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pixeledge/Downloads/"/>
    </mc:Choice>
  </mc:AlternateContent>
  <bookViews>
    <workbookView xWindow="0" yWindow="0" windowWidth="25600" windowHeight="16000" tabRatio="978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072" i="1" l="1"/>
  <c r="B1038" i="1"/>
  <c r="B982" i="1"/>
  <c r="B980" i="1"/>
  <c r="B920" i="1"/>
  <c r="B919" i="1"/>
  <c r="B903" i="1"/>
  <c r="B883" i="1"/>
  <c r="B866" i="1"/>
  <c r="B660" i="1"/>
  <c r="B651" i="1"/>
  <c r="B633" i="1"/>
  <c r="B630" i="1"/>
  <c r="B629" i="1"/>
  <c r="B595" i="1"/>
  <c r="B587" i="1"/>
  <c r="B581" i="1"/>
  <c r="B554" i="1"/>
  <c r="B514" i="1"/>
  <c r="B503" i="1"/>
  <c r="B502" i="1"/>
  <c r="B500" i="1"/>
  <c r="B303" i="1"/>
  <c r="B164" i="1"/>
  <c r="B23" i="1"/>
  <c r="B18" i="1"/>
</calcChain>
</file>

<file path=xl/comments1.xml><?xml version="1.0" encoding="utf-8"?>
<comments xmlns="http://schemas.openxmlformats.org/spreadsheetml/2006/main">
  <authors>
    <author/>
  </authors>
  <commentList>
    <comment ref="B6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Anaxronizm:
</t>
        </r>
        <r>
          <rPr>
            <sz val="9"/>
            <color rgb="FF000000"/>
            <rFont val="Tahoma"/>
            <family val="2"/>
            <charset val="1"/>
          </rPr>
          <t>131\= from ASL 2 days Prior.</t>
        </r>
      </text>
    </comment>
    <comment ref="B48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>Rhodium 2000 30.6.17</t>
        </r>
      </text>
    </comment>
    <comment ref="B51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 xml:space="preserve">jubilee 21.3.17 - 1600
jubilee 24.5.17 - 1700
</t>
        </r>
      </text>
    </comment>
    <comment ref="B56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>Central Auto on Jan 17 - 1847\-</t>
        </r>
      </text>
    </comment>
    <comment ref="B56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>Central Auto on Jan 17 - 1847\-</t>
        </r>
      </text>
    </comment>
    <comment ref="B63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Kelvin. G.:
</t>
        </r>
        <r>
          <rPr>
            <sz val="9"/>
            <color rgb="FF000000"/>
            <rFont val="Tahoma"/>
            <family val="2"/>
            <charset val="1"/>
          </rPr>
          <t>208 Per Meter</t>
        </r>
      </text>
    </comment>
    <comment ref="B6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>725 Kens Metal</t>
        </r>
      </text>
    </comment>
    <comment ref="B7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Kelvin. G.:
</t>
        </r>
        <r>
          <rPr>
            <sz val="9"/>
            <color rgb="FF000000"/>
            <rFont val="Tahoma"/>
            <family val="2"/>
            <charset val="1"/>
          </rPr>
          <t>Prev from kaival at 140</t>
        </r>
      </text>
    </comment>
    <comment ref="B92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Kelvin.G:
</t>
        </r>
        <r>
          <rPr>
            <sz val="9"/>
            <color rgb="FF000000"/>
            <rFont val="Tahoma"/>
            <family val="2"/>
            <charset val="1"/>
          </rPr>
          <t>Kaivalkruppa selling at 180, source from them next time.</t>
        </r>
      </text>
    </comment>
    <comment ref="D109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Kelvin. G.:
</t>
        </r>
        <r>
          <rPr>
            <sz val="9"/>
            <color rgb="FF000000"/>
            <rFont val="Tahoma"/>
            <family val="2"/>
            <charset val="1"/>
          </rPr>
          <t xml:space="preserve">Treated 24
</t>
        </r>
      </text>
    </comment>
    <comment ref="D109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Kelvin. G.:
</t>
        </r>
        <r>
          <rPr>
            <sz val="9"/>
            <color rgb="FF000000"/>
            <rFont val="Tahoma"/>
            <family val="2"/>
            <charset val="1"/>
          </rPr>
          <t xml:space="preserve">Treated 24
</t>
        </r>
      </text>
    </comment>
  </commentList>
</comments>
</file>

<file path=xl/sharedStrings.xml><?xml version="1.0" encoding="utf-8"?>
<sst xmlns="http://schemas.openxmlformats.org/spreadsheetml/2006/main" count="3222" uniqueCount="1120">
  <si>
    <t>Name</t>
  </si>
  <si>
    <t>Buying</t>
  </si>
  <si>
    <t>unit</t>
  </si>
  <si>
    <t>Selling</t>
  </si>
  <si>
    <t>Category</t>
  </si>
  <si>
    <t>Mombasa Cement Silver 32.5N</t>
  </si>
  <si>
    <t>Bags</t>
  </si>
  <si>
    <t>Cements and powders</t>
  </si>
  <si>
    <t>Mombasa Cement Gold 32.5N</t>
  </si>
  <si>
    <t>Mombasa Cement Diamond 32.5N</t>
  </si>
  <si>
    <t>Rhino Cement 32.5N</t>
  </si>
  <si>
    <t>Rhino Cement 42.5n</t>
  </si>
  <si>
    <t>Bamburi Cement 32.5N Supaset</t>
  </si>
  <si>
    <t>Bamburi Cement 32.5N Nguvu</t>
  </si>
  <si>
    <t>Bamburi Cement 42.5N Power Plus</t>
  </si>
  <si>
    <t>Bamburi Cement 52.5N Power Max</t>
  </si>
  <si>
    <t>Blue Triangle Cement 32.5N</t>
  </si>
  <si>
    <t>Blue Triangle Cement 42.5N</t>
  </si>
  <si>
    <t>Lime - Coast Calcium</t>
  </si>
  <si>
    <t>Lime - Neelkanth</t>
  </si>
  <si>
    <t>Lime - ARM</t>
  </si>
  <si>
    <t>Whitting No.0 MEL</t>
  </si>
  <si>
    <t>White Cement [per Bag]</t>
  </si>
  <si>
    <t>White Cement [Per Kg]</t>
  </si>
  <si>
    <t>Kgs</t>
  </si>
  <si>
    <t>J.K. White Cement [per Bag 40kgs]</t>
  </si>
  <si>
    <t>J.K. White Cement [Per Kg]</t>
  </si>
  <si>
    <t>Gypsum Filler [Maridadi/Eredemann] 25kg</t>
  </si>
  <si>
    <t>Gypsum Filler 25Kgs</t>
  </si>
  <si>
    <t>Red Oxide \Kg [Yipin]</t>
  </si>
  <si>
    <t>kgs</t>
  </si>
  <si>
    <t>Red Oxide \Kg</t>
  </si>
  <si>
    <t>Blue Oxide</t>
  </si>
  <si>
    <t>Black Oxide</t>
  </si>
  <si>
    <t>Orange Oxide</t>
  </si>
  <si>
    <t>Brown Oxide</t>
  </si>
  <si>
    <t>Pudlo  Water Proof Cement</t>
  </si>
  <si>
    <t>Tack-O-Filla 2.5kgs</t>
  </si>
  <si>
    <t>pkts</t>
  </si>
  <si>
    <t>Tack-O-Filla 1kgs</t>
  </si>
  <si>
    <t>Apex Crack Filler 2.5kgs</t>
  </si>
  <si>
    <t>Apex Crack filler 1kgs</t>
  </si>
  <si>
    <t>PKG Crack Filler 2.5kgs</t>
  </si>
  <si>
    <t>PKG Crack filler 0.5kgs</t>
  </si>
  <si>
    <t>Sika Cementitous Tile Adhesive 100gp 25kg</t>
  </si>
  <si>
    <t>Green Wood Preservative Powder</t>
  </si>
  <si>
    <t>Tile Grout - Fuga [All Colours] 1kg</t>
  </si>
  <si>
    <t>Tile Grout [All Colours] 2.5kgs</t>
  </si>
  <si>
    <t>Savannah Cement 32.5</t>
  </si>
  <si>
    <t>bags</t>
  </si>
  <si>
    <t>PVC Boss Connector 4" X 1 1/2"</t>
  </si>
  <si>
    <t>pcs</t>
  </si>
  <si>
    <t>PVC pipes and fittings</t>
  </si>
  <si>
    <t>PVC Boss Connector 4" X 1 1/4"</t>
  </si>
  <si>
    <t>PVC Boss Connector 4" X 2"</t>
  </si>
  <si>
    <t>PVC Cross Tee 4"</t>
  </si>
  <si>
    <t>PVC Inspection Bend 4"</t>
  </si>
  <si>
    <t>PVC Inspection Tee 4"</t>
  </si>
  <si>
    <t>PVC Plain Bend 1 1/2" (45°)</t>
  </si>
  <si>
    <t>PVC Plain Bend 1 1/2" (90°)</t>
  </si>
  <si>
    <t>PVC Plain Bend 1 1/4" (90°)</t>
  </si>
  <si>
    <t>PVC Plain Bend 2" (45°)</t>
  </si>
  <si>
    <t>PVC Plain Bend 2" (90°)</t>
  </si>
  <si>
    <t>PVC Plain Bend 3" (45°)</t>
  </si>
  <si>
    <t>PVC Plain Bend 3" (90°)</t>
  </si>
  <si>
    <t>PVC Plain Bend 4" (45°)</t>
  </si>
  <si>
    <t>PVC Plain Bend 4" (90°)</t>
  </si>
  <si>
    <t>PVC Plain Bend 6" (90°)</t>
  </si>
  <si>
    <t>PVC Plain Tee 1 1/2"</t>
  </si>
  <si>
    <t>PVC Plain Tee 1 1/4"</t>
  </si>
  <si>
    <t>PVC Plain Tee 2"</t>
  </si>
  <si>
    <t>PVC Plain Tee 3"</t>
  </si>
  <si>
    <t>PVC Plain Tee 4"</t>
  </si>
  <si>
    <t>PVC Plain Tee 6"</t>
  </si>
  <si>
    <t>PVC Plug 1 1/2"</t>
  </si>
  <si>
    <t>PVC Plug 1 1/4"</t>
  </si>
  <si>
    <t>PVC Plug 2"</t>
  </si>
  <si>
    <t>PVC Plug 3"</t>
  </si>
  <si>
    <t>PVC Plug 4"</t>
  </si>
  <si>
    <t>PVC Reducer 1 1/2" X 1 1/4"</t>
  </si>
  <si>
    <t>PVC Reducer 2" X 1 1/2"</t>
  </si>
  <si>
    <t>PVC Reducer 2" X 1 1/4"</t>
  </si>
  <si>
    <t>PVC Reducer 3" X 2"</t>
  </si>
  <si>
    <t>PVC Reducer 4" X 2"</t>
  </si>
  <si>
    <t>PVC Reducer 4" X 3"</t>
  </si>
  <si>
    <t>PVC Vent Cowl 2"</t>
  </si>
  <si>
    <t>PVC Vent Cowl 3"</t>
  </si>
  <si>
    <t>PVC Vent Cowl 4"</t>
  </si>
  <si>
    <t>PVC Y-Tee 4" (45°)</t>
  </si>
  <si>
    <t>Waste Pipe 1 1/4"</t>
  </si>
  <si>
    <t>Waste Pipe 1 1/2"</t>
  </si>
  <si>
    <t>Waste Pipe 2" HG 4m</t>
  </si>
  <si>
    <t>Waste Pipe 2" Medium Gauge x 4m Grey</t>
  </si>
  <si>
    <t>Waste Pipe 3" HG x 4m Grey</t>
  </si>
  <si>
    <t>Waste Pipe 3" Medium Gauge x 4m Grey</t>
  </si>
  <si>
    <t>Waste Pipe 4" HG Class-41</t>
  </si>
  <si>
    <t>Waste Pipe 4" MG</t>
  </si>
  <si>
    <t>Down Pipe 4" x 20ft</t>
  </si>
  <si>
    <t>Waste Pipe 6"</t>
  </si>
  <si>
    <t>Waste Pipe 6" HG C-41</t>
  </si>
  <si>
    <t>Waste Pipe 8" 20Ft Heavy</t>
  </si>
  <si>
    <t>Waste Pipe Clips [Metalic] 1 1/4"</t>
  </si>
  <si>
    <t>Waste Pipe Clips [Metalic] 1 1/2"</t>
  </si>
  <si>
    <t>Waste Pipe Clips [Metalic] 2"</t>
  </si>
  <si>
    <t>Waste Pipe Clips [Metalic] 3"</t>
  </si>
  <si>
    <t>Waste Pipe Clips [Metalic] 4"</t>
  </si>
  <si>
    <t>Waste Pipe Clips [Metalic] 6"</t>
  </si>
  <si>
    <t>Pressure Pipes 1" Class D</t>
  </si>
  <si>
    <t>Pressure Pipes 1 1/2" Class D</t>
  </si>
  <si>
    <t>Pressure Pipes 2" Class C [10 bar]</t>
  </si>
  <si>
    <t>Pressure Pipes 2" Class D [6 bar]</t>
  </si>
  <si>
    <t>Pressure Pipes</t>
  </si>
  <si>
    <t>GI Galvanised Pipe 2" - Class A</t>
  </si>
  <si>
    <t>GI pipes and fittings</t>
  </si>
  <si>
    <t>GI Galvanised Pipe 1 1/2" - Class A</t>
  </si>
  <si>
    <t>GI Galvanised Pipe 1" - Class A</t>
  </si>
  <si>
    <t>GI Galvanised Pipe 3/4" - Class A</t>
  </si>
  <si>
    <t>GI Galvanised Pipe 1/2" - Class B</t>
  </si>
  <si>
    <t>GI Galvanised Pipe 2" - Class B</t>
  </si>
  <si>
    <t>GI Galvanised Pipe 1 1/2" - Class B</t>
  </si>
  <si>
    <t>GI Galvanised Pipe 1" - Class B</t>
  </si>
  <si>
    <t>GI Galvanised Pipe 3/4" - Class B</t>
  </si>
  <si>
    <t>GI Socket 1/2"</t>
  </si>
  <si>
    <t>GI Socket 3/4"</t>
  </si>
  <si>
    <t>GI Socket 1"</t>
  </si>
  <si>
    <t>GI Socket 1 1/2"</t>
  </si>
  <si>
    <t>GI Socket 2"</t>
  </si>
  <si>
    <t>GI Hex Nipple 1/2"</t>
  </si>
  <si>
    <t>GI Hex Nipple 3/4"</t>
  </si>
  <si>
    <t>GI Hex Nipple 1"</t>
  </si>
  <si>
    <t>GI Barrel Nipple 1/2"</t>
  </si>
  <si>
    <t>GI Barrel Nipple 3/4"</t>
  </si>
  <si>
    <t>GI Barrel Nipple 1"</t>
  </si>
  <si>
    <t>GI Elbow 1/2"</t>
  </si>
  <si>
    <t>GI Elbow 3/4"</t>
  </si>
  <si>
    <t>GI Elbow 1"</t>
  </si>
  <si>
    <t>GI Union 1/2"</t>
  </si>
  <si>
    <t>GI Union 3/4"</t>
  </si>
  <si>
    <t>GI Union 1"</t>
  </si>
  <si>
    <t>GI Tee 1/2"</t>
  </si>
  <si>
    <t>GI Tee 3/4"</t>
  </si>
  <si>
    <t>GI Tee 1"</t>
  </si>
  <si>
    <t>GI Plug [Threads Inside] 1/2"</t>
  </si>
  <si>
    <t>GI Plug [Threads Inside] 3/4"</t>
  </si>
  <si>
    <t>GI Plug [Threads Inside] 1"</t>
  </si>
  <si>
    <t>GI Cup Plug [Threads Outside] 1/2"</t>
  </si>
  <si>
    <t>GI Cup Plug [Threads Outside 3/4"</t>
  </si>
  <si>
    <t>GI Cup Plug [Threads Outside] 1"</t>
  </si>
  <si>
    <t>GI Cross Tee 1/2"</t>
  </si>
  <si>
    <t>GI Cross Tee 3/4"</t>
  </si>
  <si>
    <t>GI Cross Tee 1"</t>
  </si>
  <si>
    <t>GI Bend 1/2"</t>
  </si>
  <si>
    <t>GI Bend 3/4"</t>
  </si>
  <si>
    <t>GI Bend 1"</t>
  </si>
  <si>
    <t>GI Long thread Nipple 1/2"</t>
  </si>
  <si>
    <t>GI Long thread Nipple 3/4"</t>
  </si>
  <si>
    <t>GI Long thread Nipple 1"</t>
  </si>
  <si>
    <t>GI Reducing Socket 1" x 3/4"</t>
  </si>
  <si>
    <t>GI Reducing Socket 1" x 1/2"</t>
  </si>
  <si>
    <t>GI Reducing Socket 3/4"  x 1/2"</t>
  </si>
  <si>
    <t>GI Reducing Socket 1 1/2" x 3/4"</t>
  </si>
  <si>
    <t>GI Backnut 1/2"</t>
  </si>
  <si>
    <t>GI Backnut 3/4"</t>
  </si>
  <si>
    <t>GI Backnut 1"</t>
  </si>
  <si>
    <t>GI Reducing Tee 1 1/2" x 1"</t>
  </si>
  <si>
    <t>GI Reducing Tee 1" x 3/4"</t>
  </si>
  <si>
    <t>GI reducing Tee 3/4" x 1/2"</t>
  </si>
  <si>
    <t>GI Reducing Bush 2 x 1 1/2"</t>
  </si>
  <si>
    <t>GI Reducing Bush 2 x 1 1/4"</t>
  </si>
  <si>
    <t>GI Reducing Bush 2 x 1"</t>
  </si>
  <si>
    <t>GI Reducing Bush 1 x 3/4"</t>
  </si>
  <si>
    <t>Conduits 20mm</t>
  </si>
  <si>
    <t>Conduits and fittings</t>
  </si>
  <si>
    <t>Conduits 25mm</t>
  </si>
  <si>
    <t>Conduits 32mm</t>
  </si>
  <si>
    <t>Conduits 38mm</t>
  </si>
  <si>
    <t>Conduits 50mm</t>
  </si>
  <si>
    <t>Conduits 20mm - Metro</t>
  </si>
  <si>
    <t>Conduits 25mm - Metro</t>
  </si>
  <si>
    <t>Conduits 32mm - Metro</t>
  </si>
  <si>
    <t>Conduits 38mm - Metro</t>
  </si>
  <si>
    <t>Conduits 50mm - Metro</t>
  </si>
  <si>
    <t>Couplers 20mm</t>
  </si>
  <si>
    <t>Couplers 25mm</t>
  </si>
  <si>
    <t>Couplers 32mm</t>
  </si>
  <si>
    <t>Couplers 38mm</t>
  </si>
  <si>
    <t>Couplers 50mm</t>
  </si>
  <si>
    <t>Bends 20mm</t>
  </si>
  <si>
    <t>Bends 25mm</t>
  </si>
  <si>
    <t>Bends 32mm</t>
  </si>
  <si>
    <t>Bends 38mm</t>
  </si>
  <si>
    <t>Bends 50mm</t>
  </si>
  <si>
    <t>Switchbox - Single</t>
  </si>
  <si>
    <t>Switchbox - Twin (Double)</t>
  </si>
  <si>
    <t>Circular Box - 20mm</t>
  </si>
  <si>
    <t>Circular Box - 25mm</t>
  </si>
  <si>
    <t>Looping Box</t>
  </si>
  <si>
    <t>Extension Rings</t>
  </si>
  <si>
    <t>PPR Pipes 50mm PN20</t>
  </si>
  <si>
    <t>PPR pipes and fittings</t>
  </si>
  <si>
    <t>PPR Pipes 40mm PN20</t>
  </si>
  <si>
    <t>PPR Pipes 32mm PN20</t>
  </si>
  <si>
    <t>PPR Pipes 25mm PN20</t>
  </si>
  <si>
    <t>PPR Pipes 20mm PN20</t>
  </si>
  <si>
    <t>PPR Plain Socket 20mm</t>
  </si>
  <si>
    <t>PPR Plain Socket 25mm</t>
  </si>
  <si>
    <t>PPR Plain Socket 32mm</t>
  </si>
  <si>
    <t>PPR Male Socket 20mm x 1/2"</t>
  </si>
  <si>
    <t>PPR Male Socket 20mm x 3/4"</t>
  </si>
  <si>
    <t>PPR Male Socket 20mm x 1"</t>
  </si>
  <si>
    <t>PPR Male Socket 25mm x 1/2"</t>
  </si>
  <si>
    <t>PPR Male Socket 25mm x 3/4"</t>
  </si>
  <si>
    <t>PPR Male Socket 25mm x 1"</t>
  </si>
  <si>
    <t>PPR Male Socket 32mm x 1/2"</t>
  </si>
  <si>
    <t>PPR Male Socket 32mm x 3/4"</t>
  </si>
  <si>
    <t>PPR Male Socket 32mm x 1"</t>
  </si>
  <si>
    <t>PPR Female Socket 20mm x 1/2"</t>
  </si>
  <si>
    <t>PPR Female Socket 20mm x 3/4"</t>
  </si>
  <si>
    <t>PPR Female Socket 20mm x 1"</t>
  </si>
  <si>
    <t>PPR Female Socket 25mm x 1/2"</t>
  </si>
  <si>
    <t>PPR Female Socket 25mm x 3/4"</t>
  </si>
  <si>
    <t>PPR Female Socket 25mm x 1"</t>
  </si>
  <si>
    <t>PPR Female Socket 32mm x 1/2"</t>
  </si>
  <si>
    <t>PPR Female Socket 32mm x 3/4"</t>
  </si>
  <si>
    <t>PPR Female Socket 32mm x 1"</t>
  </si>
  <si>
    <t>PPR Cup Plug 20mm</t>
  </si>
  <si>
    <t>PPR Cup Plug 25mm</t>
  </si>
  <si>
    <t>PPR Cup Plug 32mm</t>
  </si>
  <si>
    <t>PPR Plain Elbow 20mm</t>
  </si>
  <si>
    <t>PPR Plain Elbow 25mm</t>
  </si>
  <si>
    <t>PPR Plain Elbow 32mm</t>
  </si>
  <si>
    <t>PPR Male Elbow 20mm x 1/2"</t>
  </si>
  <si>
    <t>PPR Male Elbow 20mm x 3/4"</t>
  </si>
  <si>
    <t>PPR Male Elbow 20mm x 1"</t>
  </si>
  <si>
    <t>PPR Male Elbow 25mm x 1/2"</t>
  </si>
  <si>
    <t>PPR Male Elbow 25mm x 3/4"</t>
  </si>
  <si>
    <t>PPR Male Elbow 25mm x 1"</t>
  </si>
  <si>
    <t>PPR Male Elbow 32mm x 1/2"</t>
  </si>
  <si>
    <t>PPR Male Elbow 32mm x 3/4"</t>
  </si>
  <si>
    <t>PPR Male Elbow 32mm x 1"</t>
  </si>
  <si>
    <t>PPR Female Elbow 20mm x 1/2"</t>
  </si>
  <si>
    <t>PPR Female Elbow 20mm x 3/4"</t>
  </si>
  <si>
    <t>PPR Female Elbow 20mm x 1"</t>
  </si>
  <si>
    <t>PPR Female Elbow 25mm x 1/2"</t>
  </si>
  <si>
    <t>PPR Female Elbow 25mm x 3/4"</t>
  </si>
  <si>
    <t>PPR Female Elbow 25mm x 1"</t>
  </si>
  <si>
    <t>PPR Female Elbow 32mm x 1/2"</t>
  </si>
  <si>
    <t>PPR Female Elbow 32mm x 3/4"</t>
  </si>
  <si>
    <t>PPR Female Elbow 32mm x 1"</t>
  </si>
  <si>
    <t>PPR Plain Tee 63mm</t>
  </si>
  <si>
    <t>PPR Plain Tee 32mm</t>
  </si>
  <si>
    <t>PPR Plain Tee 25mm</t>
  </si>
  <si>
    <t>PPR Plain Tee 20mm</t>
  </si>
  <si>
    <t>PPR Plain Reducing Tee 32mm x 25mm</t>
  </si>
  <si>
    <t>PPR Plain Reducing Tee 32mm x 20mm</t>
  </si>
  <si>
    <t>PPR Plain Reducing Tee 25mm x 20mm</t>
  </si>
  <si>
    <t>PPR Male Tee 20mm x 1/2"</t>
  </si>
  <si>
    <t>PPR Male Tee 20mm x 3/4"</t>
  </si>
  <si>
    <t>PPR Male Tee 20mm x 1"</t>
  </si>
  <si>
    <t>PPR Male Tee 25mm x 1/2"</t>
  </si>
  <si>
    <t>PPR Male Tee 25mm x 3/4"</t>
  </si>
  <si>
    <t>PPR Male Tee 25mm x 1"</t>
  </si>
  <si>
    <t>PPR Male Tee 32mm x 1/2"</t>
  </si>
  <si>
    <t>PPR Male Tee 32mm x 3/4"</t>
  </si>
  <si>
    <t>PPR Male Tee 32mm x 1"</t>
  </si>
  <si>
    <t>PPR Female Tee 20mm x 1/2"</t>
  </si>
  <si>
    <t>PPR Female Tee 20mm x 3/4"</t>
  </si>
  <si>
    <t>PPR Female Tee 20mm x 1"</t>
  </si>
  <si>
    <t>PPR Female Tee 25mm x 1/2"</t>
  </si>
  <si>
    <t>PPR Female Tee 25mm x 3/4"</t>
  </si>
  <si>
    <t>PPR Female Tee 25mm x 1"</t>
  </si>
  <si>
    <t>PPR Female Tee 32mm x 1/2"</t>
  </si>
  <si>
    <t>PPR Female Tee 32mm x 3/4"</t>
  </si>
  <si>
    <t>PPR Female Tee 32mm x 1"</t>
  </si>
  <si>
    <t>PPR Reducing Bush 63mm x 32mm</t>
  </si>
  <si>
    <t>PPR Reducing Bush 32mm x 25mm</t>
  </si>
  <si>
    <t>PPR Reducing Bush 32mm x 20mm</t>
  </si>
  <si>
    <t>PPR Reducing Bush 25mm x 20mm</t>
  </si>
  <si>
    <t>PPR Union 32mm</t>
  </si>
  <si>
    <t>PPR Union 25mm</t>
  </si>
  <si>
    <t>PPR Union 20mm</t>
  </si>
  <si>
    <t>PPR Stop Valve 20mm</t>
  </si>
  <si>
    <t>PPR Stop Valve 25mm</t>
  </si>
  <si>
    <t>PPR Stop Valve 32mm</t>
  </si>
  <si>
    <t>PR Ball Cock 25mm</t>
  </si>
  <si>
    <t>Plastic Gutters - Plastico</t>
  </si>
  <si>
    <t>Gutters and fittings</t>
  </si>
  <si>
    <t>Plastic Gutters - Doshi</t>
  </si>
  <si>
    <t>Gutter Outlet Tee - Plastico</t>
  </si>
  <si>
    <t>Gutter Clip - Plastico</t>
  </si>
  <si>
    <t>Gutter Endcap - Plastico</t>
  </si>
  <si>
    <t>Gutter Connector - Plastico</t>
  </si>
  <si>
    <t>Gutter Corner - Plastico</t>
  </si>
  <si>
    <t>Connix Gutter 3m [R913]</t>
  </si>
  <si>
    <t>Coninx Gutter Angle Bracket</t>
  </si>
  <si>
    <t>Coninx Gutter Joint Bracket</t>
  </si>
  <si>
    <t>Coninx Gutter Support Bracket</t>
  </si>
  <si>
    <t>Coninx Gutter Outlet</t>
  </si>
  <si>
    <t>5 inch Nails</t>
  </si>
  <si>
    <t>Nails and screws</t>
  </si>
  <si>
    <t>4 inch Nails</t>
  </si>
  <si>
    <t>3 inch Nails</t>
  </si>
  <si>
    <t>2 1/2 inch Nails</t>
  </si>
  <si>
    <t>2 inch Nails</t>
  </si>
  <si>
    <t>1 1/2 inch nails</t>
  </si>
  <si>
    <t>1 inch Nails</t>
  </si>
  <si>
    <t>Panel Pins 1 1/2 inch</t>
  </si>
  <si>
    <t>Ceiling Nails 1 1/2 inch</t>
  </si>
  <si>
    <t>Ceiling Nails 1 inch</t>
  </si>
  <si>
    <t>Polished Furniture Nails 1 inch</t>
  </si>
  <si>
    <t>Polished Furniture Nails 1 1/2 inch</t>
  </si>
  <si>
    <t>Polished Furniture Nails 2 inch</t>
  </si>
  <si>
    <t>Roofing Nails</t>
  </si>
  <si>
    <t>U-Nails</t>
  </si>
  <si>
    <t>Concrete Nails 4" [pkt] - Steel Nails</t>
  </si>
  <si>
    <t>Concrete Nails 3" [pkt] - Steel Nails</t>
  </si>
  <si>
    <t>Concrete Nails 2.5" [pkt] - Steel Nails</t>
  </si>
  <si>
    <t>Concrete Nails 2" [pkt] - Steel Nails</t>
  </si>
  <si>
    <t>Concrete Nails 1.5" [pkt] - Steel Nails</t>
  </si>
  <si>
    <t>Concrete Nails 1" [pkt] - Steel Nails</t>
  </si>
  <si>
    <t>Concrete Nails (\pcs) - Steel Nails</t>
  </si>
  <si>
    <t>Wood Screws 3/4 x 4</t>
  </si>
  <si>
    <t>Wood Screws 1 1/2 x 1/8</t>
  </si>
  <si>
    <t>Wood Screws 2" x 8</t>
  </si>
  <si>
    <t>Wood Screws 3" x 10</t>
  </si>
  <si>
    <t>Wood Screws 4" x 10</t>
  </si>
  <si>
    <t>MDF Screws 3/4</t>
  </si>
  <si>
    <t>MDF Screws 1" [4 x 25mm] pkt [200 pcs]</t>
  </si>
  <si>
    <t>MDF Screws 1 1/2" [4 x 40mm] pkt [200 pcs]</t>
  </si>
  <si>
    <t>MDF Screws 2" [4 x 50mm] pkt [200 pcs]</t>
  </si>
  <si>
    <t>Locker Hasps &amp; Staples 2" [1 Box ontains a Dozen]</t>
  </si>
  <si>
    <t>Locker Hasps &amp; Staples 2" [Per piece]</t>
  </si>
  <si>
    <t>Locker Hasps &amp; Staples 2 1/2" [1 Box ontains a Dozen]</t>
  </si>
  <si>
    <t>Locker Hasps &amp; Staples 2 1/2" [Per piece]</t>
  </si>
  <si>
    <t>Locker Hasps &amp; Staples 3" [1 Box ontains a Dozen]</t>
  </si>
  <si>
    <t>Locker Hasps &amp; Staples 3" [Per piece]</t>
  </si>
  <si>
    <t>Locker Hasps &amp; Staples 4" [1 Box ontains a Dozen]</t>
  </si>
  <si>
    <t>Locker Hasps &amp; Staples 4" [Per piece]</t>
  </si>
  <si>
    <t>Self Tapping Screws 1 1/2 x 8</t>
  </si>
  <si>
    <t>Roll Bolts 8mm</t>
  </si>
  <si>
    <t>Plywood 3mm - 3ply</t>
  </si>
  <si>
    <t>Boards</t>
  </si>
  <si>
    <t>Plywood 6mm - 6ply</t>
  </si>
  <si>
    <t>Plywood 9mm - 9ply</t>
  </si>
  <si>
    <t>Blockboards 1/2"</t>
  </si>
  <si>
    <t>Blockboards 3/4" - (8 x 4 x 19mm)</t>
  </si>
  <si>
    <t>Blockboards 1"</t>
  </si>
  <si>
    <t>MDF Boards 3/4" Cherry - Comply</t>
  </si>
  <si>
    <t>MDF Boards 3/4" Cherry - Raiply</t>
  </si>
  <si>
    <t>MDF Boards 3/4" Cherry - China</t>
  </si>
  <si>
    <t>MDF Boards 3/4" Beech - Comply</t>
  </si>
  <si>
    <t>MDF Boards 3/4" Beech - Raiply</t>
  </si>
  <si>
    <t>MDF Boards 3/4" Beech - China</t>
  </si>
  <si>
    <t>MDF Boards 3/4" White  - Comply</t>
  </si>
  <si>
    <t>MDF Boards 3/4" White - Raiply</t>
  </si>
  <si>
    <t>MDF Boards 3/4" White - China</t>
  </si>
  <si>
    <t>MDF Boards 3/4" Sapele - Comply</t>
  </si>
  <si>
    <t>Ceiling Boards - Plain - Plain</t>
  </si>
  <si>
    <t>Ceiling Boards - Flowered</t>
  </si>
  <si>
    <t>Marine Plywood 18mm</t>
  </si>
  <si>
    <t>Chip Board</t>
  </si>
  <si>
    <t>Soft Board 8 x 4 x 9mm 1st Grade [White]</t>
  </si>
  <si>
    <t>Veneer Ply 3mm</t>
  </si>
  <si>
    <t>Leaf Ply 3mm - Cherry</t>
  </si>
  <si>
    <t>Leaf Ply 3mm - Beach</t>
  </si>
  <si>
    <t>Leaf Ply 3mm - White</t>
  </si>
  <si>
    <t>Leaf Ply 3mm - Mahogany</t>
  </si>
  <si>
    <t>Gypsum Boards 9mm</t>
  </si>
  <si>
    <t>Veneer Blockboard 3/4"</t>
  </si>
  <si>
    <t>Laminated Chip Boards [Melamine Board] - Sapeli - Timsales</t>
  </si>
  <si>
    <t>Laminated Chip Boards [Melamine Board] - White - Rai Ply</t>
  </si>
  <si>
    <t>Laminated Chip Boards [Melamine Board] - Cherry - Rai ply</t>
  </si>
  <si>
    <t>Laminated Chip Boards [Melamine Board] - Beech - Rai ply</t>
  </si>
  <si>
    <t>Formaica</t>
  </si>
  <si>
    <t>Button Door</t>
  </si>
  <si>
    <t>Doors, hinges and bushes</t>
  </si>
  <si>
    <t>Flush Door Plain</t>
  </si>
  <si>
    <t>Flush Door Veneer Patterned</t>
  </si>
  <si>
    <t>T&amp;G Door Cypress</t>
  </si>
  <si>
    <t>T&amp;G Door Mahogany</t>
  </si>
  <si>
    <t>Iron Hinges 4" HG</t>
  </si>
  <si>
    <t>Pairs</t>
  </si>
  <si>
    <t>Iron Hinges 3"</t>
  </si>
  <si>
    <t>Iron Hinges 2 1/2"</t>
  </si>
  <si>
    <t>Iron Hinges 2"</t>
  </si>
  <si>
    <t>Iron Hinges 1"</t>
  </si>
  <si>
    <t>Oxford Ball Bearing Hinges 4"</t>
  </si>
  <si>
    <t>Door Frames 4 x2 Cyrpes</t>
  </si>
  <si>
    <t>Door Frames 6 x 2 Cypress</t>
  </si>
  <si>
    <t>Door Frame 6 x 2 Mahogany</t>
  </si>
  <si>
    <t>Bushes 1/2"</t>
  </si>
  <si>
    <t>Bushes 3/4"</t>
  </si>
  <si>
    <t>Bushes 1"</t>
  </si>
  <si>
    <t>Bushes 1 1/4"</t>
  </si>
  <si>
    <t>Bushes 1 1/2"</t>
  </si>
  <si>
    <t>Window Hinges 1"</t>
  </si>
  <si>
    <t>pairs</t>
  </si>
  <si>
    <t>Window Hinges 3/4"</t>
  </si>
  <si>
    <t>Malpine Hinges [Spring]</t>
  </si>
  <si>
    <t>Malpine Hinges [Hydraulic]</t>
  </si>
  <si>
    <t>Wooden Window [Button]</t>
  </si>
  <si>
    <t>T Hinges 8"</t>
  </si>
  <si>
    <t>T Hinges 6"</t>
  </si>
  <si>
    <t>T Hinges 4"</t>
  </si>
  <si>
    <t>Masking Tape</t>
  </si>
  <si>
    <t>Electrical fittings</t>
  </si>
  <si>
    <t>Flourescent Tube Starters - Philips</t>
  </si>
  <si>
    <t>Single Core Cable 1.5 sqmm x  90 mtrs - ASL</t>
  </si>
  <si>
    <t>rolls</t>
  </si>
  <si>
    <t>Single Core Cable 1.5 sqmm x  90 mtrs - ASL [Per Mtr]</t>
  </si>
  <si>
    <t>mtrs</t>
  </si>
  <si>
    <t>Single Core Cable 2.5 sqmm x  90 mtrs - ASL</t>
  </si>
  <si>
    <t>Single Core Cable 2.5 sqmm x  90 mtrs - ASL [Per Mtr]</t>
  </si>
  <si>
    <t>Single Core Cable 4.0 sqmm x  90 mtrs - ASL</t>
  </si>
  <si>
    <t>Single Core Cable 4.0 sqmm x  90 mtrs - ASL [Per Mtr]</t>
  </si>
  <si>
    <t>Single Core Cable 10 sqmm x  90 mtrs - ASL</t>
  </si>
  <si>
    <t>Single Core Cable 10 sqmm x  90 mtrs - ASL [Per Mtr]</t>
  </si>
  <si>
    <t>Single Core Cable 1.5 sqmm x  90 mtrs - EA Cables</t>
  </si>
  <si>
    <t>Single Core Cable 1.5 sqmm x  90 mtrs - EA Cables [Per Mtr]</t>
  </si>
  <si>
    <t>Single Core Cable 2.5 sqmm x  90 mtrs - EA Cables</t>
  </si>
  <si>
    <t>Single Core Cable 2.5 sqmm x  90 mtrs - EA Cables [Per Mtr]</t>
  </si>
  <si>
    <t>Single Core Cable 4.0 sqmm x  90 mtrs - EA Cables</t>
  </si>
  <si>
    <t>Single Core Cable 4.0 sqmm x  90 mtrs - EA Cables [Per Mtr]</t>
  </si>
  <si>
    <t>Single Core Cable 10 sqmm x  90 mtrs - EA Cables</t>
  </si>
  <si>
    <t>Single Core Cable 10 sqmm x  90 mtrs - EA Cables [Per Mtr]</t>
  </si>
  <si>
    <t>Wire Twin With Earth - ASL</t>
  </si>
  <si>
    <t>Wire Twin With Earth - EA Cables</t>
  </si>
  <si>
    <t>Pattress Box - Shallow</t>
  </si>
  <si>
    <t>Pattress Box - Deep</t>
  </si>
  <si>
    <t>Switch - 1 Gang</t>
  </si>
  <si>
    <t>Switch - 2 Gang</t>
  </si>
  <si>
    <t>Switch - 3 Gang</t>
  </si>
  <si>
    <t>Switch - 4 Gang</t>
  </si>
  <si>
    <t>Switched Socket - 15 A</t>
  </si>
  <si>
    <t>Bell Switch</t>
  </si>
  <si>
    <t>Bell Push</t>
  </si>
  <si>
    <t>Energy Saver Bulb 14 W - Phillips</t>
  </si>
  <si>
    <t>Circuit Breakers</t>
  </si>
  <si>
    <t>Single Socket</t>
  </si>
  <si>
    <t>Ordinary Bulb - Philips</t>
  </si>
  <si>
    <t>Pendant Lampholder</t>
  </si>
  <si>
    <t>Twin Cutout</t>
  </si>
  <si>
    <t>Single Cutout</t>
  </si>
  <si>
    <t>Flourescent Tube 4ft</t>
  </si>
  <si>
    <t>Flourescent Tube Fitting 4ft</t>
  </si>
  <si>
    <t>Flourescent Tube 2ft</t>
  </si>
  <si>
    <t>Flourescent Tube Fitting 2ft</t>
  </si>
  <si>
    <t>KMGB - New Type</t>
  </si>
  <si>
    <t>Ceiling Rose Complete</t>
  </si>
  <si>
    <t>Ceiling Rose</t>
  </si>
  <si>
    <t>Top Plug</t>
  </si>
  <si>
    <t>Ball &amp; Fittings [Balls Only}</t>
  </si>
  <si>
    <t>Ball &amp; Fittings [Fittings Only}</t>
  </si>
  <si>
    <t>Saddle Clips 20mm</t>
  </si>
  <si>
    <t>Saddle Clips 25mm</t>
  </si>
  <si>
    <t>Saddle Clips 32mm</t>
  </si>
  <si>
    <t>TV Socket</t>
  </si>
  <si>
    <t>Connection Plate</t>
  </si>
  <si>
    <t>Data Socket</t>
  </si>
  <si>
    <t>Earth Rod</t>
  </si>
  <si>
    <t>Machine Screws 4mm x 4" (pkts) - 100pcs</t>
  </si>
  <si>
    <t>Machine Screws 4mm x 4" (pcs)</t>
  </si>
  <si>
    <t>Machine Screws 4mm x 70mm (pkts)</t>
  </si>
  <si>
    <t>Machine Screws 4mm x 70mm (pcs)</t>
  </si>
  <si>
    <t>Machine Screws 3.5mm x 63mm (pkts)</t>
  </si>
  <si>
    <t>Machine Screws 3.5mm x 63mm (pcs)</t>
  </si>
  <si>
    <t>Machine Screws 3.5mm x 76.2mm (pkts)</t>
  </si>
  <si>
    <t>Instant Shower - ST-04</t>
  </si>
  <si>
    <t>Cable Clips 1.0 mm</t>
  </si>
  <si>
    <t>Cable Clips 1.5 mm</t>
  </si>
  <si>
    <t>Cable Clips 2.5 mm</t>
  </si>
  <si>
    <t>Junction Box (All Ways) 20mm</t>
  </si>
  <si>
    <t>Bulk Head</t>
  </si>
  <si>
    <t>Double Enclosure</t>
  </si>
  <si>
    <t>Deformed/ American Bars D20/Y20</t>
  </si>
  <si>
    <t>Steel bars</t>
  </si>
  <si>
    <t>Deformed/ American Bars D16/Y16</t>
  </si>
  <si>
    <t>Deformed/ American Bars D12/Y12</t>
  </si>
  <si>
    <t>Deformed/ American Bars D10/Y10</t>
  </si>
  <si>
    <t>Deformed/ American Bars D8/Y8</t>
  </si>
  <si>
    <t>Round Bar R8</t>
  </si>
  <si>
    <t>Round Bar R6</t>
  </si>
  <si>
    <t>Round Bar R10</t>
  </si>
  <si>
    <t>Round Bar R16 [Full]</t>
  </si>
  <si>
    <t>Round Bar R16 [Per Ft]</t>
  </si>
  <si>
    <t>ft</t>
  </si>
  <si>
    <t>Square S10</t>
  </si>
  <si>
    <t>Barbed Wire 480m 16G 20kgs - Boma</t>
  </si>
  <si>
    <t>Wires and mesh</t>
  </si>
  <si>
    <t>Barbed Wire 610m 16G 25kgs - Boma</t>
  </si>
  <si>
    <t>Barbed Wire 480m 16G 20kgs - Devki</t>
  </si>
  <si>
    <t>Barbed Wire 610m 16G 25kgs - Devki</t>
  </si>
  <si>
    <t>Barbed Wire 480m 16G 20kgs - Jumbo</t>
  </si>
  <si>
    <t>Barbed Wire 610m 16G 25kgs - Jumbo</t>
  </si>
  <si>
    <t>Barbed Wire 610m 16G 25kgs - Ngombe</t>
  </si>
  <si>
    <t>Barbed Wire 12.5G 20kgs - Jumbo</t>
  </si>
  <si>
    <t>Barbed Wire 12.5G 25kgs - Jumbo</t>
  </si>
  <si>
    <t>Binding Wire [Kgs]</t>
  </si>
  <si>
    <t>Binding Wire [Roll]</t>
  </si>
  <si>
    <t>BRC A142 6mm 30m</t>
  </si>
  <si>
    <t>BRC A142 6mm 48m [Standard]</t>
  </si>
  <si>
    <t>BRC A610 2.5mm 30m [Cmrcl]</t>
  </si>
  <si>
    <t>BRC A610 2.5mm 48m [Std]</t>
  </si>
  <si>
    <t>BRC A65 4mm</t>
  </si>
  <si>
    <t>BRC A65 4mm 48m [Standard]</t>
  </si>
  <si>
    <t>BRC A66 3mm</t>
  </si>
  <si>
    <t>BRC A66 3mm 48m [Standard]</t>
  </si>
  <si>
    <t>BRC A98 5mm</t>
  </si>
  <si>
    <t>BRC A98 5mm 48m [ Standard]</t>
  </si>
  <si>
    <t>Chain Link 4ft x 18m</t>
  </si>
  <si>
    <t>Chain Link 5ft x 18m [14G]</t>
  </si>
  <si>
    <t>Chain Link 6ft x 18m</t>
  </si>
  <si>
    <t>Chain Link 7ft x 18m</t>
  </si>
  <si>
    <t>Chain Link 8ft x 18m</t>
  </si>
  <si>
    <t>Chicken Wire (/mtr) [30 meters]</t>
  </si>
  <si>
    <t>Chicken Wire 1.5" (Roll) [30 meters]</t>
  </si>
  <si>
    <t>Chicken Wire 1" (Roll) [30 meters]</t>
  </si>
  <si>
    <t>Chicken Wire 1/2" (Roll) [30 meters]</t>
  </si>
  <si>
    <t>Chicken Wire 3/4" (Roll) [30 meters]</t>
  </si>
  <si>
    <t>Coffee Tray Wire (/mtr)</t>
  </si>
  <si>
    <t>Coffee Tray Wire (Roll) 25mtrs</t>
  </si>
  <si>
    <t>Expanded Metal 8 x 4 x 3/4 [Heavy]</t>
  </si>
  <si>
    <t>Expanded Metal 8 x 4 x 3/4 [Light]</t>
  </si>
  <si>
    <t>Galvanized Wire [Roll]</t>
  </si>
  <si>
    <t>Hoop Iron 3/4"</t>
  </si>
  <si>
    <t>Wire Mesh 8 x 4ft HG [75x75mm]</t>
  </si>
  <si>
    <t>Wire Mesh 8 x 4ft LG [75x75mm]</t>
  </si>
  <si>
    <t>Wire Mesh 8 x 4ft HG [50x50x3.8mm]</t>
  </si>
  <si>
    <t>Mosquitoe Wire [Gauze Wire] /m</t>
  </si>
  <si>
    <t>Mosquitoe Wire [Gauze Wire] /Roll 25m</t>
  </si>
  <si>
    <t>Angle Line 1 1/2 X 1 1/2 X 1/8 [40x40x3.0mm]</t>
  </si>
  <si>
    <t>Mild steel products</t>
  </si>
  <si>
    <t>Angle Line 1 1/2 X 1 1/2 X 3/16 [40x40x4.0mm]</t>
  </si>
  <si>
    <t>Angle Line 1 X 1 X 1/8</t>
  </si>
  <si>
    <t>Angle Line 1 X 1 X 3/16</t>
  </si>
  <si>
    <t>Angle Line 1 X 1 X 1/4 [25x25x3mm]</t>
  </si>
  <si>
    <t>Angle Line 2 X 2 X 1/8</t>
  </si>
  <si>
    <t>Angle Line 2 X 2 X 3/16</t>
  </si>
  <si>
    <t>Angle Line 3/4 X 3/4 X 1/8</t>
  </si>
  <si>
    <t>Angle Line 4 X 4 X 5.5mm</t>
  </si>
  <si>
    <t>Black Pipe 1/2" Class A</t>
  </si>
  <si>
    <t>Black Pipe 1 1/2" [A]</t>
  </si>
  <si>
    <t>Black Pipe 1"</t>
  </si>
  <si>
    <t>Black Pipe 2" [A]</t>
  </si>
  <si>
    <t>Black Pipe 3" [A]</t>
  </si>
  <si>
    <t>Black Sheet 3 x 7 x 16g - 1.5mm [M.S. Plate]</t>
  </si>
  <si>
    <t>Black Sheet 3 x 7 x 18g - 1.2mm [M.S. Plate]</t>
  </si>
  <si>
    <t>Black Sheet 8 x 4 x 16g - 1.4mm [M.S. Plate]</t>
  </si>
  <si>
    <t>Black Sheet 8 x 4 x 16g - 1.35mm [M.S. Plate]</t>
  </si>
  <si>
    <t>Black Sheet 8 x 4 x 16g - 1.5mm [M.S. Plate]</t>
  </si>
  <si>
    <t>Black Sheet 8 x 4 x 18g - 1.0mm [M.S. Plate]</t>
  </si>
  <si>
    <t>Black Sheet 8 x 4 x ??g - 5.8mm [M.S. Plate]</t>
  </si>
  <si>
    <t>Checker Plate 8x4x1.6mm [M.S. Plate]</t>
  </si>
  <si>
    <t>Flat Bars 1 1/2 X 1/8 [40mm x 3.0mm]</t>
  </si>
  <si>
    <t>Flat Bars 1 1/2 X 3/16 [40mm x 4.0 mm]</t>
  </si>
  <si>
    <t>Flat Bars 1 x 1/4 [25mm x 6.0mm]</t>
  </si>
  <si>
    <t>Flat Bars 1 X 1/8 [25mm x 3mm]</t>
  </si>
  <si>
    <t>Flat Bars 2 X 1/8 [50mm x 3.0mm]</t>
  </si>
  <si>
    <t>Flat Bars 2 X 1/4 [50 x 5.5mm]</t>
  </si>
  <si>
    <t>Flat Bars 3/4 X 1/4 [20 x 5.5mm]</t>
  </si>
  <si>
    <t>Flat Bars 3/4 X 1/8 [20 x 2.5mm]</t>
  </si>
  <si>
    <t>CHS \ Furniture pipe 3/4" [20mm x 1.2mm]</t>
  </si>
  <si>
    <t>CHS \ Furniture pipe 1" [25mm x 1.2mm]</t>
  </si>
  <si>
    <t>CHS \ Furniture pipe 3/4" [20mm x 1.0mm]</t>
  </si>
  <si>
    <t>CHS \ Furniture pipe 1" [25mm x 1.0mm]</t>
  </si>
  <si>
    <t>CHS \ Furniture pipe 1.5" [38mm x 1.2mm]</t>
  </si>
  <si>
    <t>CHS \ Furniture pipe 2.0" [48mm x 1.0mm]</t>
  </si>
  <si>
    <t>CHS \ Furniture pipe 2.0" [48mm x 1.2mm]</t>
  </si>
  <si>
    <t>RHS \ Tube 1 1/2 X 1 X 14g [40 x 25 x 2.0mm]</t>
  </si>
  <si>
    <t>RHS \ Tube 1 1/2 X 1 X 16g [40 x 25 x 1.5mm]</t>
  </si>
  <si>
    <t>RHS \ Tube 1 1/2 X 1 X 18g [40 x 25 x 1.0mm]</t>
  </si>
  <si>
    <t>RHS \ Tube 2 X 1 X 18g [50 x 25 x 1.0mm]</t>
  </si>
  <si>
    <t>RHS \ Tube 2 X 1 X 16g [50 x 25 x 1.5mm]</t>
  </si>
  <si>
    <t>RHS \ Tube 3 X 2 X 18g [75 x 50 x 1.0mm]</t>
  </si>
  <si>
    <t>RHS \ Tube 3 X 2 X 14g [75 x 50 x 2.0mm]</t>
  </si>
  <si>
    <t>RHS \ Tube 4 X 2 X 14g [100 x 50 x 2.0mm]</t>
  </si>
  <si>
    <t>SHS \ Square Tube 3/4 X 3/4 X 18g [20 x 20 x 1.0mm]</t>
  </si>
  <si>
    <t>SHS \ Square Tube 1 x 1 x 18g [25 x 25 x 1.0mm]</t>
  </si>
  <si>
    <t>SHS \ Square Tube 1 x 1 x 16g [25 x 25 x 1.5mm]</t>
  </si>
  <si>
    <t>SHS \ Square Tube 1 x 1 x 14g [25 x 25 x 2.0mm]</t>
  </si>
  <si>
    <t>SHS \ Square Tube 1 1/4 x 1 1/4  x 18g [30 x 30 x 1.0mm]</t>
  </si>
  <si>
    <t>SHS \ Square Tube 1 1/4 x 1 1/4  x 16g [30 x 30 x 1.5mm]</t>
  </si>
  <si>
    <t>SHS \ Square Tube 1 1/2 x 1 1/2  x 16g [40 x 40 x 1.5mm]</t>
  </si>
  <si>
    <t>SHS \ Square Tube 1 1/2 x 1 1/2  x 18g [40 x 40 x 1.0mm]</t>
  </si>
  <si>
    <t>SHS \ Square Tube 2 x 2 x 14g [50 x 50 x 2.0mm]</t>
  </si>
  <si>
    <t>SHS \ Square Tube 2 x 2 x 16g [50 x 50 x 1.5mm]</t>
  </si>
  <si>
    <t>SHS \ Square Tube 2 x 2 x 18g [50 x 50 x 1.0mm]</t>
  </si>
  <si>
    <t>SHS \ Square Tube 3 x 3 x 14g [75 x 75 x 2.0mm]</t>
  </si>
  <si>
    <t>SHS \ Square Tube 3 x 3 x 16g [75 x 75 x 1.5mm]</t>
  </si>
  <si>
    <t>SHS \ Square Tube 3 x 3 x 18g [75 x 75 x 1.0mm]</t>
  </si>
  <si>
    <t>SHS \ Square Tube 4 x 4 x  g [100 x 100 x 2mm]</t>
  </si>
  <si>
    <t>Tee 1" - 25 x 25 x 3mm x 6mtr</t>
  </si>
  <si>
    <t>Tee 3/4 - 20 x 20 x 3mm x 6mtrs</t>
  </si>
  <si>
    <t>Zed Angle 1" [25 x 25x 3mm]</t>
  </si>
  <si>
    <t>Zed Angle 3/4</t>
  </si>
  <si>
    <t>Zed Angle 3/4 Standard - 20 x 20 x 3mm  6mtrs</t>
  </si>
  <si>
    <t>Zed Purlin 5 x 2 x 2.0mm</t>
  </si>
  <si>
    <t>U Section</t>
  </si>
  <si>
    <t>2 Lever Mortice Lock - Union</t>
  </si>
  <si>
    <t>Locks</t>
  </si>
  <si>
    <t>2 Lever Mortice Lock - Godrej</t>
  </si>
  <si>
    <t>2 Lever Mortice Lock - Gikkor</t>
  </si>
  <si>
    <t>2 Lever Mortice Lock - Steelman</t>
  </si>
  <si>
    <t>Drawer Locks - Moon</t>
  </si>
  <si>
    <t>Drawer Locks - Shantong</t>
  </si>
  <si>
    <t>Drawer Locks - Europlus</t>
  </si>
  <si>
    <t>Drawer Locks - XiaoBoShi</t>
  </si>
  <si>
    <t>Padlock 40mm - BaoGuPai</t>
  </si>
  <si>
    <t>Padlock 50mm - BaoGuPai</t>
  </si>
  <si>
    <t>Padlock 60mm - BaoGuPai</t>
  </si>
  <si>
    <t>Padlock 40mm - Stellar</t>
  </si>
  <si>
    <t>Padlock 50mm - Stellar</t>
  </si>
  <si>
    <t>Padlock 60mm - Stellar</t>
  </si>
  <si>
    <t>Padlock 40mm - Rollinson</t>
  </si>
  <si>
    <t>Padlock 50mm - Rollinson</t>
  </si>
  <si>
    <t>Padlock 60mm - Rollinson</t>
  </si>
  <si>
    <t>Padlock 40mm - Mindy</t>
  </si>
  <si>
    <t>Padlock 50mm - Mindy</t>
  </si>
  <si>
    <t>Padlock 60mm - Mindy</t>
  </si>
  <si>
    <t>Padlock No. 363 - Yongli</t>
  </si>
  <si>
    <t>Padlock No. 364 - Yongli</t>
  </si>
  <si>
    <t>Padlock No. 365 - Yongli</t>
  </si>
  <si>
    <t>Padlock No. 366 - Yongli</t>
  </si>
  <si>
    <t>viro padlock 2 1/2</t>
  </si>
  <si>
    <t>Rich Door Padlock 80mmm</t>
  </si>
  <si>
    <t>PCs</t>
  </si>
  <si>
    <t>Tri Circle # 262</t>
  </si>
  <si>
    <t>Tri Circle # 263</t>
  </si>
  <si>
    <t>Tri Circle # 264</t>
  </si>
  <si>
    <t>Tri Circle # 265</t>
  </si>
  <si>
    <t>Nyumba Mabati 32g 3 mtrs - IT4</t>
  </si>
  <si>
    <t>Roofing sheets</t>
  </si>
  <si>
    <t>Nyumba Mabati 32g 2.5 mtrs - IT4</t>
  </si>
  <si>
    <t>Nyumba Mabati 32g 2 mtrs - IT4</t>
  </si>
  <si>
    <t>Tembo Mabati 32g 3 mtrs - IT4</t>
  </si>
  <si>
    <t>Tembo Mabati 32g 2.5 mtrs - IT4</t>
  </si>
  <si>
    <t>Tembo Mabati 32g 2 mtrs - IT4</t>
  </si>
  <si>
    <t>Tembo Roofing Ridges 32g</t>
  </si>
  <si>
    <t>Tembo Roofing Ridges 30g</t>
  </si>
  <si>
    <t>Dumu Zas Mabati 32g 3 mtrs - IT4</t>
  </si>
  <si>
    <t>Dumu Zas Mabati 32g 2.5 mtrs - IT4</t>
  </si>
  <si>
    <t>Dumu Zas Mabati 32g 2 mtrs - IT4</t>
  </si>
  <si>
    <t>Dumu Zas Mabati 30g 3 mtrs - IT4</t>
  </si>
  <si>
    <t>Dumu Zas Mabati 30g 2.5 mtrs - IT4</t>
  </si>
  <si>
    <t>Dumu Zas Mabati 30g 2 mtrs - IT4</t>
  </si>
  <si>
    <t>Transparent Mabati 3 mtrs - IT4</t>
  </si>
  <si>
    <t>Transparent Mabati 2.5 mtrs - IT4</t>
  </si>
  <si>
    <t>Transparent Mabati 2 mtrs - IT4</t>
  </si>
  <si>
    <t>Maisha Alu-Zinc 30g 2m IT4 [Not Colored]</t>
  </si>
  <si>
    <t>Maisha Alu-Zinc 30g 2.5m IT4 [Not Colored]</t>
  </si>
  <si>
    <t>Maisha Alu-Zinc 30g 3m IT4 [Not Colored]</t>
  </si>
  <si>
    <t>Maisha Alu-Zinc 32g 2m IT4 [Not Colored]</t>
  </si>
  <si>
    <t>Maisha Alu-Zinc 32g 2.5m IT4 [Not Colored]</t>
  </si>
  <si>
    <t>Maisha Alu-Zinc 32g 3m IT4 [Not Colored]</t>
  </si>
  <si>
    <t>Box Profile Mabati 3 mtrs 30g Coloured - Maisha</t>
  </si>
  <si>
    <t>Box Profile Mabati 2.5 mtr 30gs Coloured - Maisha</t>
  </si>
  <si>
    <t>Box Profile Mabati 2 mtrs 30g Coloured - Maisha</t>
  </si>
  <si>
    <t>Box Profile Mabati 3 mtrs 30g Coloured - Nyumba</t>
  </si>
  <si>
    <t>Box Profile Mabati 2.5 mtr 30gs Coloured - Nyumba</t>
  </si>
  <si>
    <t>Box Profile Mabati 2 mtrs 30g Coloured - Nyumba</t>
  </si>
  <si>
    <t>Box Profile Mabati 2 mtrs 30g (0.25mm) Coloured - MRM</t>
  </si>
  <si>
    <t>Box Profile Mabati 2.5 mtrs 30g (0.25mm) Coloured - MRM</t>
  </si>
  <si>
    <t>Box Profile Mabati 3 mtrs 30g (0.25mm) Coloured - MRM</t>
  </si>
  <si>
    <t>Ridges 2mtrs x 320mm x 30g (0.25mm) Colored - MRM</t>
  </si>
  <si>
    <t>Ridges 2mtrs x 487mm x 28g (0.32mm) Colored - MRM</t>
  </si>
  <si>
    <t>Pre Painted Ridges 30g</t>
  </si>
  <si>
    <t>Colored IT4</t>
  </si>
  <si>
    <t>IT4 Profile Mabati 2 mtrs 30g Coloured - Maisha</t>
  </si>
  <si>
    <t>IT4 Profile Mabati 2.5 mtr 30gs Coloured - Maisha</t>
  </si>
  <si>
    <t>IT4 Profile Mabati 3 mtrs 30g Coloured - Maisha</t>
  </si>
  <si>
    <t>IT4 Profile Mabati 3 mtrs 30g Coloured - Nyumba</t>
  </si>
  <si>
    <t>IT4 Profile Mabati 2.5 mtr 30gs Coloured - Nyumba</t>
  </si>
  <si>
    <t>IT4 Profile Mabati 2 mtrs 30g Coloured - Nyumba</t>
  </si>
  <si>
    <t>Plain Sheet 30G - Tembo</t>
  </si>
  <si>
    <t>roll</t>
  </si>
  <si>
    <t>Plain Sheet 32G - Galvanised 50m Roll [Per Mtr]</t>
  </si>
  <si>
    <t>Plain Sheet 32G - Galvanised 50m Roll [Maisha]</t>
  </si>
  <si>
    <t>Crown Vinyl Matt Emulsion 20L - Crown</t>
  </si>
  <si>
    <t>Bkts</t>
  </si>
  <si>
    <t>Paints and brushes</t>
  </si>
  <si>
    <t>Crown Vinyl Matt Emulsion 4L - Crown</t>
  </si>
  <si>
    <t>Cans</t>
  </si>
  <si>
    <t>Crown Vinyl Matt Emulsion 1L - Crown</t>
  </si>
  <si>
    <t>Apex Silk Vinyl Emulsion 20L - Apex</t>
  </si>
  <si>
    <t>Apex Silk Vinyl Emulsion 4L - Apex</t>
  </si>
  <si>
    <t>Apex Silk Vinyl Emulsion 1L - Apex</t>
  </si>
  <si>
    <t>Vinyl Silk Emulsion 20L - Sadolin</t>
  </si>
  <si>
    <t>Vinyl Silk Emulsion 4L - Sadolin</t>
  </si>
  <si>
    <t>Vinyl Silk Emulsion 1L - Sadolin</t>
  </si>
  <si>
    <t>Crown Covermatt Emulsion 20L</t>
  </si>
  <si>
    <t>Crown Covermatt Emulsion 4L</t>
  </si>
  <si>
    <t>Crown Covermatt Emulsion 1L</t>
  </si>
  <si>
    <t>Apex Emulsion Paint 20L</t>
  </si>
  <si>
    <t>Apex Emulsion Paint 4L</t>
  </si>
  <si>
    <t>Apex Emulsion Paint 1L</t>
  </si>
  <si>
    <t>Apex Emulsion Paint 1/2L</t>
  </si>
  <si>
    <t>Basco Emulsion Paint 20L</t>
  </si>
  <si>
    <t>Basco Emulsion Paint 4L</t>
  </si>
  <si>
    <t>Basco Emulsion Paint 1L</t>
  </si>
  <si>
    <t>Basco Emulsion Paint 1/2L</t>
  </si>
  <si>
    <t>Duracoat Emulsion Paint 20L - Superfast</t>
  </si>
  <si>
    <t>Duracoat Emulsion Paint 4L - Superfast</t>
  </si>
  <si>
    <t>Duracoat Emulsion Paint 1L - Superfast</t>
  </si>
  <si>
    <t>Duracoat Emulsion Paint 1/2L - Superfast</t>
  </si>
  <si>
    <t>Duracoat Smotex 1Kg</t>
  </si>
  <si>
    <t>Apex Gloss Paint 20L</t>
  </si>
  <si>
    <t>Apex Gloss Paint 4L</t>
  </si>
  <si>
    <t>Apex Gloss Paint 1L</t>
  </si>
  <si>
    <t>Apex Gloss Paint 1/2L</t>
  </si>
  <si>
    <t>Apex Gloss Paint 1/4L</t>
  </si>
  <si>
    <t>Apex Gloss Roof Paint 4l</t>
  </si>
  <si>
    <t>Apex Gloss Roof Paint 1L</t>
  </si>
  <si>
    <t>Apex Gloss Bright Aluminium Paint 4l</t>
  </si>
  <si>
    <t>Apex Gloss Bright Aluminium Paint 1L</t>
  </si>
  <si>
    <t>Apex Gloss Bright Aluminium Paint  1/2L</t>
  </si>
  <si>
    <t>Apex Gloss Bright Aluminium Paint 1/4L</t>
  </si>
  <si>
    <t>Basco Gloss Paint 20L</t>
  </si>
  <si>
    <t>Basco Gloss Paint 4L</t>
  </si>
  <si>
    <t>Basco Gloss Paint 1L</t>
  </si>
  <si>
    <t>Basco Gloss Paint 1/2L</t>
  </si>
  <si>
    <t>Basco Gloss Paint 1/4L</t>
  </si>
  <si>
    <t>Apex Synthetic Varnish 4L</t>
  </si>
  <si>
    <t>Apex Synthetic Varnish 1L</t>
  </si>
  <si>
    <t>Apex Synthetic Varnish 1/2L</t>
  </si>
  <si>
    <t>Apex Synthetic Varnish 1/4L</t>
  </si>
  <si>
    <t>Crown Super Gloss 20L</t>
  </si>
  <si>
    <t>Crown Super Gloss 4L</t>
  </si>
  <si>
    <t>Crown Gloss Paint 1L</t>
  </si>
  <si>
    <t>Crown Gloss Paint 1/2L</t>
  </si>
  <si>
    <t>Crown Gloss Paint 1/4L</t>
  </si>
  <si>
    <t>Harris Paint Brush 6 Inch</t>
  </si>
  <si>
    <t>Harris Paint Brush 5 Inch</t>
  </si>
  <si>
    <t>Harris Paint Brush 4 Inch</t>
  </si>
  <si>
    <t>Harris Paint Brush 3 Inch</t>
  </si>
  <si>
    <t>Harris Paint Brush 2 Inch</t>
  </si>
  <si>
    <t>Harris Paint Brush 1 Inch</t>
  </si>
  <si>
    <t>Harris Paint Brush 3/4 Inch</t>
  </si>
  <si>
    <t>Premium Paint Brush 6 Inch</t>
  </si>
  <si>
    <t>Premium Paint Brush 5 Inch</t>
  </si>
  <si>
    <t>Premium Paint Brush 4 Inch</t>
  </si>
  <si>
    <t>Premium Paint Brush 3 Inch</t>
  </si>
  <si>
    <t>Premium Paint Brush 2 Inch</t>
  </si>
  <si>
    <t>Premium Paint Brush 1 Inch</t>
  </si>
  <si>
    <t>Premium Paint Brush 1/2 Inch</t>
  </si>
  <si>
    <t>Wire Brush - Wooden</t>
  </si>
  <si>
    <t>Wire Brush - Plastic TeePee</t>
  </si>
  <si>
    <t>Wire Brush - Plastic Other</t>
  </si>
  <si>
    <t>Paint Roller</t>
  </si>
  <si>
    <t>Crown High Gloss Poly Varnish 4 L</t>
  </si>
  <si>
    <t>tins</t>
  </si>
  <si>
    <t>Duracoat Universal Undercoat 4 L</t>
  </si>
  <si>
    <t>Duracoat Eggshell 4 L Gloss</t>
  </si>
  <si>
    <t>Duracoat Superfast 4 L 2nd Emulsion</t>
  </si>
  <si>
    <t>Apex Standard Thinner 1L</t>
  </si>
  <si>
    <t>cans</t>
  </si>
  <si>
    <t>Paint solvents</t>
  </si>
  <si>
    <t>Apex Standard Thinner 5L</t>
  </si>
  <si>
    <t>Apex White Spirit 1L</t>
  </si>
  <si>
    <t>Apex White Spirit 5L</t>
  </si>
  <si>
    <t>Apex Turpentine 1/2 L</t>
  </si>
  <si>
    <t>Apex Turpentine 1L</t>
  </si>
  <si>
    <t>Apex Turpentine 5L</t>
  </si>
  <si>
    <t>Glory Paints Standard Thinner 1L</t>
  </si>
  <si>
    <t>Glory Paints Standard Thinner 5L</t>
  </si>
  <si>
    <t>Joy Paints Turpentine 1/2 L</t>
  </si>
  <si>
    <t>Joy Paints Turpentine 1L</t>
  </si>
  <si>
    <t>Joy Paints Turpentine 4L</t>
  </si>
  <si>
    <t>Joy Paints Turpentine 5L</t>
  </si>
  <si>
    <t>Joy Paints White Spirit 1L</t>
  </si>
  <si>
    <t>Joy Paints White Spirit 5L</t>
  </si>
  <si>
    <t>Plastic Gully Trap 4 inch</t>
  </si>
  <si>
    <t>Other plumbing materials</t>
  </si>
  <si>
    <t>Plastic Gully Trap 2 inch</t>
  </si>
  <si>
    <t>1 Way Floor Trap 4 x 2 Metro</t>
  </si>
  <si>
    <t>4 Way Floor Trap - With Top</t>
  </si>
  <si>
    <t>Bottle Trap 1 1/2" [Viega] HG</t>
  </si>
  <si>
    <t>Bottle Trap 1 1/4" [Viega] HG</t>
  </si>
  <si>
    <t>Bottle Trap 1 1/2"</t>
  </si>
  <si>
    <t>Bottle Trap 1 1/4"</t>
  </si>
  <si>
    <t>Flexible Bottle Trap 1 1/2"</t>
  </si>
  <si>
    <t>Flexible Bottle Trap 1 1/4"</t>
  </si>
  <si>
    <t>Sink Waste 1 1/2"</t>
  </si>
  <si>
    <t>Sink Waste 1 1/4"</t>
  </si>
  <si>
    <t>Clear Hose Pipe 1" X 120ft</t>
  </si>
  <si>
    <t>Clear Hose Pipe 1" X 60ft</t>
  </si>
  <si>
    <t>Clear Hose Pipe 3/4" X 120ft</t>
  </si>
  <si>
    <t>Clear Hose Pipe 3/4" X 60ft</t>
  </si>
  <si>
    <t>Clear Hose Pipe 1/2" X 120ft</t>
  </si>
  <si>
    <t>Clear Hose Pipe 1/2" X 60ft</t>
  </si>
  <si>
    <t>Zebra Hose Pipe 1" X 120ft</t>
  </si>
  <si>
    <t>Zebra Hose Pipe 1" X 60ft</t>
  </si>
  <si>
    <t>Zebra Hose Pipe 3/4" X 120ft</t>
  </si>
  <si>
    <t>Zebra Hose Pipe 3/4" X 60ft</t>
  </si>
  <si>
    <t>Zebra Hose Pipe 1/2" X 120ft</t>
  </si>
  <si>
    <t>Zebra Hose Pipe 1/2" X 60ft</t>
  </si>
  <si>
    <t>Hose Pipe Braided Breen 3/4" x 30m</t>
  </si>
  <si>
    <t>Non Return Valve 1"</t>
  </si>
  <si>
    <t>Non Return Valve 1/2"</t>
  </si>
  <si>
    <t>Non Return Valve 3/4"</t>
  </si>
  <si>
    <t>Ceramic Cistern 9.0L L/L with Fittings</t>
  </si>
  <si>
    <t>Plastic Cistern Low Level</t>
  </si>
  <si>
    <t>Plastic Cistern High Level</t>
  </si>
  <si>
    <t>Plastic Automatic Cistern</t>
  </si>
  <si>
    <t>Asian Toilet - With Step</t>
  </si>
  <si>
    <t>Asian Toilet - Without Step</t>
  </si>
  <si>
    <t>Wash Hand Basin [Small] 14"x11"</t>
  </si>
  <si>
    <t>Wash Hand Basin [Large] 18"x12"</t>
  </si>
  <si>
    <t>Cistern Syphon [Matumbo]</t>
  </si>
  <si>
    <t>Boss White 400 gms</t>
  </si>
  <si>
    <t>Boss White 200 gms</t>
  </si>
  <si>
    <t>Tangit 1 L</t>
  </si>
  <si>
    <t>Tangit 1/2 L</t>
  </si>
  <si>
    <t>Tangit 1/4 L</t>
  </si>
  <si>
    <t>Tangit 100ml</t>
  </si>
  <si>
    <t>Tangit 50ml</t>
  </si>
  <si>
    <t>MAGPOW PVC Glue 250mls</t>
  </si>
  <si>
    <t>Mesh Covered Flexible Tube 1ft x 3/4"</t>
  </si>
  <si>
    <t>Mesh Covered Flexible Tube 1ft x 1/4"</t>
  </si>
  <si>
    <t>Brazil (White) Flexible 1ft x 1/2"</t>
  </si>
  <si>
    <t>Brazil (White) Flexible 1 1/2ft x 1/2"</t>
  </si>
  <si>
    <t>Brazil (White) Flexible 2ft x 1/2"</t>
  </si>
  <si>
    <t>PVC Flexible 1ft x 1/2"</t>
  </si>
  <si>
    <t>Magic Bend 4"</t>
  </si>
  <si>
    <t>Magic Bend 1 1/2"</t>
  </si>
  <si>
    <t>Magic Bend 1 1/4"</t>
  </si>
  <si>
    <t>Gate Valve 1/2" - Pegler #2</t>
  </si>
  <si>
    <t>Gate Valve 3/4" - Pegler #1</t>
  </si>
  <si>
    <t>Gate Valve 1"     - Pegler #1 [Original]</t>
  </si>
  <si>
    <t>Gate Valve 1"     - Pegler #2</t>
  </si>
  <si>
    <t>Gate Valve 1/2" - PEX</t>
  </si>
  <si>
    <t>Gate Valve 3/4" - PEX</t>
  </si>
  <si>
    <t>Gate Valve 1" -  PEX</t>
  </si>
  <si>
    <t>SS Sink S/B S/D</t>
  </si>
  <si>
    <t>Kitchen Sink DB/DD</t>
  </si>
  <si>
    <t>Kitchen Sink S/B D/D 1200 x 500</t>
  </si>
  <si>
    <t>Thread Seal Tape</t>
  </si>
  <si>
    <t>Stop Cork 1/2" - Plain</t>
  </si>
  <si>
    <t>Stop Cork 3/4" - Plain</t>
  </si>
  <si>
    <t>Stop Cork 1" - Plain</t>
  </si>
  <si>
    <t>Stop Cork 1/2" - Concealed (Cobra)</t>
  </si>
  <si>
    <t>Stop Cork 3/4" - Concealed (Cobra)</t>
  </si>
  <si>
    <t>Stop Cork 1/2" - Concealed (PEX)</t>
  </si>
  <si>
    <t>Stop Cork 1" - Concealed (Cobra)</t>
  </si>
  <si>
    <t>Bib Tap 1/2" - Sterling</t>
  </si>
  <si>
    <t>Pillar Tap 1/2" - Sterling</t>
  </si>
  <si>
    <t>Pillar Tap 1/2" - PEX</t>
  </si>
  <si>
    <t>Pillar Tap 1/2" - Cobra</t>
  </si>
  <si>
    <t>Pillar Tap 1/2"- Libre</t>
  </si>
  <si>
    <t>Bib Tap 1/2" - PEX</t>
  </si>
  <si>
    <t>Bib Tap 1/2" - Pegler #1 [Original]</t>
  </si>
  <si>
    <t>Bib Tap 1/2" - Pegler #2</t>
  </si>
  <si>
    <t>Bib Tap 3/4" - Pegler #1 [Original]</t>
  </si>
  <si>
    <t>P-Trap English Toilet</t>
  </si>
  <si>
    <t>S-Trap English Toilet</t>
  </si>
  <si>
    <t>Shower Rose [Plastic}</t>
  </si>
  <si>
    <t>Stop Cork 3/4" - Concealed (PEX)</t>
  </si>
  <si>
    <t>Stop Cork 1" - Concealed (PEX)</t>
  </si>
  <si>
    <t>Ball Valve 1/2" with Ball 4 1/2 - PEX</t>
  </si>
  <si>
    <t>Ball Valve 3/4" with Ball 5" - PEX</t>
  </si>
  <si>
    <t>Ball Valve 1/2" with Ball 4 1/2" - Pëggler</t>
  </si>
  <si>
    <t>Ball Valve 3/4" with Ball 5" - Pëggler</t>
  </si>
  <si>
    <t>Ceramic Soap Dish 6 x 6</t>
  </si>
  <si>
    <t>Ceramic Toilet Roll Holder</t>
  </si>
  <si>
    <t>Corner Valve [Angle Valve] 1/2"</t>
  </si>
  <si>
    <t>Lockable Brass Tap 1/2"</t>
  </si>
  <si>
    <t>Lockable Brass Tap 3/4"</t>
  </si>
  <si>
    <t>Water Meter 1/2" - Italy B Meter</t>
  </si>
  <si>
    <t>Shower Rose with Stainless Steel Arm [Europlus]</t>
  </si>
  <si>
    <t>Spades Metalic Imported</t>
  </si>
  <si>
    <t>Others</t>
  </si>
  <si>
    <t>Spades Wooden Handle</t>
  </si>
  <si>
    <t>DPC [Dampcourse] - 1m x 7m</t>
  </si>
  <si>
    <t>Plastic Buckets</t>
  </si>
  <si>
    <t>Hand Saw 20"</t>
  </si>
  <si>
    <t>Hand Saw 18"</t>
  </si>
  <si>
    <t>Hand Saw 16"</t>
  </si>
  <si>
    <t>Hand Saw 14"</t>
  </si>
  <si>
    <t>Machette / Panga [Light]</t>
  </si>
  <si>
    <t>Machette / Panga [Medium]</t>
  </si>
  <si>
    <t>Machette / Panga [Heavy]</t>
  </si>
  <si>
    <t>Mattock 5lbs</t>
  </si>
  <si>
    <t>Fork Jembe 2.5lbs Aligator</t>
  </si>
  <si>
    <t>Jembe 1 1/2 lbs</t>
  </si>
  <si>
    <t>Jembe 2 lbs</t>
  </si>
  <si>
    <t>Jembe 2 1/2 lbs</t>
  </si>
  <si>
    <t>Jembe 3 lbs B. Cock Brand</t>
  </si>
  <si>
    <t>Gladiator 1/2 L</t>
  </si>
  <si>
    <t>Gladiator 1 L</t>
  </si>
  <si>
    <t>Plastic Saftey Helmet</t>
  </si>
  <si>
    <t>Hard Broom</t>
  </si>
  <si>
    <t>Soft Broom</t>
  </si>
  <si>
    <t>Fontarc Welding Rods 3.25mm [Pkts]</t>
  </si>
  <si>
    <t>Fontarc Welding Rods 3.25mm [Kgs]</t>
  </si>
  <si>
    <t>Fontarc Welding Rods 2.5mm [Pkts]</t>
  </si>
  <si>
    <t>Fontarc Welding Rods 2.5mm [Kgs]</t>
  </si>
  <si>
    <t>J38 Rods [Pkt]</t>
  </si>
  <si>
    <t>Royal Sun Welding Rods 3.25mm /5kg pkt</t>
  </si>
  <si>
    <t>Royal Sun Welding Rods 3.25mm /kgs</t>
  </si>
  <si>
    <t>Cold Chisel 10"</t>
  </si>
  <si>
    <t>Trowel Big 10"</t>
  </si>
  <si>
    <t>Trowel Medium 9"</t>
  </si>
  <si>
    <t>Trowel Small 8"</t>
  </si>
  <si>
    <t>Aluminium Floor Trap Cover 6"</t>
  </si>
  <si>
    <t>Aluminium Floor Trap Cover 4"</t>
  </si>
  <si>
    <t>Aluminium Floor Trap Cover 2"</t>
  </si>
  <si>
    <t>Flusher Plug 6mm [Box]</t>
  </si>
  <si>
    <t>Scrapper 2"</t>
  </si>
  <si>
    <t>Scrapper 3"</t>
  </si>
  <si>
    <t>Silicone 250gms [Easyseal]</t>
  </si>
  <si>
    <t>Silicone 280gms  [Loctite]</t>
  </si>
  <si>
    <t>Silicone</t>
  </si>
  <si>
    <t>Shoe Tacks 1/2"</t>
  </si>
  <si>
    <t>Tower Bolt Aluminium 75mm  [3"]</t>
  </si>
  <si>
    <t>Tower Bolt Aluminium 100mm [4"]</t>
  </si>
  <si>
    <t>Tower Bolt Aluminium 150mm [6"]</t>
  </si>
  <si>
    <t>Tape Measure 3m</t>
  </si>
  <si>
    <t>Tape Measure 5m</t>
  </si>
  <si>
    <t>Tape Measure 7.5m</t>
  </si>
  <si>
    <t>Cloth Tape Measure 30m</t>
  </si>
  <si>
    <t>Cloth Tape Measure 50m</t>
  </si>
  <si>
    <t>Bodex 300gms</t>
  </si>
  <si>
    <t>Bodex 200gms</t>
  </si>
  <si>
    <t>Bodex 1000gms</t>
  </si>
  <si>
    <t>Ponal Proffessional Wood Glue 1L</t>
  </si>
  <si>
    <t>Ponal Proffessional Wood Glue 1/2 L</t>
  </si>
  <si>
    <t>Ponal Proffessional Wood Glue 1/4 L</t>
  </si>
  <si>
    <t>Combination Sharpening Stone 6"</t>
  </si>
  <si>
    <t>Plastic Handle Slasher</t>
  </si>
  <si>
    <t>Wooden Handle Slasher</t>
  </si>
  <si>
    <t>Miti Jembe</t>
  </si>
  <si>
    <t>Flicker Machine</t>
  </si>
  <si>
    <t>Flicker Machine - Brush</t>
  </si>
  <si>
    <t>Wardrobe Handles [Diam 10mm, Size 96mm] - Gold/Silver</t>
  </si>
  <si>
    <t>Wardrobe Handles [S Handle] - Gold/Silver</t>
  </si>
  <si>
    <t>Wardrobe Handles Patterned</t>
  </si>
  <si>
    <t>Hacksaw Frame - Plastic Handle</t>
  </si>
  <si>
    <t>Hacksaw Frame - Metalic Black</t>
  </si>
  <si>
    <t>Hacksaw Frame - Metalic Polland</t>
  </si>
  <si>
    <t>Conta 4 L</t>
  </si>
  <si>
    <t>Conta 1 L</t>
  </si>
  <si>
    <t>Conta 1/2 L</t>
  </si>
  <si>
    <t>Conta 1/4 L</t>
  </si>
  <si>
    <t>Conta 100mls</t>
  </si>
  <si>
    <t>Mason Square 15"</t>
  </si>
  <si>
    <t>Cutting Disk 9"</t>
  </si>
  <si>
    <t>Cutting Disk 7"</t>
  </si>
  <si>
    <t>Grinding Disk 9"</t>
  </si>
  <si>
    <t>Grinding Disk 7"</t>
  </si>
  <si>
    <t>Stone Cutting Disk 7"</t>
  </si>
  <si>
    <t>Chrome Pipe 3/4"</t>
  </si>
  <si>
    <t>Chrome Pipe 1"</t>
  </si>
  <si>
    <t>Chrome Pipe Bracket 3/4"</t>
  </si>
  <si>
    <t>Chrome Pipe Bracket 1"</t>
  </si>
  <si>
    <t>Chrome Pipe Union Connector 3/4"</t>
  </si>
  <si>
    <t>Chrome Pipe Union Connector 1"</t>
  </si>
  <si>
    <t>Chrome Pipe Bracket 3/4" Stemless</t>
  </si>
  <si>
    <t>Chrome Pipe Bracket 1" Stemless</t>
  </si>
  <si>
    <t>Rakes [Factory Made] 12 Prongs</t>
  </si>
  <si>
    <t>Rakes [Factory Made] 10 Prongs</t>
  </si>
  <si>
    <t>Rakes [Juakali]</t>
  </si>
  <si>
    <t>Henkel's Polyester Filler 2.5 kgs</t>
  </si>
  <si>
    <t>Henkel's Polyester Filler 1 Kg</t>
  </si>
  <si>
    <t>Henkel's Polyester Filler 1/2 Kg</t>
  </si>
  <si>
    <t>Henkel's Polyester Filler 5 Kg</t>
  </si>
  <si>
    <t>Lipping - Cherry [200m]</t>
  </si>
  <si>
    <t>Lipping - Beech [200m]</t>
  </si>
  <si>
    <t>Lipping - White [200m]</t>
  </si>
  <si>
    <t>Lipping - Mahogany [200m]</t>
  </si>
  <si>
    <t>Lipping -  Sapelli [100m]</t>
  </si>
  <si>
    <t>Lipping [200m] - Per Meter</t>
  </si>
  <si>
    <t>Window Stays [Kens]</t>
  </si>
  <si>
    <t>Window Stays [Other]</t>
  </si>
  <si>
    <t>Window Fastener - Left [Kens]</t>
  </si>
  <si>
    <t>Window Fastener - Left [Other]</t>
  </si>
  <si>
    <t>Window Fastener -Right [Kens]</t>
  </si>
  <si>
    <t>Window Fastener -Right [Other]</t>
  </si>
  <si>
    <t>Piano Hinges</t>
  </si>
  <si>
    <t>Trowels Juakali [Big]</t>
  </si>
  <si>
    <t>Trowels Juakali [Medium]</t>
  </si>
  <si>
    <t>Trowels Juakali [Small]</t>
  </si>
  <si>
    <t>Plaster Steel [Flat Edge]</t>
  </si>
  <si>
    <t>Plaster Steel [Serated Edge]</t>
  </si>
  <si>
    <t>Roofing Rubber Washers - Black</t>
  </si>
  <si>
    <t>Roofing Rubber Washers - Blue</t>
  </si>
  <si>
    <t>Roofing Rubber Washers - Green</t>
  </si>
  <si>
    <t>Roofing Rubber Washers - Red</t>
  </si>
  <si>
    <t>Masking Tape 1/2"</t>
  </si>
  <si>
    <t>Masking Tape 3/4"</t>
  </si>
  <si>
    <t>Masking Tape 1"</t>
  </si>
  <si>
    <t>Plumbobs</t>
  </si>
  <si>
    <t>Glass Cutter [Roll Tip]</t>
  </si>
  <si>
    <t>Glass Cutter [Fixed Tip]</t>
  </si>
  <si>
    <t>Tile Cutter</t>
  </si>
  <si>
    <t>Padbolts [Juakali]</t>
  </si>
  <si>
    <t>Plastic Wall Plugs 6mm</t>
  </si>
  <si>
    <t>Bahco Sandflex Hacksaw Blades</t>
  </si>
  <si>
    <t>Manila Twine 18ply</t>
  </si>
  <si>
    <t>Manila Twine 42ply</t>
  </si>
  <si>
    <t>Manila Rope 10mm Thickness [200m] /roll</t>
  </si>
  <si>
    <t>Manila Rope 10mm Thickness [200m] /mtr</t>
  </si>
  <si>
    <t>Manila Rope 12mm Thickness [200m]</t>
  </si>
  <si>
    <t>Manila Rope 12mm Thickness per Meter [200m]</t>
  </si>
  <si>
    <t>Claw Hammer - Metal Handle</t>
  </si>
  <si>
    <t>Claw Hammer - Wooden Handle</t>
  </si>
  <si>
    <t>Claw Hammer - Plastic Handle (Small)</t>
  </si>
  <si>
    <t>Claw Hammer - Plastic Handle (Big)</t>
  </si>
  <si>
    <t>Mason Hammer 2lbs</t>
  </si>
  <si>
    <t>Mason Hammer 2 1/2 lbs</t>
  </si>
  <si>
    <t>Mason Hammer 3lbs</t>
  </si>
  <si>
    <t>Aluminium Curtain Rail [With Fittings]</t>
  </si>
  <si>
    <t>Brass Curtain Rail</t>
  </si>
  <si>
    <t>J.K.File Flat 8"</t>
  </si>
  <si>
    <t>J.K File Flat 10"</t>
  </si>
  <si>
    <t>J.K File Triangular 4"</t>
  </si>
  <si>
    <t>Curtain Hooks [pkt]</t>
  </si>
  <si>
    <t>Curtain Rail Fittings [pkt]</t>
  </si>
  <si>
    <t>Hand Drill Machine 1/4"</t>
  </si>
  <si>
    <t>Screw Driver Flat</t>
  </si>
  <si>
    <t>Battery Acid 1 L</t>
  </si>
  <si>
    <t>Battery Water 1 L</t>
  </si>
  <si>
    <t>Axe Head 3 lbs</t>
  </si>
  <si>
    <t>Axe Head 3.5 lbs</t>
  </si>
  <si>
    <t>Axe Head 4 lbs</t>
  </si>
  <si>
    <t>Pad Bolts (Juakali)</t>
  </si>
  <si>
    <t>Tower Bolts (Juakali)</t>
  </si>
  <si>
    <t>Tower Bolts 5" [Factory Made)</t>
  </si>
  <si>
    <t>Aldrop Padbolts 12"</t>
  </si>
  <si>
    <t>Aldrop Padbolts 8"</t>
  </si>
  <si>
    <t>Ventilation</t>
  </si>
  <si>
    <t>Sisal Twine 1/2 kg</t>
  </si>
  <si>
    <t>Sisal Twine 1 kg</t>
  </si>
  <si>
    <t>Sisal Twine 2 kg</t>
  </si>
  <si>
    <t>Motorcycle Helmets</t>
  </si>
  <si>
    <t>Silicone Gun Type B H/D</t>
  </si>
  <si>
    <t>Silicone Gun [from Lucky]</t>
  </si>
  <si>
    <t>Corner Stips - Plastic</t>
  </si>
  <si>
    <t>Corner Stips - Aluminium</t>
  </si>
  <si>
    <t>Corner Stips - Brass</t>
  </si>
  <si>
    <t>Ball Bearing Drawer Runners 20cm - Romanys</t>
  </si>
  <si>
    <t>Ball Bearing Drawer Runners 25cm - Romanys</t>
  </si>
  <si>
    <t>Ball Bearing Drawer Runners 30cm - Romanys</t>
  </si>
  <si>
    <t>Ball Bearing Drawer Runners 35cm - Romanys</t>
  </si>
  <si>
    <t>Ball Bearing Drawer Runners 40cm - Romanys</t>
  </si>
  <si>
    <t>Ball Bearing Drawer Runners 45cm - Romanys</t>
  </si>
  <si>
    <t>Ball Bearing Drawer Runners 50cm - Romanys</t>
  </si>
  <si>
    <t>Ball Bearing Drawer Runners 55cm - Romanys</t>
  </si>
  <si>
    <t>Ball Bearing Drawer Runners 60cm - Romanys</t>
  </si>
  <si>
    <t>Wheel Barrow Wheel [Small &amp; Spoked]</t>
  </si>
  <si>
    <t>Wheel Barrow Small Wheel</t>
  </si>
  <si>
    <t>Wheel Barrow Big Wheel</t>
  </si>
  <si>
    <t>Gypsum Cornice</t>
  </si>
  <si>
    <t>Black Polythene (Roll) 1000G 25Kgs 50 Sq Mtrs</t>
  </si>
  <si>
    <t>Clear Polythene (Roll) 1000G 25kgs</t>
  </si>
  <si>
    <t>Plastic Ventilation</t>
  </si>
  <si>
    <t>Sand Paper (any) per ft</t>
  </si>
  <si>
    <t>feet</t>
  </si>
  <si>
    <t>Sand Paper Roll</t>
  </si>
  <si>
    <t>Crow Bar/Tarimbo 4ft</t>
  </si>
  <si>
    <t>Crowbar/Tarimbo 5ft</t>
  </si>
  <si>
    <t>Manhole Cover PVC 18" x 18"  [1.5'x1.5']</t>
  </si>
  <si>
    <t>Manhole Cover PVC 18" x 24"  [1.5'x2']</t>
  </si>
  <si>
    <t>Manhole Cover PVC  12" x 12" [1'x1']</t>
  </si>
  <si>
    <t>Tile Spacers 2.5mm x 100pcs [Imported]</t>
  </si>
  <si>
    <t>Tile Spacers 3.0mm x 100pcs [Imported]</t>
  </si>
  <si>
    <t>Drill Bit - Metalic 3/16"</t>
  </si>
  <si>
    <t>Drill Bit - Masonry 6mm</t>
  </si>
  <si>
    <t>Wood Preservative 20L - Green</t>
  </si>
  <si>
    <t>Putty (Ramco Chemicals) 40kg Drum</t>
  </si>
  <si>
    <t>Drms</t>
  </si>
  <si>
    <t>Putty (Ramco Chemicals) per Kg</t>
  </si>
  <si>
    <t>Tile Glue 4KG Crown</t>
  </si>
  <si>
    <t>Tins</t>
  </si>
  <si>
    <t>GI Chain 1/4"</t>
  </si>
  <si>
    <t>Welding Goggles</t>
  </si>
  <si>
    <t>Curtain Cord / mtr</t>
  </si>
  <si>
    <t>Curtain Cord Roll 100ft</t>
  </si>
  <si>
    <r>
      <rPr>
        <sz val="11"/>
        <rFont val="Calibri"/>
        <family val="2"/>
        <charset val="1"/>
      </rPr>
      <t>Cabro Blocks 60mm [1 Stack - 10m</t>
    </r>
    <r>
      <rPr>
        <vertAlign val="superscript"/>
        <sz val="11"/>
        <rFont val="Calibri"/>
        <family val="2"/>
        <charset val="1"/>
      </rPr>
      <t>2</t>
    </r>
    <r>
      <rPr>
        <sz val="11"/>
        <rFont val="Calibri"/>
        <family val="2"/>
        <charset val="1"/>
      </rPr>
      <t>]</t>
    </r>
  </si>
  <si>
    <t>stks</t>
  </si>
  <si>
    <t>Super Glue [ Sparko ]</t>
  </si>
  <si>
    <t>Super Glue [ Liugu ]</t>
  </si>
  <si>
    <t>Stanley Planeing Blade [Kisu ya Randa]</t>
  </si>
  <si>
    <t>Square Farrel 3/4" [Square Tube Plugs]</t>
  </si>
  <si>
    <t>Square Farrel 1" [Square Tube Plugs]</t>
  </si>
  <si>
    <t>Round Farrel 3/4" [Round Tube Plugs]</t>
  </si>
  <si>
    <t>Round Farrel 1" [Round Tube Plugs]</t>
  </si>
  <si>
    <t>Slashers</t>
  </si>
  <si>
    <t>Pliers 7"</t>
  </si>
  <si>
    <t>Wood Spirit Level 10"</t>
  </si>
  <si>
    <t>Wood Spirit Level 12"</t>
  </si>
  <si>
    <t>Shelf Brackets 6 x 8</t>
  </si>
  <si>
    <t>Shelf Brackets 8 x 10</t>
  </si>
  <si>
    <t>Jack Plane No.5</t>
  </si>
  <si>
    <t>Screw Hook No. 3</t>
  </si>
  <si>
    <t>Screw Hook No. 2</t>
  </si>
  <si>
    <t>Wallpers</t>
  </si>
  <si>
    <t>Terazzo Strips 3/4 x 2m - Black</t>
  </si>
  <si>
    <t>Pakai Tissue Holder [Plastic]</t>
  </si>
  <si>
    <t>Pakai Soap Holder [Plastic]</t>
  </si>
  <si>
    <t>Black Rubber Gloves 12"</t>
  </si>
  <si>
    <t>Black Rubber Gloves 14"</t>
  </si>
  <si>
    <t>Round Tank 500L [Kentainer]</t>
  </si>
  <si>
    <t>Tanks, buckets and drums</t>
  </si>
  <si>
    <t>Rectangular Tank 1000l [Kentainer]</t>
  </si>
  <si>
    <t>Round Tank 1000L [Polytank]</t>
  </si>
  <si>
    <t>Round Tank 1500L [Exotank]</t>
  </si>
  <si>
    <t>Round Tank 5000L [Exotank]</t>
  </si>
  <si>
    <t>Cyprus 6x1</t>
  </si>
  <si>
    <t>Timber</t>
  </si>
  <si>
    <t>Cyprus 2 x 2</t>
  </si>
  <si>
    <t>Cyprus 3 x 2</t>
  </si>
  <si>
    <t>Cyprus 4 x 2</t>
  </si>
  <si>
    <t>Cyprus 2 x 2 [Planed]</t>
  </si>
  <si>
    <t>Cyprus 3 x 2 [Planed]</t>
  </si>
  <si>
    <t>Cyprus 4 x 2 [Planed]</t>
  </si>
  <si>
    <t>Facial Boards 8 x 1 [Cyprus}</t>
  </si>
  <si>
    <t>Facial Boards 10 x 1 [Cyprus}</t>
  </si>
  <si>
    <t>Facial Boards 6 x 1 [Cyprus}</t>
  </si>
  <si>
    <t>Griverria 6 x 1</t>
  </si>
  <si>
    <t>Griverria 3 x 2</t>
  </si>
  <si>
    <t>Colored box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</si>
</sst>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1" x14ac:knownFonts="1">
    <font>
      <sz val="10"/>
      <name val="Arial"/>
      <family val="2"/>
      <charset val="1"/>
    </font>
    <font>
      <b/>
      <u/>
      <sz val="14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0"/>
      <name val="Arial"/>
      <family val="2"/>
      <charset val="1"/>
    </font>
    <font>
      <sz val="11"/>
      <name val="Calibri"/>
      <family val="2"/>
      <charset val="1"/>
    </font>
    <font>
      <b/>
      <u/>
      <sz val="11"/>
      <name val="Calibri"/>
      <family val="2"/>
      <charset val="1"/>
    </font>
    <font>
      <vertAlign val="superscript"/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BF00"/>
        <bgColor rgb="FFFF9900"/>
      </patternFill>
    </fill>
  </fills>
  <borders count="16"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mediumDashed">
        <color rgb="FFAFABAB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Dashed">
        <color rgb="FFAFABAB"/>
      </bottom>
      <diagonal/>
    </border>
    <border>
      <left/>
      <right/>
      <top/>
      <bottom style="mediumDashed">
        <color rgb="FFAFABAB"/>
      </bottom>
      <diagonal/>
    </border>
    <border>
      <left style="thin">
        <color rgb="FFBFBFBF"/>
      </left>
      <right/>
      <top style="thin">
        <color rgb="FFBFBFBF"/>
      </top>
      <bottom style="mediumDashed">
        <color rgb="FFAFABAB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mediumDashed">
        <color rgb="FFAFABAB"/>
      </bottom>
      <diagonal/>
    </border>
    <border>
      <left style="thin">
        <color rgb="FFBFBFBF"/>
      </left>
      <right/>
      <top/>
      <bottom style="mediumDashed">
        <color rgb="FFAFABAB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mediumDashed">
        <color rgb="FFAFABAB"/>
      </top>
      <bottom style="mediumDashed">
        <color rgb="FFAFABAB"/>
      </bottom>
      <diagonal/>
    </border>
  </borders>
  <cellStyleXfs count="2">
    <xf numFmtId="0" fontId="0" fillId="0" borderId="0"/>
    <xf numFmtId="164" fontId="3" fillId="0" borderId="0">
      <protection locked="0"/>
    </xf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164" fontId="2" fillId="2" borderId="2" xfId="1" applyFont="1" applyFill="1" applyBorder="1" applyAlignment="1" applyProtection="1"/>
    <xf numFmtId="0" fontId="2" fillId="0" borderId="0" xfId="0" applyFont="1" applyAlignment="1"/>
    <xf numFmtId="164" fontId="2" fillId="3" borderId="3" xfId="1" applyFont="1" applyFill="1" applyBorder="1" applyAlignment="1" applyProtection="1"/>
    <xf numFmtId="0" fontId="4" fillId="0" borderId="0" xfId="0" applyFont="1"/>
    <xf numFmtId="164" fontId="3" fillId="2" borderId="2" xfId="1" applyFont="1" applyFill="1" applyBorder="1" applyAlignment="1" applyProtection="1"/>
    <xf numFmtId="164" fontId="3" fillId="3" borderId="3" xfId="1" applyFont="1" applyFill="1" applyBorder="1" applyAlignment="1" applyProtection="1"/>
    <xf numFmtId="0" fontId="5" fillId="0" borderId="0" xfId="0" applyFont="1"/>
    <xf numFmtId="0" fontId="1" fillId="0" borderId="0" xfId="0" applyFont="1" applyAlignment="1">
      <alignment horizontal="center"/>
    </xf>
    <xf numFmtId="164" fontId="3" fillId="3" borderId="3" xfId="1" applyFont="1" applyFill="1" applyBorder="1" applyAlignment="1" applyProtection="1">
      <alignment wrapText="1"/>
    </xf>
    <xf numFmtId="0" fontId="0" fillId="0" borderId="4" xfId="0" applyFont="1" applyBorder="1"/>
    <xf numFmtId="0" fontId="5" fillId="0" borderId="4" xfId="0" applyFont="1" applyBorder="1"/>
    <xf numFmtId="164" fontId="3" fillId="2" borderId="5" xfId="1" applyFont="1" applyFill="1" applyBorder="1" applyAlignment="1" applyProtection="1"/>
    <xf numFmtId="0" fontId="0" fillId="0" borderId="6" xfId="0" applyFont="1" applyBorder="1"/>
    <xf numFmtId="164" fontId="3" fillId="3" borderId="7" xfId="1" applyFont="1" applyFill="1" applyBorder="1" applyAlignment="1" applyProtection="1"/>
    <xf numFmtId="164" fontId="3" fillId="2" borderId="8" xfId="1" applyFont="1" applyFill="1" applyBorder="1" applyAlignment="1" applyProtection="1"/>
    <xf numFmtId="164" fontId="3" fillId="3" borderId="9" xfId="1" applyFont="1" applyFill="1" applyBorder="1" applyAlignment="1" applyProtection="1"/>
    <xf numFmtId="164" fontId="3" fillId="2" borderId="10" xfId="1" applyFont="1" applyFill="1" applyBorder="1" applyAlignment="1" applyProtection="1"/>
    <xf numFmtId="164" fontId="3" fillId="3" borderId="11" xfId="1" applyFont="1" applyFill="1" applyBorder="1" applyAlignment="1" applyProtection="1"/>
    <xf numFmtId="0" fontId="0" fillId="0" borderId="0" xfId="0" applyFont="1" applyBorder="1"/>
    <xf numFmtId="164" fontId="3" fillId="2" borderId="0" xfId="1" applyFont="1" applyFill="1" applyBorder="1" applyAlignment="1" applyProtection="1"/>
    <xf numFmtId="164" fontId="3" fillId="3" borderId="0" xfId="1" applyFont="1" applyFill="1" applyBorder="1" applyAlignment="1" applyProtection="1"/>
    <xf numFmtId="164" fontId="3" fillId="2" borderId="12" xfId="1" applyFont="1" applyFill="1" applyBorder="1" applyAlignment="1" applyProtection="1"/>
    <xf numFmtId="164" fontId="3" fillId="3" borderId="13" xfId="1" applyFont="1" applyFill="1" applyBorder="1" applyAlignment="1" applyProtection="1"/>
    <xf numFmtId="0" fontId="5" fillId="0" borderId="0" xfId="0" applyFont="1" applyBorder="1"/>
    <xf numFmtId="164" fontId="3" fillId="2" borderId="14" xfId="1" applyFont="1" applyFill="1" applyBorder="1" applyAlignment="1" applyProtection="1"/>
    <xf numFmtId="0" fontId="5" fillId="0" borderId="15" xfId="0" applyFont="1" applyBorder="1"/>
    <xf numFmtId="0" fontId="0" fillId="0" borderId="15" xfId="0" applyFont="1" applyBorder="1"/>
    <xf numFmtId="0" fontId="6" fillId="0" borderId="0" xfId="0" applyFon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65</xdr:row>
      <xdr:rowOff>50800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65</xdr:row>
      <xdr:rowOff>50800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65</xdr:row>
      <xdr:rowOff>50800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65</xdr:row>
      <xdr:rowOff>50800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65</xdr:row>
      <xdr:rowOff>50800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65</xdr:row>
      <xdr:rowOff>50800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65</xdr:row>
      <xdr:rowOff>50800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65</xdr:row>
      <xdr:rowOff>50800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65</xdr:row>
      <xdr:rowOff>50800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65</xdr:row>
      <xdr:rowOff>50800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65</xdr:row>
      <xdr:rowOff>50800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05"/>
  <sheetViews>
    <sheetView tabSelected="1" topLeftCell="A1080" zoomScale="110" zoomScaleNormal="110" zoomScalePageLayoutView="110" workbookViewId="0">
      <selection activeCell="A1093" sqref="A1093:XFD1093"/>
    </sheetView>
  </sheetViews>
  <sheetFormatPr baseColWidth="10" defaultColWidth="8.83203125" defaultRowHeight="13" x14ac:dyDescent="0.15"/>
  <cols>
    <col min="1" max="1" width="47.83203125" customWidth="1"/>
    <col min="2" max="2" width="18.33203125" customWidth="1"/>
    <col min="4" max="4" width="12.6640625" customWidth="1"/>
    <col min="5" max="5" width="27.5" customWidth="1"/>
  </cols>
  <sheetData>
    <row r="1" spans="1:5" ht="19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5" x14ac:dyDescent="0.2">
      <c r="A2" t="s">
        <v>5</v>
      </c>
      <c r="B2" s="6">
        <v>535</v>
      </c>
      <c r="C2" t="s">
        <v>6</v>
      </c>
      <c r="D2" s="7">
        <v>585</v>
      </c>
      <c r="E2" t="s">
        <v>7</v>
      </c>
    </row>
    <row r="3" spans="1:5" ht="15" x14ac:dyDescent="0.2">
      <c r="A3" t="s">
        <v>8</v>
      </c>
      <c r="B3" s="6">
        <v>580</v>
      </c>
      <c r="C3" t="s">
        <v>6</v>
      </c>
      <c r="D3" s="7">
        <v>680</v>
      </c>
      <c r="E3" t="s">
        <v>7</v>
      </c>
    </row>
    <row r="4" spans="1:5" ht="15" x14ac:dyDescent="0.2">
      <c r="A4" t="s">
        <v>9</v>
      </c>
      <c r="B4" s="6">
        <v>580</v>
      </c>
      <c r="C4" t="s">
        <v>6</v>
      </c>
      <c r="D4" s="7">
        <v>750</v>
      </c>
      <c r="E4" t="s">
        <v>7</v>
      </c>
    </row>
    <row r="5" spans="1:5" ht="15" x14ac:dyDescent="0.2">
      <c r="A5" t="s">
        <v>10</v>
      </c>
      <c r="B5" s="6">
        <v>550</v>
      </c>
      <c r="C5" t="s">
        <v>6</v>
      </c>
      <c r="D5" s="7">
        <v>590</v>
      </c>
      <c r="E5" t="s">
        <v>7</v>
      </c>
    </row>
    <row r="6" spans="1:5" ht="15" x14ac:dyDescent="0.2">
      <c r="A6" t="s">
        <v>11</v>
      </c>
      <c r="B6" s="6">
        <v>560</v>
      </c>
      <c r="C6" t="s">
        <v>6</v>
      </c>
      <c r="D6" s="7">
        <v>700</v>
      </c>
      <c r="E6" t="s">
        <v>7</v>
      </c>
    </row>
    <row r="7" spans="1:5" ht="15" x14ac:dyDescent="0.2">
      <c r="A7" t="s">
        <v>12</v>
      </c>
      <c r="B7" s="6">
        <v>570</v>
      </c>
      <c r="C7" t="s">
        <v>6</v>
      </c>
      <c r="D7" s="7">
        <v>620</v>
      </c>
      <c r="E7" t="s">
        <v>7</v>
      </c>
    </row>
    <row r="8" spans="1:5" ht="15" x14ac:dyDescent="0.2">
      <c r="A8" t="s">
        <v>13</v>
      </c>
      <c r="B8" s="6">
        <v>600</v>
      </c>
      <c r="C8" t="s">
        <v>6</v>
      </c>
      <c r="D8" s="7">
        <v>640</v>
      </c>
      <c r="E8" t="s">
        <v>7</v>
      </c>
    </row>
    <row r="9" spans="1:5" ht="15" x14ac:dyDescent="0.2">
      <c r="A9" t="s">
        <v>14</v>
      </c>
      <c r="B9" s="6">
        <v>0</v>
      </c>
      <c r="C9" t="s">
        <v>6</v>
      </c>
      <c r="D9" s="7">
        <v>850</v>
      </c>
      <c r="E9" t="s">
        <v>7</v>
      </c>
    </row>
    <row r="10" spans="1:5" ht="15" x14ac:dyDescent="0.2">
      <c r="A10" t="s">
        <v>15</v>
      </c>
      <c r="B10" s="6">
        <v>0</v>
      </c>
      <c r="C10" t="s">
        <v>6</v>
      </c>
      <c r="D10" s="7">
        <v>900</v>
      </c>
      <c r="E10" t="s">
        <v>7</v>
      </c>
    </row>
    <row r="11" spans="1:5" ht="15" x14ac:dyDescent="0.2">
      <c r="A11" t="s">
        <v>16</v>
      </c>
      <c r="B11" s="6">
        <v>595</v>
      </c>
      <c r="C11" t="s">
        <v>6</v>
      </c>
      <c r="D11" s="7">
        <v>610</v>
      </c>
      <c r="E11" t="s">
        <v>7</v>
      </c>
    </row>
    <row r="12" spans="1:5" ht="15" x14ac:dyDescent="0.2">
      <c r="A12" t="s">
        <v>17</v>
      </c>
      <c r="B12" s="6">
        <v>0</v>
      </c>
      <c r="C12" t="s">
        <v>6</v>
      </c>
      <c r="D12" s="7">
        <v>800</v>
      </c>
      <c r="E12" t="s">
        <v>7</v>
      </c>
    </row>
    <row r="13" spans="1:5" ht="15" x14ac:dyDescent="0.2">
      <c r="A13" t="s">
        <v>18</v>
      </c>
      <c r="B13" s="6">
        <v>500</v>
      </c>
      <c r="C13" t="s">
        <v>6</v>
      </c>
      <c r="D13" s="7">
        <v>650</v>
      </c>
      <c r="E13" t="s">
        <v>7</v>
      </c>
    </row>
    <row r="14" spans="1:5" ht="15" x14ac:dyDescent="0.2">
      <c r="A14" t="s">
        <v>19</v>
      </c>
      <c r="B14" s="6">
        <v>510</v>
      </c>
      <c r="C14" t="s">
        <v>6</v>
      </c>
      <c r="D14" s="7">
        <v>600</v>
      </c>
      <c r="E14" t="s">
        <v>7</v>
      </c>
    </row>
    <row r="15" spans="1:5" ht="15" x14ac:dyDescent="0.2">
      <c r="A15" t="s">
        <v>20</v>
      </c>
      <c r="B15" s="6">
        <v>560</v>
      </c>
      <c r="C15" t="s">
        <v>6</v>
      </c>
      <c r="D15" s="7">
        <v>650</v>
      </c>
      <c r="E15" t="s">
        <v>7</v>
      </c>
    </row>
    <row r="16" spans="1:5" ht="15" x14ac:dyDescent="0.2">
      <c r="A16" t="s">
        <v>21</v>
      </c>
      <c r="B16" s="6">
        <v>140</v>
      </c>
      <c r="C16" t="s">
        <v>6</v>
      </c>
      <c r="D16" s="7">
        <v>250</v>
      </c>
      <c r="E16" t="s">
        <v>7</v>
      </c>
    </row>
    <row r="17" spans="1:5" ht="15" x14ac:dyDescent="0.2">
      <c r="A17" t="s">
        <v>22</v>
      </c>
      <c r="B17" s="6">
        <v>1450</v>
      </c>
      <c r="C17" t="s">
        <v>6</v>
      </c>
      <c r="D17" s="7">
        <v>2000</v>
      </c>
      <c r="E17" t="s">
        <v>7</v>
      </c>
    </row>
    <row r="18" spans="1:5" ht="15" x14ac:dyDescent="0.2">
      <c r="A18" t="s">
        <v>23</v>
      </c>
      <c r="B18" s="6">
        <f>1450/50</f>
        <v>29</v>
      </c>
      <c r="C18" t="s">
        <v>24</v>
      </c>
      <c r="D18" s="7">
        <v>50</v>
      </c>
      <c r="E18" t="s">
        <v>7</v>
      </c>
    </row>
    <row r="19" spans="1:5" ht="15" x14ac:dyDescent="0.2">
      <c r="A19" t="s">
        <v>25</v>
      </c>
      <c r="B19" s="6">
        <v>1270</v>
      </c>
      <c r="C19" t="s">
        <v>6</v>
      </c>
      <c r="D19" s="7">
        <v>2000</v>
      </c>
      <c r="E19" t="s">
        <v>7</v>
      </c>
    </row>
    <row r="20" spans="1:5" ht="15" x14ac:dyDescent="0.2">
      <c r="A20" t="s">
        <v>26</v>
      </c>
      <c r="B20" s="6">
        <v>32</v>
      </c>
      <c r="C20" t="s">
        <v>24</v>
      </c>
      <c r="D20" s="7">
        <v>50</v>
      </c>
      <c r="E20" t="s">
        <v>7</v>
      </c>
    </row>
    <row r="21" spans="1:5" ht="15" x14ac:dyDescent="0.2">
      <c r="A21" t="s">
        <v>27</v>
      </c>
      <c r="B21" s="6">
        <v>750</v>
      </c>
      <c r="C21" t="s">
        <v>6</v>
      </c>
      <c r="D21" s="7">
        <v>1000</v>
      </c>
      <c r="E21" t="s">
        <v>7</v>
      </c>
    </row>
    <row r="22" spans="1:5" ht="15" x14ac:dyDescent="0.2">
      <c r="A22" t="s">
        <v>28</v>
      </c>
      <c r="B22" s="6">
        <v>1300</v>
      </c>
      <c r="D22" s="7">
        <v>1600</v>
      </c>
      <c r="E22" t="s">
        <v>7</v>
      </c>
    </row>
    <row r="23" spans="1:5" ht="15" x14ac:dyDescent="0.2">
      <c r="A23" t="s">
        <v>29</v>
      </c>
      <c r="B23" s="6">
        <f>4250/25</f>
        <v>170</v>
      </c>
      <c r="C23" t="s">
        <v>30</v>
      </c>
      <c r="D23" s="7">
        <v>250</v>
      </c>
      <c r="E23" t="s">
        <v>7</v>
      </c>
    </row>
    <row r="24" spans="1:5" ht="15" x14ac:dyDescent="0.2">
      <c r="A24" t="s">
        <v>31</v>
      </c>
      <c r="B24" s="6">
        <v>185</v>
      </c>
      <c r="C24" t="s">
        <v>30</v>
      </c>
      <c r="D24" s="7">
        <v>250</v>
      </c>
      <c r="E24" t="s">
        <v>7</v>
      </c>
    </row>
    <row r="25" spans="1:5" ht="15" x14ac:dyDescent="0.2">
      <c r="A25" t="s">
        <v>32</v>
      </c>
      <c r="B25" s="6">
        <v>185</v>
      </c>
      <c r="C25" t="s">
        <v>30</v>
      </c>
      <c r="D25" s="7">
        <v>250</v>
      </c>
      <c r="E25" t="s">
        <v>7</v>
      </c>
    </row>
    <row r="26" spans="1:5" ht="15" x14ac:dyDescent="0.2">
      <c r="A26" t="s">
        <v>33</v>
      </c>
      <c r="B26" s="6">
        <v>185</v>
      </c>
      <c r="C26" t="s">
        <v>30</v>
      </c>
      <c r="D26" s="7">
        <v>250</v>
      </c>
      <c r="E26" t="s">
        <v>7</v>
      </c>
    </row>
    <row r="27" spans="1:5" ht="15" x14ac:dyDescent="0.2">
      <c r="A27" t="s">
        <v>34</v>
      </c>
      <c r="B27" s="6">
        <v>185</v>
      </c>
      <c r="C27" t="s">
        <v>30</v>
      </c>
      <c r="D27" s="7">
        <v>250</v>
      </c>
      <c r="E27" t="s">
        <v>7</v>
      </c>
    </row>
    <row r="28" spans="1:5" ht="15" x14ac:dyDescent="0.2">
      <c r="A28" t="s">
        <v>35</v>
      </c>
      <c r="B28" s="6">
        <v>185</v>
      </c>
      <c r="C28" t="s">
        <v>30</v>
      </c>
      <c r="D28" s="7">
        <v>250</v>
      </c>
      <c r="E28" t="s">
        <v>7</v>
      </c>
    </row>
    <row r="29" spans="1:5" ht="15" x14ac:dyDescent="0.2">
      <c r="A29" t="s">
        <v>36</v>
      </c>
      <c r="B29" s="6">
        <v>91</v>
      </c>
      <c r="C29" t="s">
        <v>30</v>
      </c>
      <c r="D29" s="7">
        <v>150</v>
      </c>
      <c r="E29" t="s">
        <v>7</v>
      </c>
    </row>
    <row r="30" spans="1:5" ht="15" x14ac:dyDescent="0.2">
      <c r="A30" t="s">
        <v>37</v>
      </c>
      <c r="B30" s="6">
        <v>130</v>
      </c>
      <c r="C30" t="s">
        <v>38</v>
      </c>
      <c r="D30" s="7">
        <v>200</v>
      </c>
      <c r="E30" t="s">
        <v>7</v>
      </c>
    </row>
    <row r="31" spans="1:5" ht="15" x14ac:dyDescent="0.2">
      <c r="A31" t="s">
        <v>39</v>
      </c>
      <c r="B31" s="6">
        <v>80</v>
      </c>
      <c r="C31" t="s">
        <v>38</v>
      </c>
      <c r="D31" s="7">
        <v>130</v>
      </c>
      <c r="E31" t="s">
        <v>7</v>
      </c>
    </row>
    <row r="32" spans="1:5" ht="15" x14ac:dyDescent="0.2">
      <c r="A32" t="s">
        <v>40</v>
      </c>
      <c r="B32" s="6">
        <v>170</v>
      </c>
      <c r="C32" t="s">
        <v>38</v>
      </c>
      <c r="D32" s="7">
        <v>240</v>
      </c>
      <c r="E32" t="s">
        <v>7</v>
      </c>
    </row>
    <row r="33" spans="1:5" ht="15" x14ac:dyDescent="0.2">
      <c r="A33" t="s">
        <v>41</v>
      </c>
      <c r="B33" s="6">
        <v>85</v>
      </c>
      <c r="C33" t="s">
        <v>38</v>
      </c>
      <c r="D33" s="7">
        <v>0</v>
      </c>
      <c r="E33" t="s">
        <v>7</v>
      </c>
    </row>
    <row r="34" spans="1:5" ht="15" x14ac:dyDescent="0.2">
      <c r="A34" t="s">
        <v>42</v>
      </c>
      <c r="B34" s="6">
        <v>200</v>
      </c>
      <c r="C34" t="s">
        <v>38</v>
      </c>
      <c r="D34" s="7">
        <v>260</v>
      </c>
      <c r="E34" t="s">
        <v>7</v>
      </c>
    </row>
    <row r="35" spans="1:5" ht="15" x14ac:dyDescent="0.2">
      <c r="A35" t="s">
        <v>43</v>
      </c>
      <c r="B35" s="6">
        <v>50</v>
      </c>
      <c r="C35" t="s">
        <v>38</v>
      </c>
      <c r="D35" s="7">
        <v>100</v>
      </c>
      <c r="E35" t="s">
        <v>7</v>
      </c>
    </row>
    <row r="36" spans="1:5" ht="15" x14ac:dyDescent="0.2">
      <c r="A36" t="s">
        <v>44</v>
      </c>
      <c r="B36" s="6">
        <v>530</v>
      </c>
      <c r="C36" t="s">
        <v>6</v>
      </c>
      <c r="D36" s="7">
        <v>800</v>
      </c>
      <c r="E36" t="s">
        <v>7</v>
      </c>
    </row>
    <row r="37" spans="1:5" ht="15" x14ac:dyDescent="0.2">
      <c r="A37" t="s">
        <v>45</v>
      </c>
      <c r="B37" s="6">
        <v>2500</v>
      </c>
      <c r="C37" t="s">
        <v>30</v>
      </c>
      <c r="D37" s="7">
        <v>3000</v>
      </c>
      <c r="E37" t="s">
        <v>7</v>
      </c>
    </row>
    <row r="38" spans="1:5" ht="15" x14ac:dyDescent="0.2">
      <c r="A38" t="s">
        <v>46</v>
      </c>
      <c r="B38" s="6">
        <v>90</v>
      </c>
      <c r="C38" t="s">
        <v>38</v>
      </c>
      <c r="D38" s="7">
        <v>150</v>
      </c>
      <c r="E38" t="s">
        <v>7</v>
      </c>
    </row>
    <row r="39" spans="1:5" ht="15" x14ac:dyDescent="0.2">
      <c r="A39" t="s">
        <v>47</v>
      </c>
      <c r="B39" s="6">
        <v>375</v>
      </c>
      <c r="C39" t="s">
        <v>38</v>
      </c>
      <c r="D39" s="7">
        <v>500</v>
      </c>
      <c r="E39" t="s">
        <v>7</v>
      </c>
    </row>
    <row r="40" spans="1:5" ht="15" x14ac:dyDescent="0.2">
      <c r="A40" t="s">
        <v>48</v>
      </c>
      <c r="B40" s="6">
        <v>560</v>
      </c>
      <c r="C40" t="s">
        <v>49</v>
      </c>
      <c r="D40" s="7">
        <v>600</v>
      </c>
      <c r="E40" t="s">
        <v>7</v>
      </c>
    </row>
    <row r="41" spans="1:5" ht="19" x14ac:dyDescent="0.25">
      <c r="A41" s="1"/>
      <c r="B41" s="2"/>
      <c r="C41" s="3"/>
      <c r="D41" s="4"/>
    </row>
    <row r="42" spans="1:5" ht="15" x14ac:dyDescent="0.2">
      <c r="A42" t="s">
        <v>50</v>
      </c>
      <c r="B42" s="6">
        <v>0</v>
      </c>
      <c r="C42" t="s">
        <v>51</v>
      </c>
      <c r="D42">
        <v>0</v>
      </c>
      <c r="E42" t="s">
        <v>52</v>
      </c>
    </row>
    <row r="43" spans="1:5" ht="15" x14ac:dyDescent="0.2">
      <c r="A43" t="s">
        <v>53</v>
      </c>
      <c r="B43" s="6">
        <v>0</v>
      </c>
      <c r="C43" t="s">
        <v>51</v>
      </c>
      <c r="D43">
        <v>0</v>
      </c>
      <c r="E43" t="s">
        <v>52</v>
      </c>
    </row>
    <row r="44" spans="1:5" ht="15" x14ac:dyDescent="0.2">
      <c r="A44" t="s">
        <v>54</v>
      </c>
      <c r="B44" s="6">
        <v>50</v>
      </c>
      <c r="C44" t="s">
        <v>51</v>
      </c>
      <c r="D44" s="7">
        <v>120</v>
      </c>
      <c r="E44" t="s">
        <v>52</v>
      </c>
    </row>
    <row r="45" spans="1:5" ht="15" x14ac:dyDescent="0.2">
      <c r="A45" t="s">
        <v>55</v>
      </c>
      <c r="B45" s="6">
        <v>0</v>
      </c>
      <c r="C45" t="s">
        <v>51</v>
      </c>
      <c r="E45" t="s">
        <v>52</v>
      </c>
    </row>
    <row r="46" spans="1:5" ht="15" x14ac:dyDescent="0.2">
      <c r="A46" t="s">
        <v>56</v>
      </c>
      <c r="B46" s="6">
        <v>250</v>
      </c>
      <c r="C46" t="s">
        <v>51</v>
      </c>
      <c r="D46" s="7">
        <v>400</v>
      </c>
      <c r="E46" t="s">
        <v>52</v>
      </c>
    </row>
    <row r="47" spans="1:5" ht="15" x14ac:dyDescent="0.2">
      <c r="A47" t="s">
        <v>57</v>
      </c>
      <c r="B47" s="6">
        <v>250</v>
      </c>
      <c r="C47" t="s">
        <v>51</v>
      </c>
      <c r="D47" s="7">
        <v>400</v>
      </c>
      <c r="E47" t="s">
        <v>52</v>
      </c>
    </row>
    <row r="48" spans="1:5" ht="15" x14ac:dyDescent="0.2">
      <c r="A48" t="s">
        <v>58</v>
      </c>
      <c r="B48" s="6">
        <v>28</v>
      </c>
      <c r="C48" t="s">
        <v>51</v>
      </c>
      <c r="E48" t="s">
        <v>52</v>
      </c>
    </row>
    <row r="49" spans="1:5" ht="15" x14ac:dyDescent="0.2">
      <c r="A49" t="s">
        <v>59</v>
      </c>
      <c r="B49" s="6">
        <v>30</v>
      </c>
      <c r="C49" t="s">
        <v>51</v>
      </c>
      <c r="D49" s="7">
        <v>60</v>
      </c>
      <c r="E49" t="s">
        <v>52</v>
      </c>
    </row>
    <row r="50" spans="1:5" ht="15" x14ac:dyDescent="0.2">
      <c r="A50" t="s">
        <v>60</v>
      </c>
      <c r="B50" s="6">
        <v>23</v>
      </c>
      <c r="C50" t="s">
        <v>51</v>
      </c>
      <c r="D50" s="7">
        <v>50</v>
      </c>
      <c r="E50" t="s">
        <v>52</v>
      </c>
    </row>
    <row r="51" spans="1:5" ht="15" x14ac:dyDescent="0.2">
      <c r="A51" t="s">
        <v>61</v>
      </c>
      <c r="B51" s="6">
        <v>0</v>
      </c>
      <c r="C51" t="s">
        <v>51</v>
      </c>
      <c r="D51" s="7">
        <v>70</v>
      </c>
      <c r="E51" t="s">
        <v>52</v>
      </c>
    </row>
    <row r="52" spans="1:5" ht="15" x14ac:dyDescent="0.2">
      <c r="A52" t="s">
        <v>62</v>
      </c>
      <c r="B52" s="6">
        <v>40</v>
      </c>
      <c r="C52" t="s">
        <v>51</v>
      </c>
      <c r="D52" s="7">
        <v>70</v>
      </c>
      <c r="E52" t="s">
        <v>52</v>
      </c>
    </row>
    <row r="53" spans="1:5" ht="15" x14ac:dyDescent="0.2">
      <c r="A53" t="s">
        <v>63</v>
      </c>
      <c r="B53" s="6">
        <v>100</v>
      </c>
      <c r="C53" t="s">
        <v>51</v>
      </c>
      <c r="D53" s="7">
        <v>150</v>
      </c>
      <c r="E53" t="s">
        <v>52</v>
      </c>
    </row>
    <row r="54" spans="1:5" ht="15" x14ac:dyDescent="0.2">
      <c r="A54" t="s">
        <v>64</v>
      </c>
      <c r="B54" s="6">
        <v>90</v>
      </c>
      <c r="C54" t="s">
        <v>51</v>
      </c>
      <c r="D54" s="7">
        <v>150</v>
      </c>
      <c r="E54" t="s">
        <v>52</v>
      </c>
    </row>
    <row r="55" spans="1:5" ht="15" x14ac:dyDescent="0.2">
      <c r="A55" t="s">
        <v>65</v>
      </c>
      <c r="B55" s="6">
        <v>105</v>
      </c>
      <c r="C55" t="s">
        <v>51</v>
      </c>
      <c r="D55" s="7">
        <v>170</v>
      </c>
      <c r="E55" t="s">
        <v>52</v>
      </c>
    </row>
    <row r="56" spans="1:5" ht="15" x14ac:dyDescent="0.2">
      <c r="A56" t="s">
        <v>66</v>
      </c>
      <c r="B56" s="6">
        <v>90</v>
      </c>
      <c r="C56" t="s">
        <v>51</v>
      </c>
      <c r="D56" s="7">
        <v>180</v>
      </c>
      <c r="E56" t="s">
        <v>52</v>
      </c>
    </row>
    <row r="57" spans="1:5" ht="15" x14ac:dyDescent="0.2">
      <c r="A57" t="s">
        <v>67</v>
      </c>
      <c r="B57" s="6">
        <v>400</v>
      </c>
      <c r="C57" t="s">
        <v>51</v>
      </c>
      <c r="D57" s="7">
        <v>550</v>
      </c>
      <c r="E57" t="s">
        <v>52</v>
      </c>
    </row>
    <row r="58" spans="1:5" ht="15" x14ac:dyDescent="0.2">
      <c r="A58" t="s">
        <v>68</v>
      </c>
      <c r="B58" s="6">
        <v>0</v>
      </c>
      <c r="C58" t="s">
        <v>51</v>
      </c>
      <c r="D58" s="6">
        <v>0</v>
      </c>
      <c r="E58" t="s">
        <v>52</v>
      </c>
    </row>
    <row r="59" spans="1:5" ht="15" x14ac:dyDescent="0.2">
      <c r="A59" t="s">
        <v>69</v>
      </c>
      <c r="B59" s="6">
        <v>0</v>
      </c>
      <c r="C59" t="s">
        <v>51</v>
      </c>
      <c r="D59" s="6">
        <v>0</v>
      </c>
      <c r="E59" t="s">
        <v>52</v>
      </c>
    </row>
    <row r="60" spans="1:5" ht="15" x14ac:dyDescent="0.2">
      <c r="A60" t="s">
        <v>70</v>
      </c>
      <c r="B60" s="6">
        <v>60</v>
      </c>
      <c r="C60" t="s">
        <v>51</v>
      </c>
      <c r="D60" s="7">
        <v>120</v>
      </c>
      <c r="E60" t="s">
        <v>52</v>
      </c>
    </row>
    <row r="61" spans="1:5" ht="15" x14ac:dyDescent="0.2">
      <c r="A61" t="s">
        <v>71</v>
      </c>
      <c r="B61" s="6">
        <v>112</v>
      </c>
      <c r="C61" t="s">
        <v>51</v>
      </c>
      <c r="D61" s="7">
        <v>160</v>
      </c>
      <c r="E61" t="s">
        <v>52</v>
      </c>
    </row>
    <row r="62" spans="1:5" ht="15" x14ac:dyDescent="0.2">
      <c r="A62" t="s">
        <v>72</v>
      </c>
      <c r="B62" s="6">
        <v>160</v>
      </c>
      <c r="C62" t="s">
        <v>51</v>
      </c>
      <c r="D62" s="7">
        <v>200</v>
      </c>
      <c r="E62" t="s">
        <v>52</v>
      </c>
    </row>
    <row r="63" spans="1:5" ht="15" x14ac:dyDescent="0.2">
      <c r="A63" t="s">
        <v>73</v>
      </c>
      <c r="B63" s="6">
        <v>550</v>
      </c>
      <c r="C63" t="s">
        <v>51</v>
      </c>
      <c r="D63" s="7">
        <v>750</v>
      </c>
      <c r="E63" t="s">
        <v>52</v>
      </c>
    </row>
    <row r="64" spans="1:5" ht="15" x14ac:dyDescent="0.2">
      <c r="A64" t="s">
        <v>74</v>
      </c>
      <c r="B64" s="6">
        <v>0</v>
      </c>
      <c r="C64" t="s">
        <v>51</v>
      </c>
      <c r="D64">
        <v>0</v>
      </c>
      <c r="E64" t="s">
        <v>52</v>
      </c>
    </row>
    <row r="65" spans="1:5" ht="15" x14ac:dyDescent="0.2">
      <c r="A65" t="s">
        <v>75</v>
      </c>
      <c r="B65" s="6">
        <v>0</v>
      </c>
      <c r="C65" t="s">
        <v>51</v>
      </c>
      <c r="D65">
        <v>0</v>
      </c>
      <c r="E65" t="s">
        <v>52</v>
      </c>
    </row>
    <row r="66" spans="1:5" ht="15" x14ac:dyDescent="0.2">
      <c r="A66" t="s">
        <v>76</v>
      </c>
      <c r="B66" s="6">
        <v>40</v>
      </c>
      <c r="C66" t="s">
        <v>51</v>
      </c>
      <c r="D66" s="7">
        <v>80</v>
      </c>
      <c r="E66" t="s">
        <v>52</v>
      </c>
    </row>
    <row r="67" spans="1:5" ht="15" x14ac:dyDescent="0.2">
      <c r="A67" t="s">
        <v>77</v>
      </c>
      <c r="B67" s="6">
        <v>101</v>
      </c>
      <c r="C67" t="s">
        <v>51</v>
      </c>
      <c r="D67">
        <v>0</v>
      </c>
      <c r="E67" t="s">
        <v>52</v>
      </c>
    </row>
    <row r="68" spans="1:5" ht="15" x14ac:dyDescent="0.2">
      <c r="A68" t="s">
        <v>78</v>
      </c>
      <c r="B68" s="6">
        <v>101</v>
      </c>
      <c r="C68" t="s">
        <v>51</v>
      </c>
      <c r="D68">
        <v>0</v>
      </c>
      <c r="E68" t="s">
        <v>52</v>
      </c>
    </row>
    <row r="69" spans="1:5" ht="15" x14ac:dyDescent="0.2">
      <c r="A69" t="s">
        <v>79</v>
      </c>
      <c r="B69" s="6">
        <v>0</v>
      </c>
      <c r="C69" t="s">
        <v>51</v>
      </c>
      <c r="D69">
        <v>0</v>
      </c>
      <c r="E69" t="s">
        <v>52</v>
      </c>
    </row>
    <row r="70" spans="1:5" ht="15" x14ac:dyDescent="0.2">
      <c r="A70" t="s">
        <v>80</v>
      </c>
      <c r="B70" s="6">
        <v>15</v>
      </c>
      <c r="C70" t="s">
        <v>51</v>
      </c>
      <c r="D70" s="7">
        <v>40</v>
      </c>
      <c r="E70" t="s">
        <v>52</v>
      </c>
    </row>
    <row r="71" spans="1:5" ht="15" x14ac:dyDescent="0.2">
      <c r="A71" t="s">
        <v>81</v>
      </c>
      <c r="B71" s="6">
        <v>0</v>
      </c>
      <c r="C71" t="s">
        <v>51</v>
      </c>
      <c r="D71">
        <v>0</v>
      </c>
      <c r="E71" t="s">
        <v>52</v>
      </c>
    </row>
    <row r="72" spans="1:5" ht="15" x14ac:dyDescent="0.2">
      <c r="A72" t="s">
        <v>82</v>
      </c>
      <c r="B72" s="6">
        <v>48</v>
      </c>
      <c r="C72" t="s">
        <v>51</v>
      </c>
      <c r="D72" s="7">
        <v>150</v>
      </c>
      <c r="E72" t="s">
        <v>52</v>
      </c>
    </row>
    <row r="73" spans="1:5" ht="15" x14ac:dyDescent="0.2">
      <c r="A73" t="s">
        <v>83</v>
      </c>
      <c r="B73" s="6">
        <v>0</v>
      </c>
      <c r="C73" t="s">
        <v>51</v>
      </c>
      <c r="D73">
        <v>0</v>
      </c>
      <c r="E73" t="s">
        <v>52</v>
      </c>
    </row>
    <row r="74" spans="1:5" ht="15" x14ac:dyDescent="0.2">
      <c r="A74" t="s">
        <v>84</v>
      </c>
      <c r="B74" s="6">
        <v>0</v>
      </c>
      <c r="C74" t="s">
        <v>51</v>
      </c>
      <c r="E74" t="s">
        <v>52</v>
      </c>
    </row>
    <row r="75" spans="1:5" ht="15" x14ac:dyDescent="0.2">
      <c r="A75" t="s">
        <v>85</v>
      </c>
      <c r="B75" s="6">
        <v>0</v>
      </c>
      <c r="C75" t="s">
        <v>51</v>
      </c>
      <c r="E75" t="s">
        <v>52</v>
      </c>
    </row>
    <row r="76" spans="1:5" ht="15" x14ac:dyDescent="0.2">
      <c r="A76" t="s">
        <v>86</v>
      </c>
      <c r="B76" s="6">
        <v>35</v>
      </c>
      <c r="C76" t="s">
        <v>51</v>
      </c>
      <c r="E76" t="s">
        <v>52</v>
      </c>
    </row>
    <row r="77" spans="1:5" ht="15" x14ac:dyDescent="0.2">
      <c r="A77" t="s">
        <v>87</v>
      </c>
      <c r="B77" s="6">
        <v>0</v>
      </c>
      <c r="C77" t="s">
        <v>51</v>
      </c>
      <c r="E77" t="s">
        <v>52</v>
      </c>
    </row>
    <row r="78" spans="1:5" ht="15" x14ac:dyDescent="0.2">
      <c r="A78" t="s">
        <v>88</v>
      </c>
      <c r="B78" s="6">
        <v>0</v>
      </c>
      <c r="C78" t="s">
        <v>51</v>
      </c>
      <c r="E78" t="s">
        <v>52</v>
      </c>
    </row>
    <row r="79" spans="1:5" ht="15" x14ac:dyDescent="0.2">
      <c r="A79" t="s">
        <v>89</v>
      </c>
      <c r="B79" s="6">
        <v>0</v>
      </c>
      <c r="C79" t="s">
        <v>51</v>
      </c>
      <c r="D79" s="7">
        <v>300</v>
      </c>
      <c r="E79" t="s">
        <v>52</v>
      </c>
    </row>
    <row r="80" spans="1:5" ht="15" x14ac:dyDescent="0.2">
      <c r="A80" t="s">
        <v>90</v>
      </c>
      <c r="B80" s="6">
        <v>280</v>
      </c>
      <c r="C80" t="s">
        <v>51</v>
      </c>
      <c r="D80" s="7">
        <v>400</v>
      </c>
      <c r="E80" t="s">
        <v>52</v>
      </c>
    </row>
    <row r="81" spans="1:5" ht="15" x14ac:dyDescent="0.2">
      <c r="A81" s="8" t="s">
        <v>91</v>
      </c>
      <c r="B81" s="6">
        <v>420</v>
      </c>
      <c r="C81" t="s">
        <v>51</v>
      </c>
      <c r="D81" s="7">
        <v>650</v>
      </c>
      <c r="E81" t="s">
        <v>52</v>
      </c>
    </row>
    <row r="82" spans="1:5" ht="15" x14ac:dyDescent="0.2">
      <c r="A82" s="8" t="s">
        <v>92</v>
      </c>
      <c r="C82" t="s">
        <v>51</v>
      </c>
      <c r="E82" t="s">
        <v>52</v>
      </c>
    </row>
    <row r="83" spans="1:5" ht="15" x14ac:dyDescent="0.2">
      <c r="A83" s="8" t="s">
        <v>93</v>
      </c>
      <c r="B83" s="6">
        <v>650</v>
      </c>
      <c r="C83" t="s">
        <v>51</v>
      </c>
      <c r="D83" s="7">
        <v>750</v>
      </c>
      <c r="E83" t="s">
        <v>52</v>
      </c>
    </row>
    <row r="84" spans="1:5" ht="15" x14ac:dyDescent="0.2">
      <c r="A84" s="8" t="s">
        <v>94</v>
      </c>
      <c r="B84" s="6">
        <v>400</v>
      </c>
      <c r="C84" t="s">
        <v>51</v>
      </c>
      <c r="D84" s="7">
        <v>600</v>
      </c>
      <c r="E84" t="s">
        <v>52</v>
      </c>
    </row>
    <row r="85" spans="1:5" ht="15" x14ac:dyDescent="0.2">
      <c r="A85" s="8" t="s">
        <v>95</v>
      </c>
      <c r="B85" s="6">
        <v>1160</v>
      </c>
      <c r="C85" t="s">
        <v>51</v>
      </c>
      <c r="D85" s="7">
        <v>1400</v>
      </c>
      <c r="E85" t="s">
        <v>52</v>
      </c>
    </row>
    <row r="86" spans="1:5" ht="15" x14ac:dyDescent="0.2">
      <c r="A86" s="8" t="s">
        <v>96</v>
      </c>
      <c r="B86" s="6">
        <v>0</v>
      </c>
      <c r="C86" t="s">
        <v>51</v>
      </c>
      <c r="E86" t="s">
        <v>52</v>
      </c>
    </row>
    <row r="87" spans="1:5" ht="15" x14ac:dyDescent="0.2">
      <c r="A87" s="8" t="s">
        <v>97</v>
      </c>
      <c r="B87" s="6">
        <v>950</v>
      </c>
      <c r="C87" t="s">
        <v>51</v>
      </c>
      <c r="D87" s="7">
        <v>1400</v>
      </c>
      <c r="E87" t="s">
        <v>52</v>
      </c>
    </row>
    <row r="88" spans="1:5" ht="15" x14ac:dyDescent="0.2">
      <c r="A88" t="s">
        <v>98</v>
      </c>
      <c r="B88" s="6">
        <v>0</v>
      </c>
      <c r="C88" t="s">
        <v>51</v>
      </c>
      <c r="E88" t="s">
        <v>52</v>
      </c>
    </row>
    <row r="89" spans="1:5" ht="15" x14ac:dyDescent="0.2">
      <c r="A89" s="8" t="s">
        <v>99</v>
      </c>
      <c r="B89" s="6">
        <v>2200</v>
      </c>
      <c r="C89" t="s">
        <v>51</v>
      </c>
      <c r="D89" s="7">
        <v>2600</v>
      </c>
      <c r="E89" t="s">
        <v>52</v>
      </c>
    </row>
    <row r="90" spans="1:5" ht="15" x14ac:dyDescent="0.2">
      <c r="A90" s="8" t="s">
        <v>100</v>
      </c>
      <c r="B90" s="6">
        <v>3800</v>
      </c>
      <c r="C90" t="s">
        <v>51</v>
      </c>
      <c r="D90" s="7">
        <v>4500</v>
      </c>
      <c r="E90" t="s">
        <v>52</v>
      </c>
    </row>
    <row r="91" spans="1:5" ht="15" x14ac:dyDescent="0.2">
      <c r="A91" t="s">
        <v>101</v>
      </c>
      <c r="B91" s="6">
        <v>0</v>
      </c>
      <c r="C91" t="s">
        <v>51</v>
      </c>
      <c r="E91" t="s">
        <v>52</v>
      </c>
    </row>
    <row r="92" spans="1:5" ht="15" x14ac:dyDescent="0.2">
      <c r="A92" t="s">
        <v>102</v>
      </c>
      <c r="B92" s="6">
        <v>0</v>
      </c>
      <c r="C92" t="s">
        <v>51</v>
      </c>
      <c r="E92" t="s">
        <v>52</v>
      </c>
    </row>
    <row r="93" spans="1:5" ht="15" x14ac:dyDescent="0.2">
      <c r="A93" t="s">
        <v>103</v>
      </c>
      <c r="B93" s="6">
        <v>20</v>
      </c>
      <c r="C93" t="s">
        <v>51</v>
      </c>
      <c r="D93" s="7">
        <v>40</v>
      </c>
      <c r="E93" t="s">
        <v>52</v>
      </c>
    </row>
    <row r="94" spans="1:5" ht="15" x14ac:dyDescent="0.2">
      <c r="A94" t="s">
        <v>104</v>
      </c>
      <c r="B94" s="6">
        <v>0</v>
      </c>
      <c r="C94" t="s">
        <v>51</v>
      </c>
      <c r="E94" t="s">
        <v>52</v>
      </c>
    </row>
    <row r="95" spans="1:5" ht="15" x14ac:dyDescent="0.2">
      <c r="A95" t="s">
        <v>105</v>
      </c>
      <c r="B95" s="6">
        <v>0</v>
      </c>
      <c r="C95" t="s">
        <v>51</v>
      </c>
      <c r="E95" t="s">
        <v>52</v>
      </c>
    </row>
    <row r="96" spans="1:5" ht="15" x14ac:dyDescent="0.2">
      <c r="A96" t="s">
        <v>106</v>
      </c>
      <c r="B96" s="6">
        <v>0</v>
      </c>
      <c r="C96" t="s">
        <v>51</v>
      </c>
      <c r="E96" t="s">
        <v>52</v>
      </c>
    </row>
    <row r="97" spans="1:5" ht="15" x14ac:dyDescent="0.2">
      <c r="A97" t="s">
        <v>107</v>
      </c>
      <c r="B97" s="6">
        <v>250</v>
      </c>
      <c r="C97" t="s">
        <v>51</v>
      </c>
      <c r="E97" t="s">
        <v>52</v>
      </c>
    </row>
    <row r="98" spans="1:5" ht="15" x14ac:dyDescent="0.2">
      <c r="A98" t="s">
        <v>108</v>
      </c>
      <c r="B98" s="6">
        <v>430</v>
      </c>
      <c r="C98" t="s">
        <v>51</v>
      </c>
      <c r="E98" t="s">
        <v>52</v>
      </c>
    </row>
    <row r="99" spans="1:5" ht="15" x14ac:dyDescent="0.2">
      <c r="A99" t="s">
        <v>109</v>
      </c>
      <c r="B99" s="6">
        <v>650</v>
      </c>
      <c r="C99" t="s">
        <v>51</v>
      </c>
      <c r="D99" s="7">
        <v>900</v>
      </c>
      <c r="E99" t="s">
        <v>52</v>
      </c>
    </row>
    <row r="100" spans="1:5" ht="15" x14ac:dyDescent="0.2">
      <c r="A100" t="s">
        <v>110</v>
      </c>
      <c r="B100" s="6">
        <v>884</v>
      </c>
      <c r="C100" t="s">
        <v>51</v>
      </c>
      <c r="D100" s="7">
        <v>1054</v>
      </c>
      <c r="E100" t="s">
        <v>52</v>
      </c>
    </row>
    <row r="101" spans="1:5" ht="15" x14ac:dyDescent="0.2">
      <c r="A101" t="s">
        <v>111</v>
      </c>
      <c r="B101" s="6">
        <v>0</v>
      </c>
      <c r="C101" t="s">
        <v>51</v>
      </c>
      <c r="E101" t="s">
        <v>52</v>
      </c>
    </row>
    <row r="102" spans="1:5" ht="15" x14ac:dyDescent="0.2">
      <c r="A102" t="s">
        <v>111</v>
      </c>
      <c r="B102" s="6">
        <v>0</v>
      </c>
      <c r="C102" t="s">
        <v>51</v>
      </c>
      <c r="E102" t="s">
        <v>52</v>
      </c>
    </row>
    <row r="103" spans="1:5" ht="19" x14ac:dyDescent="0.25">
      <c r="A103" s="9"/>
      <c r="B103" s="2"/>
      <c r="C103" s="3"/>
      <c r="D103" s="4"/>
    </row>
    <row r="104" spans="1:5" ht="15" x14ac:dyDescent="0.2">
      <c r="A104" t="s">
        <v>112</v>
      </c>
      <c r="B104" s="6">
        <v>3600</v>
      </c>
      <c r="C104" t="s">
        <v>51</v>
      </c>
      <c r="E104" t="s">
        <v>113</v>
      </c>
    </row>
    <row r="105" spans="1:5" ht="15" x14ac:dyDescent="0.2">
      <c r="A105" t="s">
        <v>114</v>
      </c>
      <c r="B105" s="6">
        <v>2100</v>
      </c>
      <c r="C105" t="s">
        <v>51</v>
      </c>
      <c r="E105" t="s">
        <v>113</v>
      </c>
    </row>
    <row r="106" spans="1:5" ht="15" x14ac:dyDescent="0.2">
      <c r="A106" t="s">
        <v>115</v>
      </c>
      <c r="B106" s="6">
        <v>1700</v>
      </c>
      <c r="C106" t="s">
        <v>51</v>
      </c>
      <c r="E106" t="s">
        <v>113</v>
      </c>
    </row>
    <row r="107" spans="1:5" ht="15" x14ac:dyDescent="0.2">
      <c r="A107" t="s">
        <v>116</v>
      </c>
      <c r="B107" s="6">
        <v>1400</v>
      </c>
      <c r="C107" t="s">
        <v>51</v>
      </c>
      <c r="E107" t="s">
        <v>113</v>
      </c>
    </row>
    <row r="108" spans="1:5" ht="15" x14ac:dyDescent="0.2">
      <c r="A108" t="s">
        <v>117</v>
      </c>
      <c r="B108" s="6">
        <v>900</v>
      </c>
      <c r="C108" t="s">
        <v>51</v>
      </c>
      <c r="E108" t="s">
        <v>113</v>
      </c>
    </row>
    <row r="109" spans="1:5" ht="15" x14ac:dyDescent="0.2">
      <c r="A109" t="s">
        <v>118</v>
      </c>
      <c r="B109" s="6">
        <v>2700</v>
      </c>
      <c r="C109" t="s">
        <v>51</v>
      </c>
      <c r="E109" t="s">
        <v>113</v>
      </c>
    </row>
    <row r="110" spans="1:5" ht="15" x14ac:dyDescent="0.2">
      <c r="A110" t="s">
        <v>119</v>
      </c>
      <c r="B110" s="6">
        <v>2100</v>
      </c>
      <c r="C110" t="s">
        <v>51</v>
      </c>
      <c r="E110" t="s">
        <v>113</v>
      </c>
    </row>
    <row r="111" spans="1:5" ht="15" x14ac:dyDescent="0.2">
      <c r="A111" t="s">
        <v>120</v>
      </c>
      <c r="B111" s="6">
        <v>1700</v>
      </c>
      <c r="C111" t="s">
        <v>51</v>
      </c>
      <c r="E111" t="s">
        <v>113</v>
      </c>
    </row>
    <row r="112" spans="1:5" ht="15" x14ac:dyDescent="0.2">
      <c r="A112" t="s">
        <v>121</v>
      </c>
      <c r="B112" s="6">
        <v>1400</v>
      </c>
      <c r="C112" t="s">
        <v>51</v>
      </c>
      <c r="E112" t="s">
        <v>113</v>
      </c>
    </row>
    <row r="113" spans="1:5" ht="15" x14ac:dyDescent="0.2">
      <c r="A113" t="s">
        <v>117</v>
      </c>
      <c r="B113" s="6">
        <v>900</v>
      </c>
      <c r="C113" t="s">
        <v>51</v>
      </c>
      <c r="E113" t="s">
        <v>113</v>
      </c>
    </row>
    <row r="114" spans="1:5" ht="15" x14ac:dyDescent="0.2">
      <c r="A114" t="s">
        <v>122</v>
      </c>
      <c r="B114" s="6">
        <v>14</v>
      </c>
      <c r="C114" t="s">
        <v>51</v>
      </c>
      <c r="D114" s="7">
        <v>30</v>
      </c>
      <c r="E114" t="s">
        <v>113</v>
      </c>
    </row>
    <row r="115" spans="1:5" ht="15" x14ac:dyDescent="0.2">
      <c r="A115" t="s">
        <v>123</v>
      </c>
      <c r="B115" s="6">
        <v>0</v>
      </c>
      <c r="C115" t="s">
        <v>51</v>
      </c>
      <c r="E115" t="s">
        <v>113</v>
      </c>
    </row>
    <row r="116" spans="1:5" ht="15" x14ac:dyDescent="0.2">
      <c r="A116" t="s">
        <v>124</v>
      </c>
      <c r="B116" s="6">
        <v>0</v>
      </c>
      <c r="C116" t="s">
        <v>51</v>
      </c>
      <c r="E116" t="s">
        <v>113</v>
      </c>
    </row>
    <row r="117" spans="1:5" ht="15" x14ac:dyDescent="0.2">
      <c r="A117" t="s">
        <v>125</v>
      </c>
      <c r="B117" s="6">
        <v>0</v>
      </c>
      <c r="C117" t="s">
        <v>51</v>
      </c>
      <c r="E117" t="s">
        <v>113</v>
      </c>
    </row>
    <row r="118" spans="1:5" ht="15" x14ac:dyDescent="0.2">
      <c r="A118" t="s">
        <v>126</v>
      </c>
      <c r="B118" s="6">
        <v>0</v>
      </c>
      <c r="C118" t="s">
        <v>51</v>
      </c>
      <c r="E118" t="s">
        <v>113</v>
      </c>
    </row>
    <row r="119" spans="1:5" ht="15" x14ac:dyDescent="0.2">
      <c r="A119" t="s">
        <v>127</v>
      </c>
      <c r="B119" s="6">
        <v>15.31</v>
      </c>
      <c r="C119" t="s">
        <v>51</v>
      </c>
      <c r="D119" s="7">
        <v>30</v>
      </c>
      <c r="E119" t="s">
        <v>113</v>
      </c>
    </row>
    <row r="120" spans="1:5" ht="15" x14ac:dyDescent="0.2">
      <c r="A120" t="s">
        <v>128</v>
      </c>
      <c r="B120" s="6">
        <v>0</v>
      </c>
      <c r="C120" t="s">
        <v>51</v>
      </c>
      <c r="E120" t="s">
        <v>113</v>
      </c>
    </row>
    <row r="121" spans="1:5" ht="15" x14ac:dyDescent="0.2">
      <c r="A121" t="s">
        <v>129</v>
      </c>
      <c r="B121" s="6">
        <v>0</v>
      </c>
      <c r="C121" t="s">
        <v>51</v>
      </c>
      <c r="E121" t="s">
        <v>113</v>
      </c>
    </row>
    <row r="122" spans="1:5" ht="15" x14ac:dyDescent="0.2">
      <c r="A122" t="s">
        <v>130</v>
      </c>
      <c r="B122" s="6">
        <v>28</v>
      </c>
      <c r="C122" t="s">
        <v>51</v>
      </c>
      <c r="E122" t="s">
        <v>113</v>
      </c>
    </row>
    <row r="123" spans="1:5" ht="15" x14ac:dyDescent="0.2">
      <c r="A123" t="s">
        <v>131</v>
      </c>
      <c r="B123" s="6">
        <v>20</v>
      </c>
      <c r="C123" t="s">
        <v>51</v>
      </c>
      <c r="E123" t="s">
        <v>113</v>
      </c>
    </row>
    <row r="124" spans="1:5" ht="15" x14ac:dyDescent="0.2">
      <c r="A124" t="s">
        <v>132</v>
      </c>
      <c r="B124" s="6">
        <v>35</v>
      </c>
      <c r="C124" t="s">
        <v>51</v>
      </c>
      <c r="E124" t="s">
        <v>113</v>
      </c>
    </row>
    <row r="125" spans="1:5" ht="15" x14ac:dyDescent="0.2">
      <c r="A125" t="s">
        <v>133</v>
      </c>
      <c r="B125" s="6">
        <v>17.399999999999999</v>
      </c>
      <c r="C125" t="s">
        <v>51</v>
      </c>
      <c r="D125" s="7">
        <v>30</v>
      </c>
      <c r="E125" t="s">
        <v>113</v>
      </c>
    </row>
    <row r="126" spans="1:5" ht="15" x14ac:dyDescent="0.2">
      <c r="A126" t="s">
        <v>134</v>
      </c>
      <c r="B126" s="6">
        <v>22</v>
      </c>
      <c r="C126" t="s">
        <v>51</v>
      </c>
      <c r="D126" s="7">
        <v>40</v>
      </c>
      <c r="E126" t="s">
        <v>113</v>
      </c>
    </row>
    <row r="127" spans="1:5" ht="15" x14ac:dyDescent="0.2">
      <c r="A127" t="s">
        <v>135</v>
      </c>
      <c r="B127" s="6">
        <v>35</v>
      </c>
      <c r="C127" t="s">
        <v>51</v>
      </c>
      <c r="D127" s="7">
        <v>60</v>
      </c>
      <c r="E127" t="s">
        <v>113</v>
      </c>
    </row>
    <row r="128" spans="1:5" ht="15" x14ac:dyDescent="0.2">
      <c r="A128" t="s">
        <v>136</v>
      </c>
      <c r="B128" s="6">
        <v>50</v>
      </c>
      <c r="C128" t="s">
        <v>51</v>
      </c>
      <c r="D128" s="7">
        <v>80</v>
      </c>
      <c r="E128" t="s">
        <v>113</v>
      </c>
    </row>
    <row r="129" spans="1:5" ht="15" x14ac:dyDescent="0.2">
      <c r="A129" t="s">
        <v>137</v>
      </c>
      <c r="B129" s="6">
        <v>60</v>
      </c>
      <c r="C129" t="s">
        <v>51</v>
      </c>
      <c r="D129" s="7">
        <v>100</v>
      </c>
      <c r="E129" t="s">
        <v>113</v>
      </c>
    </row>
    <row r="130" spans="1:5" ht="15" x14ac:dyDescent="0.2">
      <c r="A130" t="s">
        <v>138</v>
      </c>
      <c r="B130" s="6">
        <v>0</v>
      </c>
      <c r="C130" t="s">
        <v>51</v>
      </c>
      <c r="E130" t="s">
        <v>113</v>
      </c>
    </row>
    <row r="131" spans="1:5" ht="15" x14ac:dyDescent="0.2">
      <c r="A131" t="s">
        <v>139</v>
      </c>
      <c r="B131" s="6">
        <v>0</v>
      </c>
      <c r="C131" t="s">
        <v>51</v>
      </c>
      <c r="E131" t="s">
        <v>113</v>
      </c>
    </row>
    <row r="132" spans="1:5" ht="15" x14ac:dyDescent="0.2">
      <c r="A132" t="s">
        <v>140</v>
      </c>
      <c r="B132" s="6">
        <v>0</v>
      </c>
      <c r="C132" t="s">
        <v>51</v>
      </c>
      <c r="E132" t="s">
        <v>113</v>
      </c>
    </row>
    <row r="133" spans="1:5" ht="15" x14ac:dyDescent="0.2">
      <c r="A133" t="s">
        <v>141</v>
      </c>
      <c r="B133" s="6">
        <v>0</v>
      </c>
      <c r="C133" t="s">
        <v>51</v>
      </c>
      <c r="E133" t="s">
        <v>113</v>
      </c>
    </row>
    <row r="134" spans="1:5" ht="15" x14ac:dyDescent="0.2">
      <c r="A134" t="s">
        <v>142</v>
      </c>
      <c r="B134" s="6">
        <v>15.31</v>
      </c>
      <c r="C134" t="s">
        <v>51</v>
      </c>
      <c r="D134" s="7">
        <v>30</v>
      </c>
      <c r="E134" t="s">
        <v>113</v>
      </c>
    </row>
    <row r="135" spans="1:5" ht="15" x14ac:dyDescent="0.2">
      <c r="A135" t="s">
        <v>143</v>
      </c>
      <c r="B135" s="6">
        <v>15</v>
      </c>
      <c r="C135" t="s">
        <v>51</v>
      </c>
      <c r="D135" s="7">
        <v>40</v>
      </c>
      <c r="E135" t="s">
        <v>113</v>
      </c>
    </row>
    <row r="136" spans="1:5" ht="15" x14ac:dyDescent="0.2">
      <c r="A136" t="s">
        <v>144</v>
      </c>
      <c r="B136" s="6">
        <v>0</v>
      </c>
      <c r="C136" t="s">
        <v>51</v>
      </c>
      <c r="E136" t="s">
        <v>113</v>
      </c>
    </row>
    <row r="137" spans="1:5" ht="15" x14ac:dyDescent="0.2">
      <c r="A137" t="s">
        <v>145</v>
      </c>
      <c r="B137" s="6">
        <v>15</v>
      </c>
      <c r="C137" t="s">
        <v>51</v>
      </c>
      <c r="D137" s="7">
        <v>30</v>
      </c>
      <c r="E137" t="s">
        <v>113</v>
      </c>
    </row>
    <row r="138" spans="1:5" ht="15" x14ac:dyDescent="0.2">
      <c r="A138" t="s">
        <v>146</v>
      </c>
      <c r="B138" s="6">
        <v>18</v>
      </c>
      <c r="C138" t="s">
        <v>51</v>
      </c>
      <c r="D138" s="7">
        <v>40</v>
      </c>
      <c r="E138" t="s">
        <v>113</v>
      </c>
    </row>
    <row r="139" spans="1:5" ht="15" x14ac:dyDescent="0.2">
      <c r="A139" t="s">
        <v>147</v>
      </c>
      <c r="B139" s="6">
        <v>0</v>
      </c>
      <c r="C139" t="s">
        <v>51</v>
      </c>
      <c r="D139" s="7">
        <v>60</v>
      </c>
      <c r="E139" t="s">
        <v>113</v>
      </c>
    </row>
    <row r="140" spans="1:5" ht="15" x14ac:dyDescent="0.2">
      <c r="A140" t="s">
        <v>148</v>
      </c>
      <c r="B140" s="6">
        <v>0</v>
      </c>
      <c r="C140" t="s">
        <v>51</v>
      </c>
      <c r="E140" t="s">
        <v>113</v>
      </c>
    </row>
    <row r="141" spans="1:5" ht="15" x14ac:dyDescent="0.2">
      <c r="A141" t="s">
        <v>149</v>
      </c>
      <c r="B141" s="6">
        <v>0</v>
      </c>
      <c r="C141" t="s">
        <v>51</v>
      </c>
      <c r="E141" t="s">
        <v>113</v>
      </c>
    </row>
    <row r="142" spans="1:5" ht="15" x14ac:dyDescent="0.2">
      <c r="A142" t="s">
        <v>150</v>
      </c>
      <c r="B142" s="6">
        <v>0</v>
      </c>
      <c r="C142" t="s">
        <v>51</v>
      </c>
      <c r="E142" t="s">
        <v>113</v>
      </c>
    </row>
    <row r="143" spans="1:5" ht="15" x14ac:dyDescent="0.2">
      <c r="A143" t="s">
        <v>151</v>
      </c>
      <c r="B143" s="6">
        <v>0</v>
      </c>
      <c r="C143" t="s">
        <v>51</v>
      </c>
      <c r="E143" t="s">
        <v>113</v>
      </c>
    </row>
    <row r="144" spans="1:5" ht="15" x14ac:dyDescent="0.2">
      <c r="A144" t="s">
        <v>152</v>
      </c>
      <c r="B144" s="6">
        <v>0</v>
      </c>
      <c r="C144" t="s">
        <v>51</v>
      </c>
      <c r="E144" t="s">
        <v>113</v>
      </c>
    </row>
    <row r="145" spans="1:5" ht="15" x14ac:dyDescent="0.2">
      <c r="A145" t="s">
        <v>153</v>
      </c>
      <c r="B145" s="6">
        <v>0</v>
      </c>
      <c r="C145" t="s">
        <v>51</v>
      </c>
      <c r="E145" t="s">
        <v>113</v>
      </c>
    </row>
    <row r="146" spans="1:5" ht="15" x14ac:dyDescent="0.2">
      <c r="A146" t="s">
        <v>154</v>
      </c>
      <c r="B146" s="6">
        <v>30</v>
      </c>
      <c r="C146" t="s">
        <v>51</v>
      </c>
      <c r="D146" s="7">
        <v>60</v>
      </c>
      <c r="E146" t="s">
        <v>113</v>
      </c>
    </row>
    <row r="147" spans="1:5" ht="15" x14ac:dyDescent="0.2">
      <c r="A147" t="s">
        <v>155</v>
      </c>
      <c r="B147" s="6">
        <v>50</v>
      </c>
      <c r="C147" t="s">
        <v>51</v>
      </c>
      <c r="D147" s="7">
        <v>70</v>
      </c>
      <c r="E147" t="s">
        <v>113</v>
      </c>
    </row>
    <row r="148" spans="1:5" ht="15" x14ac:dyDescent="0.2">
      <c r="A148" t="s">
        <v>156</v>
      </c>
      <c r="B148" s="6">
        <v>100</v>
      </c>
      <c r="C148" t="s">
        <v>51</v>
      </c>
      <c r="D148" s="7">
        <v>140</v>
      </c>
      <c r="E148" t="s">
        <v>113</v>
      </c>
    </row>
    <row r="149" spans="1:5" ht="15" x14ac:dyDescent="0.2">
      <c r="A149" t="s">
        <v>157</v>
      </c>
      <c r="B149" s="6">
        <v>0</v>
      </c>
      <c r="C149" t="s">
        <v>51</v>
      </c>
      <c r="E149" t="s">
        <v>113</v>
      </c>
    </row>
    <row r="150" spans="1:5" ht="15" x14ac:dyDescent="0.2">
      <c r="A150" t="s">
        <v>158</v>
      </c>
      <c r="B150" s="6">
        <v>0</v>
      </c>
      <c r="C150" t="s">
        <v>51</v>
      </c>
      <c r="E150" t="s">
        <v>113</v>
      </c>
    </row>
    <row r="151" spans="1:5" ht="15" x14ac:dyDescent="0.2">
      <c r="A151" t="s">
        <v>159</v>
      </c>
      <c r="B151" s="6">
        <v>0</v>
      </c>
      <c r="C151" t="s">
        <v>51</v>
      </c>
      <c r="E151" t="s">
        <v>113</v>
      </c>
    </row>
    <row r="152" spans="1:5" ht="15" x14ac:dyDescent="0.2">
      <c r="A152" t="s">
        <v>160</v>
      </c>
      <c r="B152" s="6">
        <v>0</v>
      </c>
      <c r="C152" t="s">
        <v>51</v>
      </c>
      <c r="D152" s="7">
        <v>120</v>
      </c>
      <c r="E152" t="s">
        <v>113</v>
      </c>
    </row>
    <row r="153" spans="1:5" ht="15" x14ac:dyDescent="0.2">
      <c r="A153" t="s">
        <v>161</v>
      </c>
      <c r="B153" s="6">
        <v>18</v>
      </c>
      <c r="C153" t="s">
        <v>51</v>
      </c>
      <c r="E153" t="s">
        <v>113</v>
      </c>
    </row>
    <row r="154" spans="1:5" ht="15" x14ac:dyDescent="0.2">
      <c r="A154" t="s">
        <v>162</v>
      </c>
      <c r="B154" s="6">
        <v>20</v>
      </c>
      <c r="C154" t="s">
        <v>51</v>
      </c>
      <c r="E154" t="s">
        <v>113</v>
      </c>
    </row>
    <row r="155" spans="1:5" ht="15" x14ac:dyDescent="0.2">
      <c r="A155" t="s">
        <v>163</v>
      </c>
      <c r="B155" s="6">
        <v>30</v>
      </c>
      <c r="C155" t="s">
        <v>51</v>
      </c>
      <c r="D155" s="7">
        <v>60</v>
      </c>
      <c r="E155" t="s">
        <v>113</v>
      </c>
    </row>
    <row r="156" spans="1:5" ht="15" x14ac:dyDescent="0.2">
      <c r="A156" t="s">
        <v>164</v>
      </c>
      <c r="B156" s="6">
        <v>0</v>
      </c>
      <c r="C156" t="s">
        <v>51</v>
      </c>
      <c r="E156" t="s">
        <v>113</v>
      </c>
    </row>
    <row r="157" spans="1:5" ht="15" x14ac:dyDescent="0.2">
      <c r="A157" t="s">
        <v>165</v>
      </c>
      <c r="B157" s="6">
        <v>0</v>
      </c>
      <c r="C157" t="s">
        <v>51</v>
      </c>
      <c r="E157" t="s">
        <v>113</v>
      </c>
    </row>
    <row r="158" spans="1:5" ht="15" x14ac:dyDescent="0.2">
      <c r="A158" t="s">
        <v>166</v>
      </c>
      <c r="B158" s="6">
        <v>0</v>
      </c>
      <c r="C158" t="s">
        <v>51</v>
      </c>
      <c r="E158" t="s">
        <v>113</v>
      </c>
    </row>
    <row r="159" spans="1:5" ht="15" x14ac:dyDescent="0.2">
      <c r="A159" t="s">
        <v>167</v>
      </c>
      <c r="B159" s="6">
        <v>67</v>
      </c>
      <c r="D159" s="7">
        <v>120</v>
      </c>
      <c r="E159" t="s">
        <v>113</v>
      </c>
    </row>
    <row r="160" spans="1:5" x14ac:dyDescent="0.15">
      <c r="A160" t="s">
        <v>168</v>
      </c>
      <c r="E160" t="s">
        <v>113</v>
      </c>
    </row>
    <row r="161" spans="1:5" x14ac:dyDescent="0.15">
      <c r="A161" t="s">
        <v>169</v>
      </c>
      <c r="E161" t="s">
        <v>113</v>
      </c>
    </row>
    <row r="162" spans="1:5" ht="15" x14ac:dyDescent="0.2">
      <c r="A162" t="s">
        <v>170</v>
      </c>
      <c r="B162" s="6">
        <v>25.06</v>
      </c>
      <c r="D162" s="7">
        <v>60</v>
      </c>
      <c r="E162" t="s">
        <v>113</v>
      </c>
    </row>
    <row r="163" spans="1:5" ht="19" x14ac:dyDescent="0.25">
      <c r="A163" s="9"/>
      <c r="B163" s="2"/>
      <c r="C163" s="3"/>
      <c r="D163" s="4"/>
    </row>
    <row r="164" spans="1:5" ht="15" x14ac:dyDescent="0.2">
      <c r="A164" t="s">
        <v>171</v>
      </c>
      <c r="B164" s="6">
        <f>64.66*1.16</f>
        <v>75.005599999999987</v>
      </c>
      <c r="C164" t="s">
        <v>51</v>
      </c>
      <c r="D164" s="7">
        <v>110</v>
      </c>
      <c r="E164" t="s">
        <v>172</v>
      </c>
    </row>
    <row r="165" spans="1:5" ht="15" x14ac:dyDescent="0.2">
      <c r="A165" t="s">
        <v>173</v>
      </c>
      <c r="B165" s="6">
        <v>95</v>
      </c>
      <c r="C165" t="s">
        <v>51</v>
      </c>
      <c r="D165" s="7">
        <v>150</v>
      </c>
      <c r="E165" t="s">
        <v>172</v>
      </c>
    </row>
    <row r="166" spans="1:5" ht="15" x14ac:dyDescent="0.2">
      <c r="A166" t="s">
        <v>174</v>
      </c>
      <c r="B166" s="6">
        <v>150</v>
      </c>
      <c r="C166" t="s">
        <v>51</v>
      </c>
      <c r="D166" s="7">
        <v>200</v>
      </c>
      <c r="E166" t="s">
        <v>172</v>
      </c>
    </row>
    <row r="167" spans="1:5" ht="15" x14ac:dyDescent="0.2">
      <c r="A167" t="s">
        <v>175</v>
      </c>
      <c r="B167" s="6">
        <v>0</v>
      </c>
      <c r="C167" t="s">
        <v>51</v>
      </c>
      <c r="E167" t="s">
        <v>172</v>
      </c>
    </row>
    <row r="168" spans="1:5" ht="15" x14ac:dyDescent="0.2">
      <c r="A168" t="s">
        <v>176</v>
      </c>
      <c r="B168" s="6">
        <v>300</v>
      </c>
      <c r="C168" t="s">
        <v>51</v>
      </c>
      <c r="D168" s="7">
        <v>400</v>
      </c>
      <c r="E168" t="s">
        <v>172</v>
      </c>
    </row>
    <row r="169" spans="1:5" ht="15" x14ac:dyDescent="0.2">
      <c r="A169" t="s">
        <v>177</v>
      </c>
      <c r="B169" s="6">
        <v>79</v>
      </c>
      <c r="C169" t="s">
        <v>51</v>
      </c>
      <c r="D169" s="7">
        <v>150</v>
      </c>
      <c r="E169" t="s">
        <v>172</v>
      </c>
    </row>
    <row r="170" spans="1:5" ht="15" x14ac:dyDescent="0.2">
      <c r="A170" t="s">
        <v>178</v>
      </c>
      <c r="B170" s="6">
        <v>105</v>
      </c>
      <c r="C170" t="s">
        <v>51</v>
      </c>
      <c r="D170" s="7">
        <v>180</v>
      </c>
      <c r="E170" t="s">
        <v>172</v>
      </c>
    </row>
    <row r="171" spans="1:5" ht="15" x14ac:dyDescent="0.2">
      <c r="A171" t="s">
        <v>179</v>
      </c>
      <c r="B171" s="6">
        <v>169</v>
      </c>
      <c r="C171" t="s">
        <v>51</v>
      </c>
      <c r="D171" s="7">
        <v>250</v>
      </c>
      <c r="E171" t="s">
        <v>172</v>
      </c>
    </row>
    <row r="172" spans="1:5" ht="15" x14ac:dyDescent="0.2">
      <c r="A172" t="s">
        <v>180</v>
      </c>
      <c r="B172" s="6">
        <v>0</v>
      </c>
      <c r="C172" t="s">
        <v>51</v>
      </c>
      <c r="E172" t="s">
        <v>172</v>
      </c>
    </row>
    <row r="173" spans="1:5" ht="15" x14ac:dyDescent="0.2">
      <c r="A173" t="s">
        <v>181</v>
      </c>
      <c r="B173" s="6">
        <v>323</v>
      </c>
      <c r="C173" t="s">
        <v>51</v>
      </c>
      <c r="D173" s="7">
        <v>450</v>
      </c>
      <c r="E173" t="s">
        <v>172</v>
      </c>
    </row>
    <row r="174" spans="1:5" ht="15" x14ac:dyDescent="0.2">
      <c r="A174" t="s">
        <v>182</v>
      </c>
      <c r="B174" s="6">
        <v>2.5</v>
      </c>
      <c r="C174" t="s">
        <v>51</v>
      </c>
      <c r="D174" s="7">
        <v>5</v>
      </c>
      <c r="E174" t="s">
        <v>172</v>
      </c>
    </row>
    <row r="175" spans="1:5" ht="15" x14ac:dyDescent="0.2">
      <c r="A175" t="s">
        <v>183</v>
      </c>
      <c r="B175" s="6">
        <v>5</v>
      </c>
      <c r="C175" t="s">
        <v>51</v>
      </c>
      <c r="D175" s="7">
        <v>10</v>
      </c>
      <c r="E175" t="s">
        <v>172</v>
      </c>
    </row>
    <row r="176" spans="1:5" ht="15" x14ac:dyDescent="0.2">
      <c r="A176" t="s">
        <v>184</v>
      </c>
      <c r="B176" s="6">
        <v>15</v>
      </c>
      <c r="C176" t="s">
        <v>51</v>
      </c>
      <c r="D176" s="7">
        <v>20</v>
      </c>
      <c r="E176" t="s">
        <v>172</v>
      </c>
    </row>
    <row r="177" spans="1:5" ht="15" x14ac:dyDescent="0.2">
      <c r="A177" t="s">
        <v>185</v>
      </c>
      <c r="B177" s="6">
        <v>20</v>
      </c>
      <c r="C177" t="s">
        <v>51</v>
      </c>
      <c r="D177" s="7">
        <v>30</v>
      </c>
      <c r="E177" t="s">
        <v>172</v>
      </c>
    </row>
    <row r="178" spans="1:5" ht="15" x14ac:dyDescent="0.2">
      <c r="A178" t="s">
        <v>186</v>
      </c>
      <c r="B178" s="6">
        <v>25</v>
      </c>
      <c r="C178" t="s">
        <v>51</v>
      </c>
      <c r="D178" s="7">
        <v>40</v>
      </c>
      <c r="E178" t="s">
        <v>172</v>
      </c>
    </row>
    <row r="179" spans="1:5" ht="15" x14ac:dyDescent="0.2">
      <c r="A179" t="s">
        <v>187</v>
      </c>
      <c r="B179" s="6">
        <v>7</v>
      </c>
      <c r="C179" t="s">
        <v>51</v>
      </c>
      <c r="D179" s="7">
        <v>15</v>
      </c>
      <c r="E179" t="s">
        <v>172</v>
      </c>
    </row>
    <row r="180" spans="1:5" ht="15" x14ac:dyDescent="0.2">
      <c r="A180" t="s">
        <v>188</v>
      </c>
      <c r="B180" s="6">
        <v>15</v>
      </c>
      <c r="C180" t="s">
        <v>51</v>
      </c>
      <c r="D180" s="7">
        <v>30</v>
      </c>
      <c r="E180" t="s">
        <v>172</v>
      </c>
    </row>
    <row r="181" spans="1:5" ht="15" x14ac:dyDescent="0.2">
      <c r="A181" t="s">
        <v>189</v>
      </c>
      <c r="B181" s="6">
        <v>20</v>
      </c>
      <c r="C181" t="s">
        <v>51</v>
      </c>
      <c r="D181" s="7">
        <v>40</v>
      </c>
      <c r="E181" t="s">
        <v>172</v>
      </c>
    </row>
    <row r="182" spans="1:5" ht="15" x14ac:dyDescent="0.2">
      <c r="A182" t="s">
        <v>190</v>
      </c>
      <c r="B182" s="6">
        <v>30</v>
      </c>
      <c r="C182" t="s">
        <v>51</v>
      </c>
      <c r="D182" s="7">
        <v>50</v>
      </c>
      <c r="E182" t="s">
        <v>172</v>
      </c>
    </row>
    <row r="183" spans="1:5" ht="15" x14ac:dyDescent="0.2">
      <c r="A183" t="s">
        <v>191</v>
      </c>
      <c r="B183" s="6">
        <v>35</v>
      </c>
      <c r="C183" t="s">
        <v>51</v>
      </c>
      <c r="D183" s="7">
        <v>60</v>
      </c>
      <c r="E183" t="s">
        <v>172</v>
      </c>
    </row>
    <row r="184" spans="1:5" ht="15" x14ac:dyDescent="0.2">
      <c r="A184" t="s">
        <v>192</v>
      </c>
      <c r="B184" s="6">
        <v>15</v>
      </c>
      <c r="C184" t="s">
        <v>51</v>
      </c>
      <c r="D184" s="7">
        <v>30</v>
      </c>
      <c r="E184" t="s">
        <v>172</v>
      </c>
    </row>
    <row r="185" spans="1:5" ht="15" x14ac:dyDescent="0.2">
      <c r="A185" t="s">
        <v>193</v>
      </c>
      <c r="B185" s="6">
        <v>23</v>
      </c>
      <c r="C185" t="s">
        <v>51</v>
      </c>
      <c r="D185" s="7">
        <v>40</v>
      </c>
      <c r="E185" t="s">
        <v>172</v>
      </c>
    </row>
    <row r="186" spans="1:5" ht="15" x14ac:dyDescent="0.2">
      <c r="A186" t="s">
        <v>194</v>
      </c>
      <c r="B186" s="6">
        <v>16</v>
      </c>
      <c r="C186" t="s">
        <v>51</v>
      </c>
      <c r="D186" s="7">
        <v>30</v>
      </c>
      <c r="E186" t="s">
        <v>172</v>
      </c>
    </row>
    <row r="187" spans="1:5" ht="15" x14ac:dyDescent="0.2">
      <c r="A187" t="s">
        <v>195</v>
      </c>
      <c r="B187" s="6">
        <v>25</v>
      </c>
      <c r="C187" t="s">
        <v>51</v>
      </c>
      <c r="D187" s="7">
        <v>40</v>
      </c>
      <c r="E187" t="s">
        <v>172</v>
      </c>
    </row>
    <row r="188" spans="1:5" ht="15" x14ac:dyDescent="0.2">
      <c r="A188" t="s">
        <v>196</v>
      </c>
      <c r="B188" s="6">
        <v>0</v>
      </c>
      <c r="C188" t="s">
        <v>51</v>
      </c>
      <c r="E188" t="s">
        <v>172</v>
      </c>
    </row>
    <row r="189" spans="1:5" ht="15" x14ac:dyDescent="0.2">
      <c r="A189" t="s">
        <v>197</v>
      </c>
      <c r="B189" s="6">
        <v>0</v>
      </c>
      <c r="C189" t="s">
        <v>51</v>
      </c>
      <c r="E189" t="s">
        <v>172</v>
      </c>
    </row>
    <row r="190" spans="1:5" ht="19" x14ac:dyDescent="0.25">
      <c r="A190" s="9"/>
      <c r="B190" s="2"/>
      <c r="C190" s="3"/>
      <c r="D190" s="4"/>
    </row>
    <row r="191" spans="1:5" ht="15" x14ac:dyDescent="0.2">
      <c r="A191" t="s">
        <v>198</v>
      </c>
      <c r="B191" s="6">
        <v>975</v>
      </c>
      <c r="C191" t="s">
        <v>51</v>
      </c>
      <c r="E191" t="s">
        <v>199</v>
      </c>
    </row>
    <row r="192" spans="1:5" ht="15" x14ac:dyDescent="0.2">
      <c r="A192" t="s">
        <v>200</v>
      </c>
      <c r="B192" s="6">
        <v>480</v>
      </c>
      <c r="C192" t="s">
        <v>51</v>
      </c>
      <c r="E192" t="s">
        <v>199</v>
      </c>
    </row>
    <row r="193" spans="1:5" ht="15" x14ac:dyDescent="0.2">
      <c r="A193" t="s">
        <v>201</v>
      </c>
      <c r="B193" s="6">
        <v>310</v>
      </c>
      <c r="C193" t="s">
        <v>51</v>
      </c>
      <c r="D193" s="7">
        <v>350</v>
      </c>
      <c r="E193" t="s">
        <v>199</v>
      </c>
    </row>
    <row r="194" spans="1:5" ht="15" x14ac:dyDescent="0.2">
      <c r="A194" t="s">
        <v>202</v>
      </c>
      <c r="B194" s="6">
        <v>230</v>
      </c>
      <c r="C194" t="s">
        <v>51</v>
      </c>
      <c r="D194" s="7">
        <v>300</v>
      </c>
      <c r="E194" t="s">
        <v>199</v>
      </c>
    </row>
    <row r="195" spans="1:5" ht="15" x14ac:dyDescent="0.2">
      <c r="A195" t="s">
        <v>203</v>
      </c>
      <c r="B195" s="6">
        <v>105</v>
      </c>
      <c r="C195" t="s">
        <v>51</v>
      </c>
      <c r="D195" s="7">
        <v>180</v>
      </c>
      <c r="E195" t="s">
        <v>199</v>
      </c>
    </row>
    <row r="196" spans="1:5" ht="15" x14ac:dyDescent="0.2">
      <c r="A196" t="s">
        <v>204</v>
      </c>
      <c r="B196" s="6">
        <v>5</v>
      </c>
      <c r="C196" t="s">
        <v>51</v>
      </c>
      <c r="D196" s="7">
        <v>20</v>
      </c>
      <c r="E196" t="s">
        <v>199</v>
      </c>
    </row>
    <row r="197" spans="1:5" ht="15" x14ac:dyDescent="0.2">
      <c r="A197" t="s">
        <v>205</v>
      </c>
      <c r="B197" s="6">
        <v>7</v>
      </c>
      <c r="C197" t="s">
        <v>51</v>
      </c>
      <c r="D197" s="7">
        <v>30</v>
      </c>
      <c r="E197" t="s">
        <v>199</v>
      </c>
    </row>
    <row r="198" spans="1:5" ht="15" x14ac:dyDescent="0.2">
      <c r="A198" t="s">
        <v>206</v>
      </c>
      <c r="B198" s="6">
        <v>12</v>
      </c>
      <c r="C198" t="s">
        <v>51</v>
      </c>
      <c r="D198" s="7">
        <v>35</v>
      </c>
      <c r="E198" t="s">
        <v>199</v>
      </c>
    </row>
    <row r="199" spans="1:5" ht="15" x14ac:dyDescent="0.2">
      <c r="A199" t="s">
        <v>207</v>
      </c>
      <c r="B199" s="6">
        <v>46</v>
      </c>
      <c r="C199" t="s">
        <v>51</v>
      </c>
      <c r="D199" s="7">
        <v>85</v>
      </c>
      <c r="E199" t="s">
        <v>199</v>
      </c>
    </row>
    <row r="200" spans="1:5" ht="15" x14ac:dyDescent="0.2">
      <c r="A200" t="s">
        <v>208</v>
      </c>
      <c r="B200" s="6">
        <v>0</v>
      </c>
      <c r="C200" t="s">
        <v>51</v>
      </c>
      <c r="D200" s="7">
        <v>100</v>
      </c>
      <c r="E200" t="s">
        <v>199</v>
      </c>
    </row>
    <row r="201" spans="1:5" ht="15" x14ac:dyDescent="0.2">
      <c r="A201" t="s">
        <v>209</v>
      </c>
      <c r="B201" s="6">
        <v>0</v>
      </c>
      <c r="C201" t="s">
        <v>51</v>
      </c>
      <c r="D201" s="7">
        <v>120</v>
      </c>
      <c r="E201" t="s">
        <v>199</v>
      </c>
    </row>
    <row r="202" spans="1:5" ht="15" x14ac:dyDescent="0.2">
      <c r="A202" t="s">
        <v>210</v>
      </c>
      <c r="B202" s="6">
        <v>46</v>
      </c>
      <c r="C202" t="s">
        <v>51</v>
      </c>
      <c r="D202" s="7">
        <v>90</v>
      </c>
      <c r="E202" t="s">
        <v>199</v>
      </c>
    </row>
    <row r="203" spans="1:5" ht="15" x14ac:dyDescent="0.2">
      <c r="A203" t="s">
        <v>211</v>
      </c>
      <c r="B203" s="6">
        <v>60</v>
      </c>
      <c r="C203" t="s">
        <v>51</v>
      </c>
      <c r="D203" s="7">
        <v>100</v>
      </c>
      <c r="E203" t="s">
        <v>199</v>
      </c>
    </row>
    <row r="204" spans="1:5" ht="15" x14ac:dyDescent="0.2">
      <c r="A204" t="s">
        <v>212</v>
      </c>
      <c r="B204" s="6">
        <v>0</v>
      </c>
      <c r="C204" t="s">
        <v>51</v>
      </c>
      <c r="D204" s="7">
        <v>160</v>
      </c>
      <c r="E204" t="s">
        <v>199</v>
      </c>
    </row>
    <row r="205" spans="1:5" ht="15" x14ac:dyDescent="0.2">
      <c r="A205" t="s">
        <v>213</v>
      </c>
      <c r="B205" s="6">
        <v>0</v>
      </c>
      <c r="C205" t="s">
        <v>51</v>
      </c>
      <c r="D205" s="7">
        <v>120</v>
      </c>
      <c r="E205" t="s">
        <v>199</v>
      </c>
    </row>
    <row r="206" spans="1:5" ht="15" x14ac:dyDescent="0.2">
      <c r="A206" t="s">
        <v>214</v>
      </c>
      <c r="B206" s="6">
        <v>0</v>
      </c>
      <c r="C206" t="s">
        <v>51</v>
      </c>
      <c r="D206" s="7">
        <v>130</v>
      </c>
      <c r="E206" t="s">
        <v>199</v>
      </c>
    </row>
    <row r="207" spans="1:5" ht="15" x14ac:dyDescent="0.2">
      <c r="A207" t="s">
        <v>215</v>
      </c>
      <c r="B207" s="6">
        <v>100</v>
      </c>
      <c r="C207" t="s">
        <v>51</v>
      </c>
      <c r="D207" s="7">
        <v>150</v>
      </c>
      <c r="E207" t="s">
        <v>199</v>
      </c>
    </row>
    <row r="208" spans="1:5" ht="15" x14ac:dyDescent="0.2">
      <c r="A208" t="s">
        <v>216</v>
      </c>
      <c r="B208" s="6">
        <v>39</v>
      </c>
      <c r="C208" t="s">
        <v>51</v>
      </c>
      <c r="D208" s="7">
        <v>60</v>
      </c>
      <c r="E208" t="s">
        <v>199</v>
      </c>
    </row>
    <row r="209" spans="1:5" ht="15" x14ac:dyDescent="0.2">
      <c r="A209" t="s">
        <v>217</v>
      </c>
      <c r="B209" s="6">
        <v>0</v>
      </c>
      <c r="C209" t="s">
        <v>51</v>
      </c>
      <c r="E209" t="s">
        <v>199</v>
      </c>
    </row>
    <row r="210" spans="1:5" ht="15" x14ac:dyDescent="0.2">
      <c r="A210" t="s">
        <v>218</v>
      </c>
      <c r="B210" s="6">
        <v>0</v>
      </c>
      <c r="C210" t="s">
        <v>51</v>
      </c>
      <c r="E210" t="s">
        <v>199</v>
      </c>
    </row>
    <row r="211" spans="1:5" ht="15" x14ac:dyDescent="0.2">
      <c r="A211" t="s">
        <v>219</v>
      </c>
      <c r="B211" s="6">
        <v>40</v>
      </c>
      <c r="C211" t="s">
        <v>51</v>
      </c>
      <c r="D211" s="7">
        <v>80</v>
      </c>
      <c r="E211" t="s">
        <v>199</v>
      </c>
    </row>
    <row r="212" spans="1:5" ht="15" x14ac:dyDescent="0.2">
      <c r="A212" t="s">
        <v>220</v>
      </c>
      <c r="B212" s="6">
        <v>55</v>
      </c>
      <c r="C212" t="s">
        <v>51</v>
      </c>
      <c r="D212" s="7">
        <v>90</v>
      </c>
      <c r="E212" t="s">
        <v>199</v>
      </c>
    </row>
    <row r="213" spans="1:5" ht="15" x14ac:dyDescent="0.2">
      <c r="A213" t="s">
        <v>221</v>
      </c>
      <c r="B213" s="6">
        <v>0</v>
      </c>
      <c r="C213" t="s">
        <v>51</v>
      </c>
      <c r="E213" t="s">
        <v>199</v>
      </c>
    </row>
    <row r="214" spans="1:5" ht="15" x14ac:dyDescent="0.2">
      <c r="A214" t="s">
        <v>222</v>
      </c>
      <c r="B214" s="6">
        <v>0</v>
      </c>
      <c r="C214" t="s">
        <v>51</v>
      </c>
      <c r="E214" t="s">
        <v>199</v>
      </c>
    </row>
    <row r="215" spans="1:5" ht="15" x14ac:dyDescent="0.2">
      <c r="A215" t="s">
        <v>223</v>
      </c>
      <c r="B215" s="6">
        <v>0</v>
      </c>
      <c r="C215" t="s">
        <v>51</v>
      </c>
      <c r="E215" t="s">
        <v>199</v>
      </c>
    </row>
    <row r="216" spans="1:5" ht="15" x14ac:dyDescent="0.2">
      <c r="A216" t="s">
        <v>224</v>
      </c>
      <c r="B216" s="6">
        <v>139</v>
      </c>
      <c r="C216" t="s">
        <v>51</v>
      </c>
      <c r="D216" s="7">
        <v>180</v>
      </c>
      <c r="E216" t="s">
        <v>199</v>
      </c>
    </row>
    <row r="217" spans="1:5" ht="15" x14ac:dyDescent="0.2">
      <c r="A217" t="s">
        <v>225</v>
      </c>
      <c r="B217" s="6">
        <v>0</v>
      </c>
      <c r="C217" t="s">
        <v>51</v>
      </c>
      <c r="E217" t="s">
        <v>199</v>
      </c>
    </row>
    <row r="218" spans="1:5" ht="15" x14ac:dyDescent="0.2">
      <c r="A218" t="s">
        <v>226</v>
      </c>
      <c r="B218" s="6">
        <v>0</v>
      </c>
      <c r="C218" t="s">
        <v>51</v>
      </c>
      <c r="E218" t="s">
        <v>199</v>
      </c>
    </row>
    <row r="219" spans="1:5" ht="15" x14ac:dyDescent="0.2">
      <c r="A219" t="s">
        <v>227</v>
      </c>
      <c r="B219" s="6">
        <v>14</v>
      </c>
      <c r="C219" t="s">
        <v>51</v>
      </c>
      <c r="E219" t="s">
        <v>199</v>
      </c>
    </row>
    <row r="220" spans="1:5" ht="15" x14ac:dyDescent="0.2">
      <c r="A220" t="s">
        <v>228</v>
      </c>
      <c r="B220" s="6">
        <v>7</v>
      </c>
      <c r="C220" t="s">
        <v>51</v>
      </c>
      <c r="D220" s="7">
        <v>20</v>
      </c>
      <c r="E220" t="s">
        <v>199</v>
      </c>
    </row>
    <row r="221" spans="1:5" ht="15" x14ac:dyDescent="0.2">
      <c r="A221" t="s">
        <v>229</v>
      </c>
      <c r="B221" s="6">
        <v>7</v>
      </c>
      <c r="C221" t="s">
        <v>51</v>
      </c>
      <c r="D221" s="7">
        <v>20</v>
      </c>
      <c r="E221" t="s">
        <v>199</v>
      </c>
    </row>
    <row r="222" spans="1:5" ht="15" x14ac:dyDescent="0.2">
      <c r="A222" t="s">
        <v>230</v>
      </c>
      <c r="B222" s="6">
        <v>18</v>
      </c>
      <c r="C222" t="s">
        <v>51</v>
      </c>
      <c r="D222" s="7">
        <v>35</v>
      </c>
      <c r="E222" t="s">
        <v>199</v>
      </c>
    </row>
    <row r="223" spans="1:5" ht="15" x14ac:dyDescent="0.2">
      <c r="A223" t="s">
        <v>231</v>
      </c>
      <c r="B223" s="6">
        <v>0</v>
      </c>
      <c r="C223" t="s">
        <v>51</v>
      </c>
      <c r="E223" t="s">
        <v>199</v>
      </c>
    </row>
    <row r="224" spans="1:5" ht="15" x14ac:dyDescent="0.2">
      <c r="A224" t="s">
        <v>232</v>
      </c>
      <c r="B224" s="6">
        <v>0</v>
      </c>
      <c r="C224" t="s">
        <v>51</v>
      </c>
      <c r="E224" t="s">
        <v>199</v>
      </c>
    </row>
    <row r="225" spans="1:5" ht="15" x14ac:dyDescent="0.2">
      <c r="A225" t="s">
        <v>233</v>
      </c>
      <c r="B225" s="6">
        <v>0</v>
      </c>
      <c r="C225" t="s">
        <v>51</v>
      </c>
      <c r="E225" t="s">
        <v>199</v>
      </c>
    </row>
    <row r="226" spans="1:5" ht="15" x14ac:dyDescent="0.2">
      <c r="A226" t="s">
        <v>234</v>
      </c>
      <c r="B226" s="6">
        <v>60</v>
      </c>
      <c r="C226" t="s">
        <v>51</v>
      </c>
      <c r="D226" s="7">
        <v>90</v>
      </c>
      <c r="E226" t="s">
        <v>199</v>
      </c>
    </row>
    <row r="227" spans="1:5" ht="15" x14ac:dyDescent="0.2">
      <c r="A227" t="s">
        <v>235</v>
      </c>
      <c r="B227" s="6">
        <v>96</v>
      </c>
      <c r="C227" t="s">
        <v>51</v>
      </c>
      <c r="E227" t="s">
        <v>199</v>
      </c>
    </row>
    <row r="228" spans="1:5" ht="15" x14ac:dyDescent="0.2">
      <c r="A228" t="s">
        <v>236</v>
      </c>
      <c r="B228" s="6">
        <v>0</v>
      </c>
      <c r="C228" t="s">
        <v>51</v>
      </c>
      <c r="E228" t="s">
        <v>199</v>
      </c>
    </row>
    <row r="229" spans="1:5" ht="15" x14ac:dyDescent="0.2">
      <c r="A229" t="s">
        <v>237</v>
      </c>
      <c r="B229" s="6">
        <v>0</v>
      </c>
      <c r="C229" t="s">
        <v>51</v>
      </c>
      <c r="E229" t="s">
        <v>199</v>
      </c>
    </row>
    <row r="230" spans="1:5" ht="15" x14ac:dyDescent="0.2">
      <c r="A230" t="s">
        <v>238</v>
      </c>
      <c r="B230" s="6">
        <v>0</v>
      </c>
      <c r="C230" t="s">
        <v>51</v>
      </c>
      <c r="E230" t="s">
        <v>199</v>
      </c>
    </row>
    <row r="231" spans="1:5" ht="15" x14ac:dyDescent="0.2">
      <c r="A231" t="s">
        <v>239</v>
      </c>
      <c r="B231" s="6">
        <v>0</v>
      </c>
      <c r="C231" t="s">
        <v>51</v>
      </c>
      <c r="E231" t="s">
        <v>199</v>
      </c>
    </row>
    <row r="232" spans="1:5" ht="15" x14ac:dyDescent="0.2">
      <c r="A232" t="s">
        <v>240</v>
      </c>
      <c r="B232" s="6">
        <v>47</v>
      </c>
      <c r="C232" t="s">
        <v>51</v>
      </c>
      <c r="E232" t="s">
        <v>199</v>
      </c>
    </row>
    <row r="233" spans="1:5" ht="15" x14ac:dyDescent="0.2">
      <c r="A233" t="s">
        <v>241</v>
      </c>
      <c r="B233" s="6">
        <v>49</v>
      </c>
      <c r="C233" t="s">
        <v>51</v>
      </c>
      <c r="E233" t="s">
        <v>199</v>
      </c>
    </row>
    <row r="234" spans="1:5" ht="15" x14ac:dyDescent="0.2">
      <c r="A234" t="s">
        <v>242</v>
      </c>
      <c r="B234" s="6">
        <v>0</v>
      </c>
      <c r="C234" t="s">
        <v>51</v>
      </c>
      <c r="E234" t="s">
        <v>199</v>
      </c>
    </row>
    <row r="235" spans="1:5" ht="15" x14ac:dyDescent="0.2">
      <c r="A235" t="s">
        <v>243</v>
      </c>
      <c r="B235" s="6">
        <v>50</v>
      </c>
      <c r="C235" t="s">
        <v>51</v>
      </c>
      <c r="D235" s="7">
        <v>80</v>
      </c>
      <c r="E235" t="s">
        <v>199</v>
      </c>
    </row>
    <row r="236" spans="1:5" ht="15" x14ac:dyDescent="0.2">
      <c r="A236" t="s">
        <v>244</v>
      </c>
      <c r="B236" s="6">
        <v>82</v>
      </c>
      <c r="C236" t="s">
        <v>51</v>
      </c>
      <c r="D236" s="7">
        <v>130</v>
      </c>
      <c r="E236" t="s">
        <v>199</v>
      </c>
    </row>
    <row r="237" spans="1:5" ht="15" x14ac:dyDescent="0.2">
      <c r="A237" t="s">
        <v>245</v>
      </c>
      <c r="B237" s="6">
        <v>0</v>
      </c>
      <c r="C237" t="s">
        <v>51</v>
      </c>
      <c r="E237" t="s">
        <v>199</v>
      </c>
    </row>
    <row r="238" spans="1:5" ht="15" x14ac:dyDescent="0.2">
      <c r="A238" t="s">
        <v>246</v>
      </c>
      <c r="B238" s="6">
        <v>0</v>
      </c>
      <c r="C238" t="s">
        <v>51</v>
      </c>
      <c r="E238" t="s">
        <v>199</v>
      </c>
    </row>
    <row r="239" spans="1:5" ht="15" x14ac:dyDescent="0.2">
      <c r="A239" t="s">
        <v>247</v>
      </c>
      <c r="B239" s="6">
        <v>0</v>
      </c>
      <c r="C239" t="s">
        <v>51</v>
      </c>
      <c r="E239" t="s">
        <v>199</v>
      </c>
    </row>
    <row r="240" spans="1:5" ht="15" x14ac:dyDescent="0.2">
      <c r="A240" t="s">
        <v>248</v>
      </c>
      <c r="B240" s="6">
        <v>0</v>
      </c>
      <c r="C240" t="s">
        <v>51</v>
      </c>
      <c r="E240" t="s">
        <v>199</v>
      </c>
    </row>
    <row r="241" spans="1:5" ht="15" x14ac:dyDescent="0.2">
      <c r="A241" t="s">
        <v>249</v>
      </c>
      <c r="B241" s="6">
        <v>0</v>
      </c>
      <c r="C241" t="s">
        <v>51</v>
      </c>
      <c r="E241" t="s">
        <v>199</v>
      </c>
    </row>
    <row r="242" spans="1:5" ht="15" x14ac:dyDescent="0.2">
      <c r="A242" t="s">
        <v>250</v>
      </c>
      <c r="B242" s="6">
        <v>23</v>
      </c>
      <c r="C242" t="s">
        <v>51</v>
      </c>
      <c r="E242" t="s">
        <v>199</v>
      </c>
    </row>
    <row r="243" spans="1:5" ht="15" x14ac:dyDescent="0.2">
      <c r="A243" t="s">
        <v>251</v>
      </c>
      <c r="B243" s="6">
        <v>15</v>
      </c>
      <c r="C243" t="s">
        <v>51</v>
      </c>
      <c r="D243" s="7">
        <v>40</v>
      </c>
      <c r="E243" t="s">
        <v>199</v>
      </c>
    </row>
    <row r="244" spans="1:5" ht="15" x14ac:dyDescent="0.2">
      <c r="A244" t="s">
        <v>252</v>
      </c>
      <c r="B244" s="6">
        <v>9</v>
      </c>
      <c r="C244" t="s">
        <v>51</v>
      </c>
      <c r="E244" t="s">
        <v>199</v>
      </c>
    </row>
    <row r="245" spans="1:5" ht="15" x14ac:dyDescent="0.2">
      <c r="A245" t="s">
        <v>253</v>
      </c>
      <c r="B245" s="6">
        <v>24</v>
      </c>
      <c r="C245" t="s">
        <v>51</v>
      </c>
      <c r="E245" t="s">
        <v>199</v>
      </c>
    </row>
    <row r="246" spans="1:5" ht="15" x14ac:dyDescent="0.2">
      <c r="A246" t="s">
        <v>254</v>
      </c>
      <c r="B246" s="6">
        <v>20</v>
      </c>
      <c r="C246" t="s">
        <v>51</v>
      </c>
      <c r="E246" t="s">
        <v>199</v>
      </c>
    </row>
    <row r="247" spans="1:5" ht="15" x14ac:dyDescent="0.2">
      <c r="A247" t="s">
        <v>255</v>
      </c>
      <c r="B247" s="6">
        <v>11</v>
      </c>
      <c r="C247" t="s">
        <v>51</v>
      </c>
      <c r="E247" t="s">
        <v>199</v>
      </c>
    </row>
    <row r="248" spans="1:5" ht="15" x14ac:dyDescent="0.2">
      <c r="A248" t="s">
        <v>256</v>
      </c>
      <c r="B248" s="6">
        <v>0</v>
      </c>
      <c r="C248" t="s">
        <v>51</v>
      </c>
      <c r="E248" t="s">
        <v>199</v>
      </c>
    </row>
    <row r="249" spans="1:5" ht="15" x14ac:dyDescent="0.2">
      <c r="A249" t="s">
        <v>257</v>
      </c>
      <c r="B249" s="6">
        <v>0</v>
      </c>
      <c r="C249" t="s">
        <v>51</v>
      </c>
      <c r="E249" t="s">
        <v>199</v>
      </c>
    </row>
    <row r="250" spans="1:5" ht="15" x14ac:dyDescent="0.2">
      <c r="A250" t="s">
        <v>258</v>
      </c>
      <c r="B250" s="6">
        <v>0</v>
      </c>
      <c r="C250" t="s">
        <v>51</v>
      </c>
      <c r="E250" t="s">
        <v>199</v>
      </c>
    </row>
    <row r="251" spans="1:5" ht="15" x14ac:dyDescent="0.2">
      <c r="A251" t="s">
        <v>259</v>
      </c>
      <c r="B251" s="6">
        <v>0</v>
      </c>
      <c r="C251" t="s">
        <v>51</v>
      </c>
      <c r="E251" t="s">
        <v>199</v>
      </c>
    </row>
    <row r="252" spans="1:5" ht="15" x14ac:dyDescent="0.2">
      <c r="A252" t="s">
        <v>260</v>
      </c>
      <c r="B252" s="6">
        <v>0</v>
      </c>
      <c r="C252" t="s">
        <v>51</v>
      </c>
      <c r="E252" t="s">
        <v>199</v>
      </c>
    </row>
    <row r="253" spans="1:5" ht="15" x14ac:dyDescent="0.2">
      <c r="A253" t="s">
        <v>261</v>
      </c>
      <c r="B253" s="6">
        <v>0</v>
      </c>
      <c r="C253" t="s">
        <v>51</v>
      </c>
      <c r="E253" t="s">
        <v>199</v>
      </c>
    </row>
    <row r="254" spans="1:5" ht="15" x14ac:dyDescent="0.2">
      <c r="A254" t="s">
        <v>262</v>
      </c>
      <c r="B254" s="6">
        <v>0</v>
      </c>
      <c r="C254" t="s">
        <v>51</v>
      </c>
      <c r="E254" t="s">
        <v>199</v>
      </c>
    </row>
    <row r="255" spans="1:5" ht="15" x14ac:dyDescent="0.2">
      <c r="A255" t="s">
        <v>263</v>
      </c>
      <c r="B255" s="6">
        <v>0</v>
      </c>
      <c r="C255" t="s">
        <v>51</v>
      </c>
      <c r="E255" t="s">
        <v>199</v>
      </c>
    </row>
    <row r="256" spans="1:5" ht="15" x14ac:dyDescent="0.2">
      <c r="A256" t="s">
        <v>264</v>
      </c>
      <c r="B256" s="6">
        <v>0</v>
      </c>
      <c r="C256" t="s">
        <v>51</v>
      </c>
      <c r="E256" t="s">
        <v>199</v>
      </c>
    </row>
    <row r="257" spans="1:5" ht="15" x14ac:dyDescent="0.2">
      <c r="A257" t="s">
        <v>265</v>
      </c>
      <c r="B257" s="6">
        <v>0</v>
      </c>
      <c r="C257" t="s">
        <v>51</v>
      </c>
      <c r="E257" t="s">
        <v>199</v>
      </c>
    </row>
    <row r="258" spans="1:5" ht="15" x14ac:dyDescent="0.2">
      <c r="A258" t="s">
        <v>266</v>
      </c>
      <c r="B258" s="6">
        <v>0</v>
      </c>
      <c r="C258" t="s">
        <v>51</v>
      </c>
      <c r="E258" t="s">
        <v>199</v>
      </c>
    </row>
    <row r="259" spans="1:5" ht="15" x14ac:dyDescent="0.2">
      <c r="A259" t="s">
        <v>267</v>
      </c>
      <c r="B259" s="6">
        <v>0</v>
      </c>
      <c r="C259" t="s">
        <v>51</v>
      </c>
      <c r="E259" t="s">
        <v>199</v>
      </c>
    </row>
    <row r="260" spans="1:5" ht="15" x14ac:dyDescent="0.2">
      <c r="A260" t="s">
        <v>268</v>
      </c>
      <c r="B260" s="6">
        <v>0</v>
      </c>
      <c r="C260" t="s">
        <v>51</v>
      </c>
      <c r="E260" t="s">
        <v>199</v>
      </c>
    </row>
    <row r="261" spans="1:5" ht="15" x14ac:dyDescent="0.2">
      <c r="A261" t="s">
        <v>269</v>
      </c>
      <c r="B261" s="6">
        <v>75</v>
      </c>
      <c r="C261" t="s">
        <v>51</v>
      </c>
      <c r="D261" s="7">
        <v>120</v>
      </c>
      <c r="E261" t="s">
        <v>199</v>
      </c>
    </row>
    <row r="262" spans="1:5" ht="15" x14ac:dyDescent="0.2">
      <c r="A262" t="s">
        <v>270</v>
      </c>
      <c r="B262" s="6">
        <v>0</v>
      </c>
      <c r="C262" t="s">
        <v>51</v>
      </c>
      <c r="E262" t="s">
        <v>199</v>
      </c>
    </row>
    <row r="263" spans="1:5" ht="15" x14ac:dyDescent="0.2">
      <c r="A263" t="s">
        <v>271</v>
      </c>
      <c r="B263" s="6">
        <v>0</v>
      </c>
      <c r="C263" t="s">
        <v>51</v>
      </c>
      <c r="E263" t="s">
        <v>199</v>
      </c>
    </row>
    <row r="264" spans="1:5" ht="15" x14ac:dyDescent="0.2">
      <c r="A264" t="s">
        <v>272</v>
      </c>
      <c r="B264" s="6">
        <v>0</v>
      </c>
      <c r="C264" t="s">
        <v>51</v>
      </c>
      <c r="E264" t="s">
        <v>199</v>
      </c>
    </row>
    <row r="265" spans="1:5" ht="15" x14ac:dyDescent="0.2">
      <c r="A265" t="s">
        <v>273</v>
      </c>
      <c r="B265" s="6">
        <v>0</v>
      </c>
      <c r="C265" t="s">
        <v>51</v>
      </c>
      <c r="E265" t="s">
        <v>199</v>
      </c>
    </row>
    <row r="266" spans="1:5" ht="15" x14ac:dyDescent="0.2">
      <c r="A266" t="s">
        <v>274</v>
      </c>
      <c r="B266" s="6">
        <v>0</v>
      </c>
      <c r="C266" t="s">
        <v>51</v>
      </c>
      <c r="E266" t="s">
        <v>199</v>
      </c>
    </row>
    <row r="267" spans="1:5" ht="15" x14ac:dyDescent="0.2">
      <c r="A267" t="s">
        <v>275</v>
      </c>
      <c r="B267" s="6">
        <v>10</v>
      </c>
      <c r="C267" t="s">
        <v>51</v>
      </c>
      <c r="D267" s="7">
        <v>40</v>
      </c>
      <c r="E267" t="s">
        <v>199</v>
      </c>
    </row>
    <row r="268" spans="1:5" ht="15" x14ac:dyDescent="0.2">
      <c r="A268" t="s">
        <v>276</v>
      </c>
      <c r="B268" s="6">
        <v>9</v>
      </c>
      <c r="C268" t="s">
        <v>51</v>
      </c>
      <c r="D268" s="7">
        <v>30</v>
      </c>
      <c r="E268" t="s">
        <v>199</v>
      </c>
    </row>
    <row r="269" spans="1:5" ht="15" x14ac:dyDescent="0.2">
      <c r="A269" t="s">
        <v>277</v>
      </c>
      <c r="B269" s="6">
        <v>7</v>
      </c>
      <c r="C269" t="s">
        <v>51</v>
      </c>
      <c r="D269" s="7">
        <v>30</v>
      </c>
      <c r="E269" t="s">
        <v>199</v>
      </c>
    </row>
    <row r="270" spans="1:5" ht="15" x14ac:dyDescent="0.2">
      <c r="A270" t="s">
        <v>278</v>
      </c>
      <c r="B270" s="6">
        <v>105</v>
      </c>
      <c r="C270" t="s">
        <v>51</v>
      </c>
      <c r="D270" s="7">
        <v>150</v>
      </c>
      <c r="E270" t="s">
        <v>199</v>
      </c>
    </row>
    <row r="271" spans="1:5" ht="15" x14ac:dyDescent="0.2">
      <c r="A271" t="s">
        <v>279</v>
      </c>
      <c r="B271" s="6">
        <v>67</v>
      </c>
      <c r="C271" t="s">
        <v>51</v>
      </c>
      <c r="E271" t="s">
        <v>199</v>
      </c>
    </row>
    <row r="272" spans="1:5" ht="15" x14ac:dyDescent="0.2">
      <c r="A272" t="s">
        <v>280</v>
      </c>
      <c r="B272" s="6">
        <v>60</v>
      </c>
      <c r="C272" t="s">
        <v>51</v>
      </c>
      <c r="E272" t="s">
        <v>199</v>
      </c>
    </row>
    <row r="273" spans="1:5" ht="15" x14ac:dyDescent="0.2">
      <c r="A273" t="s">
        <v>281</v>
      </c>
      <c r="B273" s="6">
        <v>417</v>
      </c>
      <c r="C273" t="s">
        <v>51</v>
      </c>
      <c r="E273" t="s">
        <v>199</v>
      </c>
    </row>
    <row r="274" spans="1:5" ht="15" x14ac:dyDescent="0.2">
      <c r="A274" t="s">
        <v>282</v>
      </c>
      <c r="B274" s="6">
        <v>250</v>
      </c>
      <c r="C274" t="s">
        <v>51</v>
      </c>
      <c r="E274" t="s">
        <v>199</v>
      </c>
    </row>
    <row r="275" spans="1:5" ht="15" x14ac:dyDescent="0.2">
      <c r="A275" t="s">
        <v>283</v>
      </c>
      <c r="B275" s="6">
        <v>0</v>
      </c>
      <c r="C275" t="s">
        <v>51</v>
      </c>
      <c r="E275" t="s">
        <v>199</v>
      </c>
    </row>
    <row r="276" spans="1:5" ht="15" x14ac:dyDescent="0.2">
      <c r="A276" t="s">
        <v>284</v>
      </c>
      <c r="B276" s="6">
        <v>75</v>
      </c>
      <c r="D276" s="7">
        <v>150</v>
      </c>
      <c r="E276" t="s">
        <v>199</v>
      </c>
    </row>
    <row r="277" spans="1:5" ht="19" x14ac:dyDescent="0.25">
      <c r="A277" s="9"/>
      <c r="B277" s="2"/>
      <c r="C277" s="3"/>
      <c r="D277" s="4"/>
    </row>
    <row r="278" spans="1:5" ht="15" x14ac:dyDescent="0.2">
      <c r="A278" t="s">
        <v>285</v>
      </c>
      <c r="B278" s="6">
        <v>1350</v>
      </c>
      <c r="C278" t="s">
        <v>51</v>
      </c>
      <c r="D278" s="7">
        <v>1550</v>
      </c>
      <c r="E278" t="s">
        <v>286</v>
      </c>
    </row>
    <row r="279" spans="1:5" ht="15" x14ac:dyDescent="0.2">
      <c r="A279" t="s">
        <v>287</v>
      </c>
      <c r="B279" s="6">
        <v>0</v>
      </c>
      <c r="C279" t="s">
        <v>51</v>
      </c>
      <c r="E279" t="s">
        <v>286</v>
      </c>
    </row>
    <row r="280" spans="1:5" ht="15" x14ac:dyDescent="0.2">
      <c r="A280" t="s">
        <v>288</v>
      </c>
      <c r="B280" s="6">
        <v>0</v>
      </c>
      <c r="C280" t="s">
        <v>51</v>
      </c>
      <c r="D280" s="7">
        <v>400</v>
      </c>
      <c r="E280" t="s">
        <v>286</v>
      </c>
    </row>
    <row r="281" spans="1:5" ht="15" x14ac:dyDescent="0.2">
      <c r="A281" t="s">
        <v>289</v>
      </c>
      <c r="B281" s="6">
        <v>0</v>
      </c>
      <c r="C281" t="s">
        <v>51</v>
      </c>
      <c r="D281" s="7">
        <v>100</v>
      </c>
      <c r="E281" t="s">
        <v>286</v>
      </c>
    </row>
    <row r="282" spans="1:5" ht="15" x14ac:dyDescent="0.2">
      <c r="A282" t="s">
        <v>290</v>
      </c>
      <c r="B282" s="6">
        <v>0</v>
      </c>
      <c r="C282" t="s">
        <v>51</v>
      </c>
      <c r="D282" s="7">
        <v>100</v>
      </c>
      <c r="E282" t="s">
        <v>286</v>
      </c>
    </row>
    <row r="283" spans="1:5" ht="15" x14ac:dyDescent="0.2">
      <c r="A283" t="s">
        <v>291</v>
      </c>
      <c r="B283" s="6">
        <v>0</v>
      </c>
      <c r="C283" t="s">
        <v>51</v>
      </c>
      <c r="D283" s="10">
        <v>300</v>
      </c>
      <c r="E283" t="s">
        <v>286</v>
      </c>
    </row>
    <row r="284" spans="1:5" ht="15" x14ac:dyDescent="0.2">
      <c r="A284" t="s">
        <v>292</v>
      </c>
      <c r="B284" s="6">
        <v>283</v>
      </c>
      <c r="C284" t="s">
        <v>51</v>
      </c>
      <c r="D284" s="7">
        <v>400</v>
      </c>
      <c r="E284" t="s">
        <v>286</v>
      </c>
    </row>
    <row r="285" spans="1:5" ht="15" x14ac:dyDescent="0.2">
      <c r="A285" t="s">
        <v>293</v>
      </c>
      <c r="B285" s="6">
        <v>720</v>
      </c>
      <c r="C285" t="s">
        <v>51</v>
      </c>
      <c r="D285" s="7">
        <v>1050</v>
      </c>
      <c r="E285" t="s">
        <v>286</v>
      </c>
    </row>
    <row r="286" spans="1:5" ht="15" x14ac:dyDescent="0.2">
      <c r="A286" t="s">
        <v>294</v>
      </c>
      <c r="B286" s="6">
        <v>330</v>
      </c>
      <c r="C286" t="s">
        <v>51</v>
      </c>
      <c r="D286" s="7">
        <v>500</v>
      </c>
      <c r="E286" t="s">
        <v>286</v>
      </c>
    </row>
    <row r="287" spans="1:5" ht="15" x14ac:dyDescent="0.2">
      <c r="A287" t="s">
        <v>295</v>
      </c>
      <c r="B287" s="6">
        <v>200</v>
      </c>
      <c r="C287" t="s">
        <v>51</v>
      </c>
      <c r="D287" s="7">
        <v>350</v>
      </c>
      <c r="E287" t="s">
        <v>286</v>
      </c>
    </row>
    <row r="288" spans="1:5" ht="15" x14ac:dyDescent="0.2">
      <c r="A288" t="s">
        <v>296</v>
      </c>
      <c r="B288" s="6">
        <v>70</v>
      </c>
      <c r="C288" t="s">
        <v>51</v>
      </c>
      <c r="D288" s="7">
        <v>120</v>
      </c>
      <c r="E288" t="s">
        <v>286</v>
      </c>
    </row>
    <row r="289" spans="1:5" ht="15" x14ac:dyDescent="0.2">
      <c r="A289" t="s">
        <v>297</v>
      </c>
      <c r="B289" s="6">
        <v>330</v>
      </c>
      <c r="C289" t="s">
        <v>51</v>
      </c>
      <c r="D289" s="7">
        <v>450</v>
      </c>
      <c r="E289" t="s">
        <v>286</v>
      </c>
    </row>
    <row r="290" spans="1:5" ht="19" x14ac:dyDescent="0.25">
      <c r="A290" s="9"/>
      <c r="B290" s="2"/>
      <c r="C290" s="3"/>
      <c r="D290" s="4"/>
    </row>
    <row r="291" spans="1:5" ht="15" x14ac:dyDescent="0.2">
      <c r="A291" t="s">
        <v>298</v>
      </c>
      <c r="B291" s="6">
        <v>92</v>
      </c>
      <c r="C291" t="s">
        <v>30</v>
      </c>
      <c r="D291" s="7">
        <v>120</v>
      </c>
      <c r="E291" t="s">
        <v>299</v>
      </c>
    </row>
    <row r="292" spans="1:5" ht="15" x14ac:dyDescent="0.2">
      <c r="A292" t="s">
        <v>300</v>
      </c>
      <c r="B292" s="6">
        <v>92</v>
      </c>
      <c r="C292" t="s">
        <v>30</v>
      </c>
      <c r="D292" s="7">
        <v>120</v>
      </c>
      <c r="E292" t="s">
        <v>299</v>
      </c>
    </row>
    <row r="293" spans="1:5" ht="15" x14ac:dyDescent="0.2">
      <c r="A293" t="s">
        <v>301</v>
      </c>
      <c r="B293" s="6">
        <v>92</v>
      </c>
      <c r="C293" t="s">
        <v>30</v>
      </c>
      <c r="D293" s="7">
        <v>120</v>
      </c>
      <c r="E293" t="s">
        <v>299</v>
      </c>
    </row>
    <row r="294" spans="1:5" ht="15" x14ac:dyDescent="0.2">
      <c r="A294" t="s">
        <v>302</v>
      </c>
      <c r="B294" s="6">
        <v>92</v>
      </c>
      <c r="C294" t="s">
        <v>30</v>
      </c>
      <c r="D294" s="7">
        <v>120</v>
      </c>
      <c r="E294" t="s">
        <v>299</v>
      </c>
    </row>
    <row r="295" spans="1:5" ht="15" x14ac:dyDescent="0.2">
      <c r="A295" t="s">
        <v>303</v>
      </c>
      <c r="B295" s="6">
        <v>92</v>
      </c>
      <c r="C295" t="s">
        <v>30</v>
      </c>
      <c r="D295" s="7">
        <v>120</v>
      </c>
      <c r="E295" t="s">
        <v>299</v>
      </c>
    </row>
    <row r="296" spans="1:5" ht="15" x14ac:dyDescent="0.2">
      <c r="A296" t="s">
        <v>304</v>
      </c>
      <c r="B296" s="6">
        <v>92</v>
      </c>
      <c r="C296" t="s">
        <v>30</v>
      </c>
      <c r="D296" s="7">
        <v>180</v>
      </c>
      <c r="E296" t="s">
        <v>299</v>
      </c>
    </row>
    <row r="297" spans="1:5" ht="15" x14ac:dyDescent="0.2">
      <c r="A297" t="s">
        <v>305</v>
      </c>
      <c r="B297" s="6">
        <v>120</v>
      </c>
      <c r="C297" t="s">
        <v>30</v>
      </c>
      <c r="D297" s="7">
        <v>180</v>
      </c>
      <c r="E297" t="s">
        <v>299</v>
      </c>
    </row>
    <row r="298" spans="1:5" ht="15" x14ac:dyDescent="0.2">
      <c r="A298" t="s">
        <v>306</v>
      </c>
      <c r="B298" s="6">
        <v>120</v>
      </c>
      <c r="C298" t="s">
        <v>30</v>
      </c>
      <c r="D298" s="7">
        <v>180</v>
      </c>
      <c r="E298" t="s">
        <v>299</v>
      </c>
    </row>
    <row r="299" spans="1:5" ht="15" x14ac:dyDescent="0.2">
      <c r="A299" t="s">
        <v>307</v>
      </c>
      <c r="B299" s="6">
        <v>96</v>
      </c>
      <c r="C299" t="s">
        <v>30</v>
      </c>
      <c r="D299" s="7">
        <v>180</v>
      </c>
      <c r="E299" t="s">
        <v>299</v>
      </c>
    </row>
    <row r="300" spans="1:5" ht="15" x14ac:dyDescent="0.2">
      <c r="A300" t="s">
        <v>308</v>
      </c>
      <c r="B300" s="6">
        <v>0</v>
      </c>
      <c r="C300" t="s">
        <v>30</v>
      </c>
      <c r="D300" s="7">
        <v>180</v>
      </c>
      <c r="E300" t="s">
        <v>299</v>
      </c>
    </row>
    <row r="301" spans="1:5" ht="15" x14ac:dyDescent="0.2">
      <c r="A301" t="s">
        <v>309</v>
      </c>
      <c r="B301" s="6">
        <v>0</v>
      </c>
      <c r="C301" t="s">
        <v>30</v>
      </c>
      <c r="D301" s="7">
        <v>180</v>
      </c>
      <c r="E301" t="s">
        <v>299</v>
      </c>
    </row>
    <row r="302" spans="1:5" ht="15" x14ac:dyDescent="0.2">
      <c r="A302" t="s">
        <v>310</v>
      </c>
      <c r="B302" s="6">
        <v>0</v>
      </c>
      <c r="C302" t="s">
        <v>30</v>
      </c>
      <c r="D302" s="7">
        <v>180</v>
      </c>
      <c r="E302" t="s">
        <v>299</v>
      </c>
    </row>
    <row r="303" spans="1:5" ht="15" x14ac:dyDescent="0.2">
      <c r="A303" t="s">
        <v>311</v>
      </c>
      <c r="B303" s="6">
        <f>2900/25</f>
        <v>116</v>
      </c>
      <c r="C303" t="s">
        <v>30</v>
      </c>
      <c r="D303" s="7">
        <v>180</v>
      </c>
      <c r="E303" t="s">
        <v>299</v>
      </c>
    </row>
    <row r="304" spans="1:5" ht="15" x14ac:dyDescent="0.2">
      <c r="A304" t="s">
        <v>312</v>
      </c>
      <c r="B304" s="6">
        <v>160</v>
      </c>
      <c r="C304" t="s">
        <v>30</v>
      </c>
      <c r="D304" s="7">
        <v>200</v>
      </c>
      <c r="E304" t="s">
        <v>299</v>
      </c>
    </row>
    <row r="305" spans="1:5" ht="15" x14ac:dyDescent="0.2">
      <c r="A305" t="s">
        <v>313</v>
      </c>
      <c r="B305" s="6">
        <v>120</v>
      </c>
      <c r="C305" t="s">
        <v>30</v>
      </c>
      <c r="D305" s="7">
        <v>180</v>
      </c>
      <c r="E305" t="s">
        <v>299</v>
      </c>
    </row>
    <row r="306" spans="1:5" ht="15" x14ac:dyDescent="0.2">
      <c r="A306" t="s">
        <v>314</v>
      </c>
      <c r="B306" s="6">
        <v>160</v>
      </c>
      <c r="C306" t="s">
        <v>38</v>
      </c>
      <c r="D306" s="7">
        <v>250</v>
      </c>
      <c r="E306" t="s">
        <v>299</v>
      </c>
    </row>
    <row r="307" spans="1:5" ht="15" x14ac:dyDescent="0.2">
      <c r="A307" t="s">
        <v>315</v>
      </c>
      <c r="B307" s="6">
        <v>160</v>
      </c>
      <c r="C307" t="s">
        <v>38</v>
      </c>
      <c r="D307" s="7">
        <v>250</v>
      </c>
      <c r="E307" t="s">
        <v>299</v>
      </c>
    </row>
    <row r="308" spans="1:5" ht="15" x14ac:dyDescent="0.2">
      <c r="A308" t="s">
        <v>316</v>
      </c>
      <c r="B308" s="6">
        <v>135</v>
      </c>
      <c r="C308" t="s">
        <v>38</v>
      </c>
      <c r="D308" s="7">
        <v>250</v>
      </c>
      <c r="E308" t="s">
        <v>299</v>
      </c>
    </row>
    <row r="309" spans="1:5" ht="15" x14ac:dyDescent="0.2">
      <c r="A309" t="s">
        <v>317</v>
      </c>
      <c r="B309" s="6">
        <v>160</v>
      </c>
      <c r="C309" t="s">
        <v>38</v>
      </c>
      <c r="D309" s="7">
        <v>250</v>
      </c>
      <c r="E309" t="s">
        <v>299</v>
      </c>
    </row>
    <row r="310" spans="1:5" ht="15" x14ac:dyDescent="0.2">
      <c r="A310" t="s">
        <v>318</v>
      </c>
      <c r="B310" s="6">
        <v>128</v>
      </c>
      <c r="C310" t="s">
        <v>38</v>
      </c>
      <c r="D310" s="7">
        <v>250</v>
      </c>
      <c r="E310" t="s">
        <v>299</v>
      </c>
    </row>
    <row r="311" spans="1:5" ht="15" x14ac:dyDescent="0.2">
      <c r="A311" t="s">
        <v>319</v>
      </c>
      <c r="B311" s="6">
        <v>160</v>
      </c>
      <c r="C311" t="s">
        <v>38</v>
      </c>
      <c r="D311" s="7">
        <v>250</v>
      </c>
      <c r="E311" t="s">
        <v>299</v>
      </c>
    </row>
    <row r="312" spans="1:5" ht="15" x14ac:dyDescent="0.2">
      <c r="A312" t="s">
        <v>320</v>
      </c>
      <c r="B312" s="6">
        <v>0</v>
      </c>
      <c r="C312" t="s">
        <v>51</v>
      </c>
      <c r="D312" s="7">
        <v>3</v>
      </c>
      <c r="E312" t="s">
        <v>299</v>
      </c>
    </row>
    <row r="313" spans="1:5" ht="15" x14ac:dyDescent="0.2">
      <c r="A313" t="s">
        <v>321</v>
      </c>
      <c r="B313" s="6">
        <v>30</v>
      </c>
      <c r="C313" t="s">
        <v>38</v>
      </c>
      <c r="D313" s="7">
        <v>90</v>
      </c>
      <c r="E313" t="s">
        <v>299</v>
      </c>
    </row>
    <row r="314" spans="1:5" ht="15" x14ac:dyDescent="0.2">
      <c r="A314" t="s">
        <v>322</v>
      </c>
      <c r="B314" s="6">
        <v>80</v>
      </c>
      <c r="C314" t="s">
        <v>38</v>
      </c>
      <c r="D314" s="7">
        <v>150</v>
      </c>
      <c r="E314" t="s">
        <v>299</v>
      </c>
    </row>
    <row r="315" spans="1:5" ht="15" x14ac:dyDescent="0.2">
      <c r="A315" t="s">
        <v>323</v>
      </c>
      <c r="B315" s="6">
        <v>110</v>
      </c>
      <c r="C315" t="s">
        <v>38</v>
      </c>
      <c r="D315" s="7">
        <v>200</v>
      </c>
      <c r="E315" t="s">
        <v>299</v>
      </c>
    </row>
    <row r="316" spans="1:5" ht="15" x14ac:dyDescent="0.2">
      <c r="A316" t="s">
        <v>324</v>
      </c>
      <c r="B316" s="6">
        <v>250</v>
      </c>
      <c r="C316" t="s">
        <v>38</v>
      </c>
      <c r="D316" s="7">
        <v>350</v>
      </c>
      <c r="E316" t="s">
        <v>299</v>
      </c>
    </row>
    <row r="317" spans="1:5" ht="15" x14ac:dyDescent="0.2">
      <c r="A317" t="s">
        <v>325</v>
      </c>
      <c r="B317" s="6">
        <v>400</v>
      </c>
      <c r="C317" t="s">
        <v>38</v>
      </c>
      <c r="D317" s="7">
        <v>500</v>
      </c>
      <c r="E317" t="s">
        <v>299</v>
      </c>
    </row>
    <row r="318" spans="1:5" ht="15" x14ac:dyDescent="0.2">
      <c r="A318" t="s">
        <v>326</v>
      </c>
      <c r="B318" s="6">
        <v>0</v>
      </c>
      <c r="C318" t="s">
        <v>51</v>
      </c>
      <c r="D318" s="7">
        <v>3</v>
      </c>
      <c r="E318" t="s">
        <v>299</v>
      </c>
    </row>
    <row r="319" spans="1:5" ht="15" x14ac:dyDescent="0.2">
      <c r="A319" t="s">
        <v>327</v>
      </c>
      <c r="B319" s="6">
        <v>100</v>
      </c>
      <c r="C319" t="s">
        <v>38</v>
      </c>
      <c r="D319" s="7">
        <v>250</v>
      </c>
      <c r="E319" t="s">
        <v>299</v>
      </c>
    </row>
    <row r="320" spans="1:5" ht="15" x14ac:dyDescent="0.2">
      <c r="A320" t="s">
        <v>328</v>
      </c>
      <c r="B320" s="6">
        <v>150</v>
      </c>
      <c r="C320" t="s">
        <v>38</v>
      </c>
      <c r="D320" s="7">
        <v>300</v>
      </c>
      <c r="E320" t="s">
        <v>299</v>
      </c>
    </row>
    <row r="321" spans="1:5" ht="15" x14ac:dyDescent="0.2">
      <c r="A321" t="s">
        <v>329</v>
      </c>
      <c r="B321" s="6">
        <v>150</v>
      </c>
      <c r="C321" t="s">
        <v>38</v>
      </c>
      <c r="D321" s="7">
        <v>5</v>
      </c>
      <c r="E321" t="s">
        <v>299</v>
      </c>
    </row>
    <row r="322" spans="1:5" ht="15" x14ac:dyDescent="0.2">
      <c r="A322" t="s">
        <v>327</v>
      </c>
      <c r="B322" s="6">
        <v>150</v>
      </c>
      <c r="C322" t="s">
        <v>51</v>
      </c>
      <c r="D322" s="7">
        <v>3</v>
      </c>
      <c r="E322" t="s">
        <v>299</v>
      </c>
    </row>
    <row r="323" spans="1:5" ht="15" x14ac:dyDescent="0.2">
      <c r="A323" t="s">
        <v>328</v>
      </c>
      <c r="B323" s="6">
        <v>150</v>
      </c>
      <c r="C323" t="s">
        <v>38</v>
      </c>
      <c r="D323" s="7">
        <v>300</v>
      </c>
      <c r="E323" t="s">
        <v>299</v>
      </c>
    </row>
    <row r="324" spans="1:5" ht="15" x14ac:dyDescent="0.2">
      <c r="A324" t="s">
        <v>329</v>
      </c>
      <c r="B324" s="6">
        <v>150</v>
      </c>
      <c r="C324" t="s">
        <v>51</v>
      </c>
      <c r="D324" s="7">
        <v>5</v>
      </c>
      <c r="E324" t="s">
        <v>299</v>
      </c>
    </row>
    <row r="325" spans="1:5" ht="15" x14ac:dyDescent="0.2">
      <c r="A325" t="s">
        <v>330</v>
      </c>
      <c r="B325" s="6">
        <v>80</v>
      </c>
      <c r="C325" t="s">
        <v>38</v>
      </c>
      <c r="D325" s="7">
        <v>140</v>
      </c>
      <c r="E325" t="s">
        <v>299</v>
      </c>
    </row>
    <row r="326" spans="1:5" ht="15" x14ac:dyDescent="0.2">
      <c r="A326" t="s">
        <v>331</v>
      </c>
      <c r="B326" s="6">
        <v>6.67</v>
      </c>
      <c r="D326" s="7">
        <v>20</v>
      </c>
      <c r="E326" t="s">
        <v>299</v>
      </c>
    </row>
    <row r="327" spans="1:5" ht="15" x14ac:dyDescent="0.2">
      <c r="A327" t="s">
        <v>332</v>
      </c>
      <c r="B327" s="6">
        <v>90</v>
      </c>
      <c r="C327" t="s">
        <v>38</v>
      </c>
      <c r="D327" s="7">
        <v>150</v>
      </c>
      <c r="E327" t="s">
        <v>299</v>
      </c>
    </row>
    <row r="328" spans="1:5" ht="15" x14ac:dyDescent="0.2">
      <c r="A328" t="s">
        <v>333</v>
      </c>
      <c r="B328" s="6">
        <v>7.5</v>
      </c>
      <c r="D328" s="7">
        <v>20</v>
      </c>
      <c r="E328" t="s">
        <v>299</v>
      </c>
    </row>
    <row r="329" spans="1:5" ht="15" x14ac:dyDescent="0.2">
      <c r="A329" t="s">
        <v>334</v>
      </c>
      <c r="B329" s="6">
        <v>100</v>
      </c>
      <c r="C329" t="s">
        <v>38</v>
      </c>
      <c r="D329" s="7">
        <v>160</v>
      </c>
      <c r="E329" t="s">
        <v>299</v>
      </c>
    </row>
    <row r="330" spans="1:5" ht="15" x14ac:dyDescent="0.2">
      <c r="A330" t="s">
        <v>335</v>
      </c>
      <c r="B330" s="6">
        <v>8.33</v>
      </c>
      <c r="D330" s="7">
        <v>25</v>
      </c>
      <c r="E330" t="s">
        <v>299</v>
      </c>
    </row>
    <row r="331" spans="1:5" ht="15" x14ac:dyDescent="0.2">
      <c r="A331" t="s">
        <v>336</v>
      </c>
      <c r="B331" s="6">
        <v>130</v>
      </c>
      <c r="C331" t="s">
        <v>38</v>
      </c>
      <c r="D331" s="7">
        <v>250</v>
      </c>
      <c r="E331" t="s">
        <v>299</v>
      </c>
    </row>
    <row r="332" spans="1:5" ht="15" x14ac:dyDescent="0.2">
      <c r="A332" t="s">
        <v>337</v>
      </c>
      <c r="B332" s="6">
        <v>10.83</v>
      </c>
      <c r="D332" s="7">
        <v>40</v>
      </c>
      <c r="E332" t="s">
        <v>299</v>
      </c>
    </row>
    <row r="333" spans="1:5" ht="15" x14ac:dyDescent="0.2">
      <c r="A333" t="s">
        <v>338</v>
      </c>
      <c r="B333" s="6">
        <v>600</v>
      </c>
      <c r="C333" t="s">
        <v>38</v>
      </c>
      <c r="D333" s="7">
        <v>800</v>
      </c>
      <c r="E333" t="s">
        <v>299</v>
      </c>
    </row>
    <row r="334" spans="1:5" ht="15" x14ac:dyDescent="0.2">
      <c r="A334" s="8" t="s">
        <v>339</v>
      </c>
      <c r="B334" s="6">
        <v>30</v>
      </c>
      <c r="E334" t="s">
        <v>299</v>
      </c>
    </row>
    <row r="335" spans="1:5" ht="19" x14ac:dyDescent="0.25">
      <c r="A335" s="9"/>
      <c r="B335" s="2"/>
      <c r="C335" s="3"/>
      <c r="D335" s="4"/>
    </row>
    <row r="336" spans="1:5" ht="15" x14ac:dyDescent="0.2">
      <c r="A336" t="s">
        <v>340</v>
      </c>
      <c r="B336" s="6">
        <v>560</v>
      </c>
      <c r="C336" t="s">
        <v>51</v>
      </c>
      <c r="D336" s="7">
        <v>600</v>
      </c>
      <c r="E336" t="s">
        <v>341</v>
      </c>
    </row>
    <row r="337" spans="1:5" ht="15" x14ac:dyDescent="0.2">
      <c r="A337" t="s">
        <v>342</v>
      </c>
      <c r="B337" s="6">
        <v>1100</v>
      </c>
      <c r="C337" t="s">
        <v>51</v>
      </c>
      <c r="D337" s="7">
        <v>1450</v>
      </c>
      <c r="E337" t="s">
        <v>341</v>
      </c>
    </row>
    <row r="338" spans="1:5" ht="15" x14ac:dyDescent="0.2">
      <c r="A338" t="s">
        <v>343</v>
      </c>
      <c r="B338" s="6">
        <v>0</v>
      </c>
      <c r="C338" t="s">
        <v>51</v>
      </c>
      <c r="E338" t="s">
        <v>341</v>
      </c>
    </row>
    <row r="339" spans="1:5" ht="15" x14ac:dyDescent="0.2">
      <c r="A339" t="s">
        <v>344</v>
      </c>
      <c r="B339" s="6">
        <v>0</v>
      </c>
      <c r="C339" t="s">
        <v>51</v>
      </c>
      <c r="E339" t="s">
        <v>341</v>
      </c>
    </row>
    <row r="340" spans="1:5" ht="15" x14ac:dyDescent="0.2">
      <c r="A340" t="s">
        <v>345</v>
      </c>
      <c r="B340" s="6">
        <v>2850</v>
      </c>
      <c r="C340" t="s">
        <v>51</v>
      </c>
      <c r="D340" s="7">
        <v>3000</v>
      </c>
      <c r="E340" t="s">
        <v>341</v>
      </c>
    </row>
    <row r="341" spans="1:5" ht="15" x14ac:dyDescent="0.2">
      <c r="A341" t="s">
        <v>346</v>
      </c>
      <c r="B341" s="6">
        <v>0</v>
      </c>
      <c r="C341" t="s">
        <v>51</v>
      </c>
      <c r="E341" t="s">
        <v>341</v>
      </c>
    </row>
    <row r="342" spans="1:5" ht="15" x14ac:dyDescent="0.2">
      <c r="A342" t="s">
        <v>347</v>
      </c>
      <c r="B342" s="6">
        <v>3150</v>
      </c>
      <c r="C342" t="s">
        <v>51</v>
      </c>
      <c r="D342" s="7">
        <v>3500</v>
      </c>
      <c r="E342" t="s">
        <v>341</v>
      </c>
    </row>
    <row r="343" spans="1:5" ht="15" x14ac:dyDescent="0.2">
      <c r="A343" t="s">
        <v>348</v>
      </c>
      <c r="B343" s="6">
        <v>0</v>
      </c>
      <c r="C343" t="s">
        <v>51</v>
      </c>
      <c r="D343" s="7">
        <v>3600</v>
      </c>
      <c r="E343" t="s">
        <v>341</v>
      </c>
    </row>
    <row r="344" spans="1:5" ht="15" x14ac:dyDescent="0.2">
      <c r="A344" t="s">
        <v>349</v>
      </c>
      <c r="B344" s="6">
        <v>2900</v>
      </c>
      <c r="C344" t="s">
        <v>51</v>
      </c>
      <c r="D344" s="7">
        <v>3200</v>
      </c>
      <c r="E344" t="s">
        <v>341</v>
      </c>
    </row>
    <row r="345" spans="1:5" ht="15" x14ac:dyDescent="0.2">
      <c r="A345" t="s">
        <v>350</v>
      </c>
      <c r="B345" s="6">
        <v>3150</v>
      </c>
      <c r="C345" t="s">
        <v>51</v>
      </c>
      <c r="D345" s="7">
        <v>3500</v>
      </c>
      <c r="E345" t="s">
        <v>341</v>
      </c>
    </row>
    <row r="346" spans="1:5" ht="15" x14ac:dyDescent="0.2">
      <c r="A346" t="s">
        <v>351</v>
      </c>
      <c r="B346" s="6">
        <v>0</v>
      </c>
      <c r="C346" t="s">
        <v>51</v>
      </c>
      <c r="D346" s="7">
        <v>3600</v>
      </c>
      <c r="E346" t="s">
        <v>341</v>
      </c>
    </row>
    <row r="347" spans="1:5" ht="15" x14ac:dyDescent="0.2">
      <c r="A347" t="s">
        <v>352</v>
      </c>
      <c r="B347" s="6">
        <v>2900</v>
      </c>
      <c r="C347" t="s">
        <v>51</v>
      </c>
      <c r="D347" s="7">
        <v>3200</v>
      </c>
      <c r="E347" t="s">
        <v>341</v>
      </c>
    </row>
    <row r="348" spans="1:5" ht="15" x14ac:dyDescent="0.2">
      <c r="A348" t="s">
        <v>353</v>
      </c>
      <c r="B348" s="6">
        <v>3150</v>
      </c>
      <c r="C348" t="s">
        <v>51</v>
      </c>
      <c r="D348" s="7">
        <v>3500</v>
      </c>
      <c r="E348" t="s">
        <v>341</v>
      </c>
    </row>
    <row r="349" spans="1:5" ht="15" x14ac:dyDescent="0.2">
      <c r="A349" t="s">
        <v>354</v>
      </c>
      <c r="B349" s="6">
        <v>0</v>
      </c>
      <c r="C349" t="s">
        <v>51</v>
      </c>
      <c r="D349" s="7">
        <v>3600</v>
      </c>
      <c r="E349" t="s">
        <v>341</v>
      </c>
    </row>
    <row r="350" spans="1:5" ht="15" x14ac:dyDescent="0.2">
      <c r="A350" t="s">
        <v>355</v>
      </c>
      <c r="B350" s="6">
        <v>2900</v>
      </c>
      <c r="C350" t="s">
        <v>51</v>
      </c>
      <c r="D350" s="7">
        <v>3200</v>
      </c>
      <c r="E350" t="s">
        <v>341</v>
      </c>
    </row>
    <row r="351" spans="1:5" ht="15" x14ac:dyDescent="0.2">
      <c r="A351" t="s">
        <v>356</v>
      </c>
      <c r="B351" s="6">
        <v>3150</v>
      </c>
      <c r="C351" t="s">
        <v>51</v>
      </c>
      <c r="D351" s="7">
        <v>3500</v>
      </c>
      <c r="E351" t="s">
        <v>341</v>
      </c>
    </row>
    <row r="352" spans="1:5" ht="15" x14ac:dyDescent="0.2">
      <c r="A352" t="s">
        <v>357</v>
      </c>
      <c r="B352" s="6">
        <v>1050</v>
      </c>
      <c r="C352" t="s">
        <v>51</v>
      </c>
      <c r="D352" s="7">
        <v>1200</v>
      </c>
      <c r="E352" t="s">
        <v>341</v>
      </c>
    </row>
    <row r="353" spans="1:5" ht="15" x14ac:dyDescent="0.2">
      <c r="A353" t="s">
        <v>358</v>
      </c>
      <c r="B353" s="6">
        <v>1124</v>
      </c>
      <c r="C353" t="s">
        <v>51</v>
      </c>
      <c r="D353" s="7">
        <v>1250</v>
      </c>
      <c r="E353" t="s">
        <v>341</v>
      </c>
    </row>
    <row r="354" spans="1:5" ht="15" x14ac:dyDescent="0.2">
      <c r="A354" t="s">
        <v>359</v>
      </c>
      <c r="B354" s="6">
        <v>2800</v>
      </c>
      <c r="C354" t="s">
        <v>51</v>
      </c>
      <c r="D354" s="7">
        <v>3500</v>
      </c>
      <c r="E354" t="s">
        <v>341</v>
      </c>
    </row>
    <row r="355" spans="1:5" ht="15" x14ac:dyDescent="0.2">
      <c r="A355" t="s">
        <v>360</v>
      </c>
      <c r="B355" s="6">
        <v>0</v>
      </c>
      <c r="C355" t="s">
        <v>51</v>
      </c>
      <c r="E355" t="s">
        <v>341</v>
      </c>
    </row>
    <row r="356" spans="1:5" ht="15" x14ac:dyDescent="0.2">
      <c r="A356" t="s">
        <v>361</v>
      </c>
      <c r="B356" s="6">
        <v>750</v>
      </c>
      <c r="C356" t="s">
        <v>51</v>
      </c>
      <c r="D356" s="7">
        <v>1400</v>
      </c>
      <c r="E356" t="s">
        <v>341</v>
      </c>
    </row>
    <row r="357" spans="1:5" ht="15" x14ac:dyDescent="0.2">
      <c r="A357" t="s">
        <v>362</v>
      </c>
      <c r="B357" s="6">
        <v>800</v>
      </c>
      <c r="C357" t="s">
        <v>51</v>
      </c>
      <c r="D357" s="7">
        <v>1000</v>
      </c>
      <c r="E357" t="s">
        <v>341</v>
      </c>
    </row>
    <row r="358" spans="1:5" ht="15" x14ac:dyDescent="0.2">
      <c r="A358" t="s">
        <v>363</v>
      </c>
      <c r="B358" s="6">
        <v>800</v>
      </c>
      <c r="C358" t="s">
        <v>51</v>
      </c>
      <c r="D358" s="7">
        <v>1000</v>
      </c>
      <c r="E358" t="s">
        <v>341</v>
      </c>
    </row>
    <row r="359" spans="1:5" ht="15" x14ac:dyDescent="0.2">
      <c r="A359" t="s">
        <v>364</v>
      </c>
      <c r="B359" s="6">
        <v>800</v>
      </c>
      <c r="C359" t="s">
        <v>51</v>
      </c>
      <c r="D359" s="7">
        <v>1000</v>
      </c>
      <c r="E359" t="s">
        <v>341</v>
      </c>
    </row>
    <row r="360" spans="1:5" ht="15" x14ac:dyDescent="0.2">
      <c r="A360" t="s">
        <v>365</v>
      </c>
      <c r="B360" s="6">
        <v>800</v>
      </c>
      <c r="C360" t="s">
        <v>51</v>
      </c>
      <c r="D360" s="7">
        <v>1000</v>
      </c>
      <c r="E360" t="s">
        <v>341</v>
      </c>
    </row>
    <row r="361" spans="1:5" ht="15" x14ac:dyDescent="0.2">
      <c r="A361" t="s">
        <v>366</v>
      </c>
      <c r="B361" s="6">
        <v>800</v>
      </c>
      <c r="C361" t="s">
        <v>51</v>
      </c>
      <c r="D361" s="7">
        <v>1000</v>
      </c>
      <c r="E361" t="s">
        <v>341</v>
      </c>
    </row>
    <row r="362" spans="1:5" ht="15" x14ac:dyDescent="0.2">
      <c r="A362" t="s">
        <v>367</v>
      </c>
      <c r="B362" s="6">
        <v>0</v>
      </c>
      <c r="C362" t="s">
        <v>51</v>
      </c>
      <c r="E362" t="s">
        <v>341</v>
      </c>
    </row>
    <row r="363" spans="1:5" ht="15" x14ac:dyDescent="0.2">
      <c r="A363" t="s">
        <v>368</v>
      </c>
      <c r="B363" s="6">
        <v>3150</v>
      </c>
      <c r="C363" t="s">
        <v>51</v>
      </c>
      <c r="D363" s="7">
        <v>3600</v>
      </c>
      <c r="E363" t="s">
        <v>341</v>
      </c>
    </row>
    <row r="364" spans="1:5" ht="15" x14ac:dyDescent="0.2">
      <c r="A364" t="s">
        <v>369</v>
      </c>
      <c r="B364" s="6">
        <v>2600</v>
      </c>
      <c r="C364" t="s">
        <v>51</v>
      </c>
      <c r="D364" s="7">
        <v>3000</v>
      </c>
      <c r="E364" t="s">
        <v>341</v>
      </c>
    </row>
    <row r="365" spans="1:5" ht="15" x14ac:dyDescent="0.2">
      <c r="A365" t="s">
        <v>370</v>
      </c>
      <c r="B365" s="6">
        <v>2550</v>
      </c>
      <c r="C365" t="s">
        <v>51</v>
      </c>
      <c r="D365" s="7">
        <v>3000</v>
      </c>
      <c r="E365" t="s">
        <v>341</v>
      </c>
    </row>
    <row r="366" spans="1:5" ht="15" x14ac:dyDescent="0.2">
      <c r="A366" t="s">
        <v>371</v>
      </c>
      <c r="B366" s="6">
        <v>2550</v>
      </c>
      <c r="C366" s="8" t="s">
        <v>51</v>
      </c>
      <c r="D366" s="7">
        <v>3000</v>
      </c>
      <c r="E366" t="s">
        <v>341</v>
      </c>
    </row>
    <row r="367" spans="1:5" ht="15" x14ac:dyDescent="0.2">
      <c r="A367" t="s">
        <v>372</v>
      </c>
      <c r="B367" s="6">
        <v>2550</v>
      </c>
      <c r="C367" s="8" t="s">
        <v>51</v>
      </c>
      <c r="D367" s="7">
        <v>3000</v>
      </c>
      <c r="E367" t="s">
        <v>341</v>
      </c>
    </row>
    <row r="368" spans="1:5" ht="15" x14ac:dyDescent="0.2">
      <c r="A368" s="8" t="s">
        <v>373</v>
      </c>
      <c r="B368" s="6">
        <v>1044</v>
      </c>
      <c r="C368" s="8" t="s">
        <v>51</v>
      </c>
      <c r="D368" s="7">
        <v>1300</v>
      </c>
      <c r="E368" t="s">
        <v>341</v>
      </c>
    </row>
    <row r="369" spans="1:5" ht="19" x14ac:dyDescent="0.25">
      <c r="A369" s="9"/>
      <c r="B369" s="2"/>
      <c r="C369" s="3"/>
      <c r="D369" s="4"/>
    </row>
    <row r="370" spans="1:5" ht="15" x14ac:dyDescent="0.2">
      <c r="A370" t="s">
        <v>374</v>
      </c>
      <c r="B370" s="6">
        <v>1150</v>
      </c>
      <c r="C370" t="s">
        <v>51</v>
      </c>
      <c r="D370" s="7">
        <v>1400</v>
      </c>
      <c r="E370" t="s">
        <v>375</v>
      </c>
    </row>
    <row r="371" spans="1:5" ht="15" x14ac:dyDescent="0.2">
      <c r="A371" t="s">
        <v>376</v>
      </c>
      <c r="B371" s="6">
        <v>1600</v>
      </c>
      <c r="C371" t="s">
        <v>51</v>
      </c>
      <c r="D371" s="7">
        <v>2300</v>
      </c>
      <c r="E371" t="s">
        <v>375</v>
      </c>
    </row>
    <row r="372" spans="1:5" ht="15" x14ac:dyDescent="0.2">
      <c r="A372" t="s">
        <v>377</v>
      </c>
      <c r="B372" s="6">
        <v>3800</v>
      </c>
      <c r="C372" t="s">
        <v>51</v>
      </c>
      <c r="D372" s="7">
        <v>4400</v>
      </c>
      <c r="E372" t="s">
        <v>375</v>
      </c>
    </row>
    <row r="373" spans="1:5" ht="15" x14ac:dyDescent="0.2">
      <c r="A373" t="s">
        <v>378</v>
      </c>
      <c r="B373" s="6">
        <v>1800</v>
      </c>
      <c r="C373" t="s">
        <v>51</v>
      </c>
      <c r="D373" s="7">
        <v>2500</v>
      </c>
      <c r="E373" t="s">
        <v>375</v>
      </c>
    </row>
    <row r="374" spans="1:5" ht="15" x14ac:dyDescent="0.2">
      <c r="A374" t="s">
        <v>379</v>
      </c>
      <c r="B374" s="6">
        <v>9000</v>
      </c>
      <c r="C374" t="s">
        <v>51</v>
      </c>
      <c r="D374" s="7">
        <v>11000</v>
      </c>
      <c r="E374" t="s">
        <v>375</v>
      </c>
    </row>
    <row r="375" spans="1:5" ht="15" x14ac:dyDescent="0.2">
      <c r="A375" t="s">
        <v>380</v>
      </c>
      <c r="B375" s="6">
        <v>37.5</v>
      </c>
      <c r="C375" t="s">
        <v>381</v>
      </c>
      <c r="D375" s="7">
        <v>70</v>
      </c>
      <c r="E375" t="s">
        <v>375</v>
      </c>
    </row>
    <row r="376" spans="1:5" ht="15" x14ac:dyDescent="0.2">
      <c r="A376" t="s">
        <v>382</v>
      </c>
      <c r="B376" s="6">
        <v>15</v>
      </c>
      <c r="C376" t="s">
        <v>381</v>
      </c>
      <c r="D376" s="7">
        <v>40</v>
      </c>
      <c r="E376" t="s">
        <v>375</v>
      </c>
    </row>
    <row r="377" spans="1:5" ht="15" x14ac:dyDescent="0.2">
      <c r="A377" t="s">
        <v>383</v>
      </c>
      <c r="B377" s="6">
        <v>11</v>
      </c>
      <c r="C377" t="s">
        <v>381</v>
      </c>
      <c r="D377" s="7">
        <v>30</v>
      </c>
      <c r="E377" t="s">
        <v>375</v>
      </c>
    </row>
    <row r="378" spans="1:5" ht="15" x14ac:dyDescent="0.2">
      <c r="A378" t="s">
        <v>384</v>
      </c>
      <c r="B378" s="6">
        <v>7.5</v>
      </c>
      <c r="C378" t="s">
        <v>381</v>
      </c>
      <c r="D378" s="7">
        <v>20</v>
      </c>
      <c r="E378" t="s">
        <v>375</v>
      </c>
    </row>
    <row r="379" spans="1:5" ht="15" x14ac:dyDescent="0.2">
      <c r="A379" t="s">
        <v>385</v>
      </c>
      <c r="B379" s="6">
        <v>5</v>
      </c>
      <c r="C379" t="s">
        <v>381</v>
      </c>
      <c r="D379" s="7">
        <v>10</v>
      </c>
      <c r="E379" t="s">
        <v>375</v>
      </c>
    </row>
    <row r="380" spans="1:5" ht="15" x14ac:dyDescent="0.2">
      <c r="A380" t="s">
        <v>386</v>
      </c>
      <c r="B380" s="6">
        <v>120</v>
      </c>
      <c r="C380" t="s">
        <v>381</v>
      </c>
      <c r="D380" s="7">
        <v>220</v>
      </c>
      <c r="E380" t="s">
        <v>375</v>
      </c>
    </row>
    <row r="381" spans="1:5" ht="15" x14ac:dyDescent="0.2">
      <c r="A381" t="s">
        <v>387</v>
      </c>
      <c r="B381" s="6">
        <v>700</v>
      </c>
      <c r="C381" t="s">
        <v>51</v>
      </c>
      <c r="D381" s="7">
        <v>1000</v>
      </c>
      <c r="E381" t="s">
        <v>375</v>
      </c>
    </row>
    <row r="382" spans="1:5" ht="15" x14ac:dyDescent="0.2">
      <c r="A382" t="s">
        <v>388</v>
      </c>
      <c r="B382" s="6">
        <v>10</v>
      </c>
      <c r="C382" t="s">
        <v>51</v>
      </c>
      <c r="E382" t="s">
        <v>375</v>
      </c>
    </row>
    <row r="383" spans="1:5" ht="15" x14ac:dyDescent="0.2">
      <c r="A383" t="s">
        <v>389</v>
      </c>
      <c r="B383" s="6">
        <v>3600</v>
      </c>
      <c r="C383" t="s">
        <v>51</v>
      </c>
      <c r="D383" s="7">
        <v>5000</v>
      </c>
      <c r="E383" t="s">
        <v>375</v>
      </c>
    </row>
    <row r="384" spans="1:5" ht="15" x14ac:dyDescent="0.2">
      <c r="A384" t="s">
        <v>390</v>
      </c>
      <c r="B384" s="6">
        <v>20</v>
      </c>
      <c r="C384" t="s">
        <v>51</v>
      </c>
      <c r="D384" s="7">
        <v>30</v>
      </c>
      <c r="E384" t="s">
        <v>375</v>
      </c>
    </row>
    <row r="385" spans="1:5" ht="15" x14ac:dyDescent="0.2">
      <c r="A385" t="s">
        <v>391</v>
      </c>
      <c r="B385" s="6">
        <v>28</v>
      </c>
      <c r="C385" t="s">
        <v>51</v>
      </c>
      <c r="D385" s="7">
        <v>50</v>
      </c>
      <c r="E385" t="s">
        <v>375</v>
      </c>
    </row>
    <row r="386" spans="1:5" ht="15" x14ac:dyDescent="0.2">
      <c r="A386" t="s">
        <v>392</v>
      </c>
      <c r="B386" s="6">
        <v>38</v>
      </c>
      <c r="C386" t="s">
        <v>51</v>
      </c>
      <c r="D386" s="7">
        <v>60</v>
      </c>
      <c r="E386" t="s">
        <v>375</v>
      </c>
    </row>
    <row r="387" spans="1:5" ht="15" x14ac:dyDescent="0.2">
      <c r="A387" t="s">
        <v>393</v>
      </c>
      <c r="B387" s="6">
        <v>95</v>
      </c>
      <c r="C387" t="s">
        <v>51</v>
      </c>
      <c r="D387" s="7">
        <v>120</v>
      </c>
      <c r="E387" t="s">
        <v>375</v>
      </c>
    </row>
    <row r="388" spans="1:5" ht="15" x14ac:dyDescent="0.2">
      <c r="A388" t="s">
        <v>394</v>
      </c>
      <c r="B388" s="6">
        <v>0</v>
      </c>
      <c r="C388" t="s">
        <v>51</v>
      </c>
      <c r="E388" t="s">
        <v>375</v>
      </c>
    </row>
    <row r="389" spans="1:5" ht="15" x14ac:dyDescent="0.2">
      <c r="A389" t="s">
        <v>395</v>
      </c>
      <c r="B389" s="6">
        <v>38</v>
      </c>
      <c r="C389" t="s">
        <v>396</v>
      </c>
      <c r="D389" s="7">
        <v>50</v>
      </c>
      <c r="E389" t="s">
        <v>375</v>
      </c>
    </row>
    <row r="390" spans="1:5" ht="15" x14ac:dyDescent="0.2">
      <c r="A390" t="s">
        <v>397</v>
      </c>
      <c r="B390" s="6">
        <v>20</v>
      </c>
      <c r="C390" t="s">
        <v>381</v>
      </c>
      <c r="D390" s="7">
        <v>35</v>
      </c>
      <c r="E390" t="s">
        <v>375</v>
      </c>
    </row>
    <row r="391" spans="1:5" ht="15" x14ac:dyDescent="0.2">
      <c r="A391" t="s">
        <v>398</v>
      </c>
      <c r="B391" s="6">
        <v>60</v>
      </c>
      <c r="C391" t="s">
        <v>381</v>
      </c>
      <c r="D391" s="7">
        <v>100</v>
      </c>
      <c r="E391" t="s">
        <v>375</v>
      </c>
    </row>
    <row r="392" spans="1:5" ht="15" x14ac:dyDescent="0.2">
      <c r="A392" t="s">
        <v>399</v>
      </c>
      <c r="B392" s="6">
        <v>150</v>
      </c>
      <c r="C392" t="s">
        <v>381</v>
      </c>
      <c r="D392" s="7">
        <v>220</v>
      </c>
      <c r="E392" t="s">
        <v>375</v>
      </c>
    </row>
    <row r="393" spans="1:5" ht="15" x14ac:dyDescent="0.2">
      <c r="A393" t="s">
        <v>400</v>
      </c>
      <c r="B393" s="6">
        <v>200</v>
      </c>
      <c r="C393" t="s">
        <v>51</v>
      </c>
      <c r="D393" s="7">
        <v>350</v>
      </c>
      <c r="E393" t="s">
        <v>375</v>
      </c>
    </row>
    <row r="394" spans="1:5" ht="15" x14ac:dyDescent="0.2">
      <c r="A394" t="s">
        <v>401</v>
      </c>
      <c r="B394" s="6">
        <v>50</v>
      </c>
      <c r="D394" s="7">
        <v>100</v>
      </c>
      <c r="E394" t="s">
        <v>375</v>
      </c>
    </row>
    <row r="395" spans="1:5" ht="15" x14ac:dyDescent="0.2">
      <c r="A395" t="s">
        <v>402</v>
      </c>
      <c r="B395" s="6">
        <v>40</v>
      </c>
      <c r="D395" s="7">
        <v>80</v>
      </c>
      <c r="E395" t="s">
        <v>375</v>
      </c>
    </row>
    <row r="396" spans="1:5" ht="15" x14ac:dyDescent="0.2">
      <c r="A396" t="s">
        <v>403</v>
      </c>
      <c r="B396" s="6">
        <v>30</v>
      </c>
      <c r="D396" s="7">
        <v>60</v>
      </c>
      <c r="E396" t="s">
        <v>375</v>
      </c>
    </row>
    <row r="397" spans="1:5" ht="19" x14ac:dyDescent="0.25">
      <c r="A397" s="9"/>
      <c r="B397" s="2"/>
      <c r="C397" s="3"/>
      <c r="D397" s="4"/>
    </row>
    <row r="398" spans="1:5" ht="15" x14ac:dyDescent="0.2">
      <c r="A398" t="s">
        <v>404</v>
      </c>
      <c r="B398" s="6">
        <v>0</v>
      </c>
      <c r="C398" t="s">
        <v>51</v>
      </c>
      <c r="E398" t="s">
        <v>405</v>
      </c>
    </row>
    <row r="399" spans="1:5" ht="15" x14ac:dyDescent="0.2">
      <c r="A399" t="s">
        <v>406</v>
      </c>
      <c r="B399" s="6">
        <v>0</v>
      </c>
      <c r="C399" t="s">
        <v>51</v>
      </c>
      <c r="E399" t="s">
        <v>405</v>
      </c>
    </row>
    <row r="400" spans="1:5" ht="15" x14ac:dyDescent="0.2">
      <c r="A400" t="s">
        <v>407</v>
      </c>
      <c r="B400" s="6">
        <v>1583.8</v>
      </c>
      <c r="C400" t="s">
        <v>408</v>
      </c>
      <c r="D400" s="7">
        <v>2000</v>
      </c>
      <c r="E400" t="s">
        <v>405</v>
      </c>
    </row>
    <row r="401" spans="1:5" ht="15" x14ac:dyDescent="0.2">
      <c r="A401" t="s">
        <v>409</v>
      </c>
      <c r="B401" s="6">
        <v>17.600000000000001</v>
      </c>
      <c r="C401" t="s">
        <v>410</v>
      </c>
      <c r="D401" s="7">
        <v>35</v>
      </c>
      <c r="E401" t="s">
        <v>405</v>
      </c>
    </row>
    <row r="402" spans="1:5" ht="15" x14ac:dyDescent="0.2">
      <c r="A402" t="s">
        <v>411</v>
      </c>
      <c r="B402" s="6">
        <v>2585.6999999999998</v>
      </c>
      <c r="C402" t="s">
        <v>408</v>
      </c>
      <c r="D402" s="7">
        <v>3000</v>
      </c>
      <c r="E402" t="s">
        <v>405</v>
      </c>
    </row>
    <row r="403" spans="1:5" ht="15" x14ac:dyDescent="0.2">
      <c r="A403" t="s">
        <v>412</v>
      </c>
      <c r="B403" s="6">
        <v>28.73</v>
      </c>
      <c r="C403" t="s">
        <v>410</v>
      </c>
      <c r="D403" s="7">
        <v>50</v>
      </c>
      <c r="E403" t="s">
        <v>405</v>
      </c>
    </row>
    <row r="404" spans="1:5" ht="15" x14ac:dyDescent="0.2">
      <c r="A404" t="s">
        <v>413</v>
      </c>
      <c r="B404" s="6">
        <v>0</v>
      </c>
      <c r="C404" t="s">
        <v>408</v>
      </c>
      <c r="E404" t="s">
        <v>405</v>
      </c>
    </row>
    <row r="405" spans="1:5" ht="15" x14ac:dyDescent="0.2">
      <c r="A405" t="s">
        <v>414</v>
      </c>
      <c r="B405" s="6">
        <v>0</v>
      </c>
      <c r="C405" t="s">
        <v>410</v>
      </c>
      <c r="E405" t="s">
        <v>405</v>
      </c>
    </row>
    <row r="406" spans="1:5" ht="15" x14ac:dyDescent="0.2">
      <c r="A406" t="s">
        <v>415</v>
      </c>
      <c r="B406" s="6">
        <v>0</v>
      </c>
      <c r="C406" t="s">
        <v>408</v>
      </c>
      <c r="E406" t="s">
        <v>405</v>
      </c>
    </row>
    <row r="407" spans="1:5" ht="15" x14ac:dyDescent="0.2">
      <c r="A407" t="s">
        <v>416</v>
      </c>
      <c r="B407" s="6">
        <v>0</v>
      </c>
      <c r="C407" t="s">
        <v>410</v>
      </c>
      <c r="E407" t="s">
        <v>405</v>
      </c>
    </row>
    <row r="408" spans="1:5" ht="15" x14ac:dyDescent="0.2">
      <c r="A408" t="s">
        <v>417</v>
      </c>
      <c r="B408" s="6">
        <v>0</v>
      </c>
      <c r="C408" t="s">
        <v>408</v>
      </c>
      <c r="E408" t="s">
        <v>405</v>
      </c>
    </row>
    <row r="409" spans="1:5" ht="15" x14ac:dyDescent="0.2">
      <c r="A409" t="s">
        <v>418</v>
      </c>
      <c r="B409" s="6">
        <v>0</v>
      </c>
      <c r="C409" t="s">
        <v>410</v>
      </c>
      <c r="E409" t="s">
        <v>405</v>
      </c>
    </row>
    <row r="410" spans="1:5" ht="15" x14ac:dyDescent="0.2">
      <c r="A410" t="s">
        <v>419</v>
      </c>
      <c r="B410" s="6">
        <v>3068.14</v>
      </c>
      <c r="C410" t="s">
        <v>408</v>
      </c>
      <c r="D410" s="7">
        <v>4000</v>
      </c>
      <c r="E410" t="s">
        <v>405</v>
      </c>
    </row>
    <row r="411" spans="1:5" ht="15" x14ac:dyDescent="0.2">
      <c r="A411" t="s">
        <v>420</v>
      </c>
      <c r="B411" s="6">
        <v>34.090000000000003</v>
      </c>
      <c r="C411" t="s">
        <v>410</v>
      </c>
      <c r="D411" s="7">
        <v>50</v>
      </c>
      <c r="E411" t="s">
        <v>405</v>
      </c>
    </row>
    <row r="412" spans="1:5" ht="15" x14ac:dyDescent="0.2">
      <c r="A412" t="s">
        <v>421</v>
      </c>
      <c r="B412" s="6">
        <v>0</v>
      </c>
      <c r="C412" t="s">
        <v>408</v>
      </c>
      <c r="E412" t="s">
        <v>405</v>
      </c>
    </row>
    <row r="413" spans="1:5" ht="15" x14ac:dyDescent="0.2">
      <c r="A413" t="s">
        <v>422</v>
      </c>
      <c r="B413" s="6">
        <v>0</v>
      </c>
      <c r="C413" t="s">
        <v>410</v>
      </c>
      <c r="E413" t="s">
        <v>405</v>
      </c>
    </row>
    <row r="414" spans="1:5" ht="15" x14ac:dyDescent="0.2">
      <c r="A414" t="s">
        <v>423</v>
      </c>
      <c r="B414" s="6">
        <v>0</v>
      </c>
      <c r="C414" t="s">
        <v>408</v>
      </c>
      <c r="E414" t="s">
        <v>405</v>
      </c>
    </row>
    <row r="415" spans="1:5" ht="15" x14ac:dyDescent="0.2">
      <c r="A415" t="s">
        <v>424</v>
      </c>
      <c r="B415" s="6">
        <v>0</v>
      </c>
      <c r="C415" t="s">
        <v>410</v>
      </c>
      <c r="E415" t="s">
        <v>405</v>
      </c>
    </row>
    <row r="416" spans="1:5" ht="15" x14ac:dyDescent="0.2">
      <c r="A416" t="s">
        <v>425</v>
      </c>
      <c r="B416" s="6">
        <v>0</v>
      </c>
      <c r="C416" t="s">
        <v>51</v>
      </c>
      <c r="E416" t="s">
        <v>405</v>
      </c>
    </row>
    <row r="417" spans="1:5" ht="15" x14ac:dyDescent="0.2">
      <c r="A417" t="s">
        <v>426</v>
      </c>
      <c r="B417" s="6">
        <v>0</v>
      </c>
      <c r="C417" t="s">
        <v>51</v>
      </c>
      <c r="E417" t="s">
        <v>405</v>
      </c>
    </row>
    <row r="418" spans="1:5" ht="15" x14ac:dyDescent="0.2">
      <c r="A418" t="s">
        <v>427</v>
      </c>
      <c r="B418" s="6">
        <v>0</v>
      </c>
      <c r="C418" t="s">
        <v>51</v>
      </c>
      <c r="E418" t="s">
        <v>405</v>
      </c>
    </row>
    <row r="419" spans="1:5" ht="15" x14ac:dyDescent="0.2">
      <c r="A419" t="s">
        <v>428</v>
      </c>
      <c r="B419" s="6">
        <v>0</v>
      </c>
      <c r="C419" t="s">
        <v>51</v>
      </c>
      <c r="E419" t="s">
        <v>405</v>
      </c>
    </row>
    <row r="420" spans="1:5" ht="15" x14ac:dyDescent="0.2">
      <c r="A420" t="s">
        <v>429</v>
      </c>
      <c r="B420" s="6">
        <v>0</v>
      </c>
      <c r="C420" t="s">
        <v>51</v>
      </c>
      <c r="E420" t="s">
        <v>405</v>
      </c>
    </row>
    <row r="421" spans="1:5" ht="15" x14ac:dyDescent="0.2">
      <c r="A421" t="s">
        <v>430</v>
      </c>
      <c r="B421" s="6">
        <v>0</v>
      </c>
      <c r="C421" t="s">
        <v>51</v>
      </c>
      <c r="E421" t="s">
        <v>405</v>
      </c>
    </row>
    <row r="422" spans="1:5" ht="15" x14ac:dyDescent="0.2">
      <c r="A422" t="s">
        <v>431</v>
      </c>
      <c r="B422" s="6">
        <v>0</v>
      </c>
      <c r="C422" t="s">
        <v>51</v>
      </c>
      <c r="E422" t="s">
        <v>405</v>
      </c>
    </row>
    <row r="423" spans="1:5" ht="15" x14ac:dyDescent="0.2">
      <c r="A423" t="s">
        <v>432</v>
      </c>
      <c r="B423" s="6">
        <v>0</v>
      </c>
      <c r="C423" t="s">
        <v>51</v>
      </c>
      <c r="E423" t="s">
        <v>405</v>
      </c>
    </row>
    <row r="424" spans="1:5" ht="15" x14ac:dyDescent="0.2">
      <c r="A424" t="s">
        <v>433</v>
      </c>
      <c r="B424" s="6">
        <v>0</v>
      </c>
      <c r="C424" t="s">
        <v>51</v>
      </c>
      <c r="E424" t="s">
        <v>405</v>
      </c>
    </row>
    <row r="425" spans="1:5" ht="15" x14ac:dyDescent="0.2">
      <c r="A425" t="s">
        <v>434</v>
      </c>
      <c r="B425" s="6">
        <v>0</v>
      </c>
      <c r="C425" t="s">
        <v>51</v>
      </c>
      <c r="E425" t="s">
        <v>405</v>
      </c>
    </row>
    <row r="426" spans="1:5" ht="15" x14ac:dyDescent="0.2">
      <c r="A426" t="s">
        <v>435</v>
      </c>
      <c r="B426" s="6">
        <v>0</v>
      </c>
      <c r="C426" t="s">
        <v>51</v>
      </c>
      <c r="E426" t="s">
        <v>405</v>
      </c>
    </row>
    <row r="427" spans="1:5" ht="15" x14ac:dyDescent="0.2">
      <c r="A427" t="s">
        <v>436</v>
      </c>
      <c r="B427" s="6">
        <v>0</v>
      </c>
      <c r="C427" t="s">
        <v>51</v>
      </c>
      <c r="E427" t="s">
        <v>405</v>
      </c>
    </row>
    <row r="428" spans="1:5" ht="15" x14ac:dyDescent="0.2">
      <c r="A428" t="s">
        <v>437</v>
      </c>
      <c r="B428" s="6">
        <v>0</v>
      </c>
      <c r="C428" t="s">
        <v>51</v>
      </c>
      <c r="E428" t="s">
        <v>405</v>
      </c>
    </row>
    <row r="429" spans="1:5" ht="15" x14ac:dyDescent="0.2">
      <c r="A429" t="s">
        <v>438</v>
      </c>
      <c r="B429" s="6">
        <v>0</v>
      </c>
      <c r="C429" t="s">
        <v>51</v>
      </c>
      <c r="E429" t="s">
        <v>405</v>
      </c>
    </row>
    <row r="430" spans="1:5" ht="15" x14ac:dyDescent="0.2">
      <c r="A430" t="s">
        <v>439</v>
      </c>
      <c r="B430" s="6">
        <v>0</v>
      </c>
      <c r="C430" t="s">
        <v>51</v>
      </c>
      <c r="E430" t="s">
        <v>405</v>
      </c>
    </row>
    <row r="431" spans="1:5" ht="15" x14ac:dyDescent="0.2">
      <c r="A431" t="s">
        <v>440</v>
      </c>
      <c r="B431" s="6">
        <v>0</v>
      </c>
      <c r="C431" t="s">
        <v>51</v>
      </c>
      <c r="E431" t="s">
        <v>405</v>
      </c>
    </row>
    <row r="432" spans="1:5" ht="15" x14ac:dyDescent="0.2">
      <c r="A432" t="s">
        <v>441</v>
      </c>
      <c r="B432" s="6">
        <v>0</v>
      </c>
      <c r="C432" t="s">
        <v>51</v>
      </c>
      <c r="E432" t="s">
        <v>405</v>
      </c>
    </row>
    <row r="433" spans="1:5" ht="15" x14ac:dyDescent="0.2">
      <c r="A433" t="s">
        <v>442</v>
      </c>
      <c r="B433" s="6">
        <v>0</v>
      </c>
      <c r="C433" t="s">
        <v>51</v>
      </c>
      <c r="E433" t="s">
        <v>405</v>
      </c>
    </row>
    <row r="434" spans="1:5" ht="15" x14ac:dyDescent="0.2">
      <c r="A434" t="s">
        <v>443</v>
      </c>
      <c r="B434" s="6">
        <v>0</v>
      </c>
      <c r="C434" t="s">
        <v>51</v>
      </c>
      <c r="E434" t="s">
        <v>405</v>
      </c>
    </row>
    <row r="435" spans="1:5" ht="15" x14ac:dyDescent="0.2">
      <c r="A435" t="s">
        <v>444</v>
      </c>
      <c r="B435" s="6">
        <v>0</v>
      </c>
      <c r="C435" t="s">
        <v>51</v>
      </c>
      <c r="E435" t="s">
        <v>405</v>
      </c>
    </row>
    <row r="436" spans="1:5" ht="15" x14ac:dyDescent="0.2">
      <c r="A436" t="s">
        <v>445</v>
      </c>
      <c r="B436" s="6">
        <v>0</v>
      </c>
      <c r="C436" t="s">
        <v>51</v>
      </c>
      <c r="E436" t="s">
        <v>405</v>
      </c>
    </row>
    <row r="437" spans="1:5" ht="15" x14ac:dyDescent="0.2">
      <c r="A437" t="s">
        <v>446</v>
      </c>
      <c r="B437" s="6">
        <v>0</v>
      </c>
      <c r="C437" t="s">
        <v>51</v>
      </c>
      <c r="E437" t="s">
        <v>405</v>
      </c>
    </row>
    <row r="438" spans="1:5" ht="15" x14ac:dyDescent="0.2">
      <c r="A438" t="s">
        <v>447</v>
      </c>
      <c r="B438" s="6">
        <v>0</v>
      </c>
      <c r="C438" t="s">
        <v>51</v>
      </c>
      <c r="E438" t="s">
        <v>405</v>
      </c>
    </row>
    <row r="439" spans="1:5" ht="15" x14ac:dyDescent="0.2">
      <c r="A439" t="s">
        <v>448</v>
      </c>
      <c r="B439" s="6">
        <v>0</v>
      </c>
      <c r="C439" t="s">
        <v>51</v>
      </c>
      <c r="E439" t="s">
        <v>405</v>
      </c>
    </row>
    <row r="440" spans="1:5" ht="15" x14ac:dyDescent="0.2">
      <c r="A440" t="s">
        <v>449</v>
      </c>
      <c r="B440" s="6">
        <v>0</v>
      </c>
      <c r="C440" t="s">
        <v>51</v>
      </c>
      <c r="E440" t="s">
        <v>405</v>
      </c>
    </row>
    <row r="441" spans="1:5" ht="15" x14ac:dyDescent="0.2">
      <c r="A441" t="s">
        <v>450</v>
      </c>
      <c r="B441" s="6">
        <v>0</v>
      </c>
      <c r="C441" t="s">
        <v>51</v>
      </c>
      <c r="E441" t="s">
        <v>405</v>
      </c>
    </row>
    <row r="442" spans="1:5" ht="15" x14ac:dyDescent="0.2">
      <c r="A442" t="s">
        <v>451</v>
      </c>
      <c r="B442" s="6">
        <v>0</v>
      </c>
      <c r="C442" t="s">
        <v>51</v>
      </c>
      <c r="E442" t="s">
        <v>405</v>
      </c>
    </row>
    <row r="443" spans="1:5" ht="15" x14ac:dyDescent="0.2">
      <c r="A443" t="s">
        <v>452</v>
      </c>
      <c r="B443" s="6">
        <v>0</v>
      </c>
      <c r="C443" t="s">
        <v>51</v>
      </c>
      <c r="E443" t="s">
        <v>405</v>
      </c>
    </row>
    <row r="444" spans="1:5" ht="15" x14ac:dyDescent="0.2">
      <c r="A444" t="s">
        <v>453</v>
      </c>
      <c r="B444" s="6">
        <v>0</v>
      </c>
      <c r="C444" t="s">
        <v>51</v>
      </c>
      <c r="E444" t="s">
        <v>405</v>
      </c>
    </row>
    <row r="445" spans="1:5" ht="15" x14ac:dyDescent="0.2">
      <c r="A445" t="s">
        <v>454</v>
      </c>
      <c r="B445" s="6">
        <v>0</v>
      </c>
      <c r="C445" t="s">
        <v>51</v>
      </c>
      <c r="E445" t="s">
        <v>405</v>
      </c>
    </row>
    <row r="446" spans="1:5" ht="15" x14ac:dyDescent="0.2">
      <c r="A446" t="s">
        <v>455</v>
      </c>
      <c r="B446" s="6">
        <v>0</v>
      </c>
      <c r="C446" t="s">
        <v>51</v>
      </c>
      <c r="E446" t="s">
        <v>405</v>
      </c>
    </row>
    <row r="447" spans="1:5" ht="15" x14ac:dyDescent="0.2">
      <c r="A447" t="s">
        <v>456</v>
      </c>
      <c r="B447" s="6">
        <v>0</v>
      </c>
      <c r="C447" t="s">
        <v>51</v>
      </c>
      <c r="E447" t="s">
        <v>405</v>
      </c>
    </row>
    <row r="448" spans="1:5" ht="15" x14ac:dyDescent="0.2">
      <c r="A448" t="s">
        <v>457</v>
      </c>
      <c r="B448" s="6">
        <v>0</v>
      </c>
      <c r="C448" t="s">
        <v>51</v>
      </c>
      <c r="E448" t="s">
        <v>405</v>
      </c>
    </row>
    <row r="449" spans="1:5" ht="15" x14ac:dyDescent="0.2">
      <c r="A449" t="s">
        <v>458</v>
      </c>
      <c r="B449" s="6">
        <v>0</v>
      </c>
      <c r="C449" t="s">
        <v>51</v>
      </c>
      <c r="E449" t="s">
        <v>405</v>
      </c>
    </row>
    <row r="450" spans="1:5" ht="15" x14ac:dyDescent="0.2">
      <c r="A450" t="s">
        <v>459</v>
      </c>
      <c r="B450" s="6">
        <v>0</v>
      </c>
      <c r="C450" t="s">
        <v>51</v>
      </c>
      <c r="E450" t="s">
        <v>405</v>
      </c>
    </row>
    <row r="451" spans="1:5" ht="15" x14ac:dyDescent="0.2">
      <c r="A451" t="s">
        <v>460</v>
      </c>
      <c r="B451" s="6">
        <v>0</v>
      </c>
      <c r="C451" t="s">
        <v>51</v>
      </c>
      <c r="E451" t="s">
        <v>405</v>
      </c>
    </row>
    <row r="452" spans="1:5" ht="15" x14ac:dyDescent="0.2">
      <c r="A452" t="s">
        <v>461</v>
      </c>
      <c r="B452" s="6">
        <v>0</v>
      </c>
      <c r="C452" t="s">
        <v>51</v>
      </c>
      <c r="E452" t="s">
        <v>405</v>
      </c>
    </row>
    <row r="453" spans="1:5" ht="15" x14ac:dyDescent="0.2">
      <c r="A453" t="s">
        <v>462</v>
      </c>
      <c r="B453" s="6">
        <v>0</v>
      </c>
      <c r="C453" t="s">
        <v>51</v>
      </c>
      <c r="E453" t="s">
        <v>405</v>
      </c>
    </row>
    <row r="454" spans="1:5" ht="15" x14ac:dyDescent="0.2">
      <c r="A454" t="s">
        <v>463</v>
      </c>
      <c r="B454" s="6">
        <v>0</v>
      </c>
      <c r="C454" t="s">
        <v>51</v>
      </c>
      <c r="E454" t="s">
        <v>405</v>
      </c>
    </row>
    <row r="455" spans="1:5" ht="15" x14ac:dyDescent="0.2">
      <c r="A455" t="s">
        <v>464</v>
      </c>
      <c r="B455" s="6">
        <v>0</v>
      </c>
      <c r="C455" t="s">
        <v>51</v>
      </c>
      <c r="E455" t="s">
        <v>405</v>
      </c>
    </row>
    <row r="456" spans="1:5" ht="15" x14ac:dyDescent="0.2">
      <c r="A456" t="s">
        <v>465</v>
      </c>
      <c r="B456" s="6">
        <v>0</v>
      </c>
      <c r="C456" t="s">
        <v>51</v>
      </c>
      <c r="E456" t="s">
        <v>405</v>
      </c>
    </row>
    <row r="457" spans="1:5" ht="15" x14ac:dyDescent="0.2">
      <c r="A457" t="s">
        <v>466</v>
      </c>
      <c r="B457" s="6">
        <v>0</v>
      </c>
      <c r="C457" t="s">
        <v>51</v>
      </c>
      <c r="E457" t="s">
        <v>405</v>
      </c>
    </row>
    <row r="458" spans="1:5" ht="15" x14ac:dyDescent="0.2">
      <c r="A458" t="s">
        <v>467</v>
      </c>
      <c r="B458" s="6">
        <v>1100</v>
      </c>
      <c r="C458" t="s">
        <v>51</v>
      </c>
      <c r="D458" s="7">
        <v>1800</v>
      </c>
      <c r="E458" t="s">
        <v>405</v>
      </c>
    </row>
    <row r="459" spans="1:5" ht="15" x14ac:dyDescent="0.2">
      <c r="A459" t="s">
        <v>468</v>
      </c>
      <c r="B459" s="6">
        <v>0</v>
      </c>
      <c r="C459" t="s">
        <v>51</v>
      </c>
      <c r="E459" t="s">
        <v>405</v>
      </c>
    </row>
    <row r="460" spans="1:5" ht="15" x14ac:dyDescent="0.2">
      <c r="A460" t="s">
        <v>469</v>
      </c>
      <c r="B460" s="6">
        <v>0</v>
      </c>
      <c r="C460" t="s">
        <v>51</v>
      </c>
      <c r="E460" t="s">
        <v>405</v>
      </c>
    </row>
    <row r="461" spans="1:5" ht="15" x14ac:dyDescent="0.2">
      <c r="A461" t="s">
        <v>470</v>
      </c>
      <c r="B461" s="6">
        <v>0</v>
      </c>
      <c r="C461" t="s">
        <v>51</v>
      </c>
      <c r="E461" t="s">
        <v>405</v>
      </c>
    </row>
    <row r="462" spans="1:5" ht="15" x14ac:dyDescent="0.2">
      <c r="A462" t="s">
        <v>471</v>
      </c>
      <c r="B462" s="6">
        <v>22</v>
      </c>
      <c r="C462" t="s">
        <v>51</v>
      </c>
      <c r="D462" s="7">
        <v>40</v>
      </c>
      <c r="E462" t="s">
        <v>405</v>
      </c>
    </row>
    <row r="463" spans="1:5" ht="15" x14ac:dyDescent="0.2">
      <c r="A463" t="s">
        <v>472</v>
      </c>
      <c r="B463" s="6">
        <v>0</v>
      </c>
      <c r="C463" t="s">
        <v>51</v>
      </c>
      <c r="E463" t="s">
        <v>405</v>
      </c>
    </row>
    <row r="464" spans="1:5" ht="15" x14ac:dyDescent="0.2">
      <c r="A464" t="s">
        <v>473</v>
      </c>
      <c r="B464" s="6">
        <v>0</v>
      </c>
      <c r="C464" t="s">
        <v>51</v>
      </c>
      <c r="E464" t="s">
        <v>405</v>
      </c>
    </row>
    <row r="465" spans="1:5" ht="19" x14ac:dyDescent="0.25">
      <c r="A465" s="9"/>
      <c r="B465" s="2"/>
      <c r="C465" s="3"/>
      <c r="D465" s="4"/>
    </row>
    <row r="466" spans="1:5" ht="15" x14ac:dyDescent="0.2">
      <c r="A466" t="s">
        <v>474</v>
      </c>
      <c r="B466" s="6">
        <v>2250</v>
      </c>
      <c r="C466" t="s">
        <v>51</v>
      </c>
      <c r="D466" s="7">
        <v>2600</v>
      </c>
      <c r="E466" t="s">
        <v>475</v>
      </c>
    </row>
    <row r="467" spans="1:5" ht="15" x14ac:dyDescent="0.2">
      <c r="A467" t="s">
        <v>476</v>
      </c>
      <c r="B467" s="6">
        <v>1490</v>
      </c>
      <c r="C467" t="s">
        <v>51</v>
      </c>
      <c r="D467" s="7">
        <v>1560</v>
      </c>
      <c r="E467" t="s">
        <v>475</v>
      </c>
    </row>
    <row r="468" spans="1:5" ht="15" x14ac:dyDescent="0.2">
      <c r="A468" t="s">
        <v>477</v>
      </c>
      <c r="B468" s="6">
        <v>810</v>
      </c>
      <c r="C468" t="s">
        <v>51</v>
      </c>
      <c r="D468" s="7">
        <v>850</v>
      </c>
      <c r="E468" t="s">
        <v>475</v>
      </c>
    </row>
    <row r="469" spans="1:5" ht="15" x14ac:dyDescent="0.2">
      <c r="A469" t="s">
        <v>478</v>
      </c>
      <c r="B469" s="6">
        <v>565</v>
      </c>
      <c r="C469" t="s">
        <v>51</v>
      </c>
      <c r="D469" s="7">
        <v>620</v>
      </c>
      <c r="E469" t="s">
        <v>475</v>
      </c>
    </row>
    <row r="470" spans="1:5" ht="15" x14ac:dyDescent="0.2">
      <c r="A470" t="s">
        <v>479</v>
      </c>
      <c r="B470" s="6">
        <v>360</v>
      </c>
      <c r="C470" t="s">
        <v>51</v>
      </c>
      <c r="D470" s="7">
        <v>410</v>
      </c>
      <c r="E470" t="s">
        <v>475</v>
      </c>
    </row>
    <row r="471" spans="1:5" ht="15" x14ac:dyDescent="0.2">
      <c r="A471" t="s">
        <v>480</v>
      </c>
      <c r="B471" s="6">
        <v>270</v>
      </c>
      <c r="C471" t="s">
        <v>51</v>
      </c>
      <c r="D471" s="7">
        <v>330</v>
      </c>
      <c r="E471" t="s">
        <v>475</v>
      </c>
    </row>
    <row r="472" spans="1:5" ht="15" x14ac:dyDescent="0.2">
      <c r="A472" t="s">
        <v>481</v>
      </c>
      <c r="B472" s="6">
        <v>120</v>
      </c>
      <c r="C472" t="s">
        <v>51</v>
      </c>
      <c r="D472" s="7">
        <v>200</v>
      </c>
      <c r="E472" t="s">
        <v>475</v>
      </c>
    </row>
    <row r="473" spans="1:5" x14ac:dyDescent="0.15">
      <c r="A473" t="s">
        <v>482</v>
      </c>
      <c r="C473" t="s">
        <v>51</v>
      </c>
      <c r="E473" t="s">
        <v>475</v>
      </c>
    </row>
    <row r="474" spans="1:5" ht="15" x14ac:dyDescent="0.2">
      <c r="A474" t="s">
        <v>483</v>
      </c>
      <c r="B474" s="6">
        <v>1500</v>
      </c>
      <c r="C474" t="s">
        <v>51</v>
      </c>
      <c r="D474" s="7">
        <v>2000</v>
      </c>
      <c r="E474" t="s">
        <v>475</v>
      </c>
    </row>
    <row r="475" spans="1:5" ht="15" x14ac:dyDescent="0.2">
      <c r="A475" t="s">
        <v>484</v>
      </c>
      <c r="B475" s="6">
        <v>37.5</v>
      </c>
      <c r="C475" t="s">
        <v>485</v>
      </c>
      <c r="D475" s="7">
        <v>60</v>
      </c>
      <c r="E475" t="s">
        <v>475</v>
      </c>
    </row>
    <row r="476" spans="1:5" ht="15" x14ac:dyDescent="0.2">
      <c r="A476" t="s">
        <v>486</v>
      </c>
      <c r="B476" s="6">
        <v>585</v>
      </c>
      <c r="C476" t="s">
        <v>51</v>
      </c>
      <c r="D476" s="7">
        <v>650</v>
      </c>
      <c r="E476" t="s">
        <v>475</v>
      </c>
    </row>
    <row r="477" spans="1:5" ht="19" x14ac:dyDescent="0.25">
      <c r="A477" s="9"/>
      <c r="B477" s="2"/>
      <c r="C477" s="3"/>
      <c r="D477" s="4"/>
    </row>
    <row r="478" spans="1:5" ht="15" x14ac:dyDescent="0.2">
      <c r="A478" t="s">
        <v>487</v>
      </c>
      <c r="B478" s="6">
        <v>2850</v>
      </c>
      <c r="C478" t="s">
        <v>408</v>
      </c>
      <c r="D478" s="7">
        <v>3250</v>
      </c>
      <c r="E478" t="s">
        <v>488</v>
      </c>
    </row>
    <row r="479" spans="1:5" ht="15" x14ac:dyDescent="0.2">
      <c r="A479" t="s">
        <v>489</v>
      </c>
      <c r="B479" s="6">
        <v>3500</v>
      </c>
      <c r="C479" t="s">
        <v>408</v>
      </c>
      <c r="D479" s="7">
        <v>3900</v>
      </c>
      <c r="E479" t="s">
        <v>488</v>
      </c>
    </row>
    <row r="480" spans="1:5" x14ac:dyDescent="0.15">
      <c r="A480" t="s">
        <v>490</v>
      </c>
      <c r="C480" t="s">
        <v>408</v>
      </c>
      <c r="E480" t="s">
        <v>488</v>
      </c>
    </row>
    <row r="481" spans="1:5" ht="15" x14ac:dyDescent="0.2">
      <c r="A481" t="s">
        <v>491</v>
      </c>
      <c r="B481" s="6">
        <v>3400</v>
      </c>
      <c r="C481" t="s">
        <v>408</v>
      </c>
      <c r="D481" s="7">
        <v>3700</v>
      </c>
      <c r="E481" t="s">
        <v>488</v>
      </c>
    </row>
    <row r="482" spans="1:5" x14ac:dyDescent="0.15">
      <c r="A482" t="s">
        <v>492</v>
      </c>
      <c r="C482" t="s">
        <v>408</v>
      </c>
      <c r="E482" t="s">
        <v>488</v>
      </c>
    </row>
    <row r="483" spans="1:5" ht="15" x14ac:dyDescent="0.2">
      <c r="A483" t="s">
        <v>493</v>
      </c>
      <c r="B483" s="6">
        <v>3100</v>
      </c>
      <c r="C483" t="s">
        <v>408</v>
      </c>
      <c r="D483" s="7">
        <v>3600</v>
      </c>
      <c r="E483" t="s">
        <v>488</v>
      </c>
    </row>
    <row r="484" spans="1:5" ht="15" x14ac:dyDescent="0.2">
      <c r="A484" t="s">
        <v>494</v>
      </c>
      <c r="B484" s="6">
        <v>4750</v>
      </c>
      <c r="C484" t="s">
        <v>408</v>
      </c>
      <c r="D484" s="7">
        <v>5250</v>
      </c>
      <c r="E484" t="s">
        <v>488</v>
      </c>
    </row>
    <row r="485" spans="1:5" ht="15" x14ac:dyDescent="0.2">
      <c r="A485" t="s">
        <v>495</v>
      </c>
      <c r="B485" s="6">
        <v>2450</v>
      </c>
      <c r="C485" t="s">
        <v>408</v>
      </c>
      <c r="E485" t="s">
        <v>488</v>
      </c>
    </row>
    <row r="486" spans="1:5" ht="15" x14ac:dyDescent="0.2">
      <c r="A486" t="s">
        <v>496</v>
      </c>
      <c r="B486" s="6">
        <v>2850</v>
      </c>
      <c r="C486" t="s">
        <v>408</v>
      </c>
      <c r="E486" t="s">
        <v>488</v>
      </c>
    </row>
    <row r="487" spans="1:5" ht="15" x14ac:dyDescent="0.2">
      <c r="A487" t="s">
        <v>497</v>
      </c>
      <c r="B487" s="6">
        <v>88</v>
      </c>
      <c r="C487" t="s">
        <v>30</v>
      </c>
      <c r="D487" s="7">
        <v>120</v>
      </c>
      <c r="E487" t="s">
        <v>488</v>
      </c>
    </row>
    <row r="488" spans="1:5" ht="15" x14ac:dyDescent="0.2">
      <c r="A488" t="s">
        <v>498</v>
      </c>
      <c r="B488" s="6">
        <v>2400</v>
      </c>
      <c r="C488" t="s">
        <v>51</v>
      </c>
      <c r="D488" s="7">
        <v>2800</v>
      </c>
      <c r="E488" t="s">
        <v>488</v>
      </c>
    </row>
    <row r="489" spans="1:5" ht="15" x14ac:dyDescent="0.2">
      <c r="A489" t="s">
        <v>499</v>
      </c>
      <c r="B489" s="6">
        <v>9000</v>
      </c>
      <c r="C489" t="s">
        <v>408</v>
      </c>
      <c r="D489" s="7">
        <v>13000</v>
      </c>
      <c r="E489" t="s">
        <v>488</v>
      </c>
    </row>
    <row r="490" spans="1:5" ht="15" x14ac:dyDescent="0.2">
      <c r="A490" t="s">
        <v>500</v>
      </c>
      <c r="B490" s="6">
        <v>17500</v>
      </c>
      <c r="C490" t="s">
        <v>408</v>
      </c>
      <c r="D490" s="7">
        <v>21000</v>
      </c>
      <c r="E490" t="s">
        <v>488</v>
      </c>
    </row>
    <row r="491" spans="1:5" ht="15" x14ac:dyDescent="0.2">
      <c r="A491" t="s">
        <v>501</v>
      </c>
      <c r="B491" s="6">
        <v>1750</v>
      </c>
      <c r="C491" t="s">
        <v>408</v>
      </c>
      <c r="D491" s="7">
        <v>2300</v>
      </c>
      <c r="E491" t="s">
        <v>488</v>
      </c>
    </row>
    <row r="492" spans="1:5" ht="15" x14ac:dyDescent="0.2">
      <c r="A492" t="s">
        <v>502</v>
      </c>
      <c r="B492" s="6">
        <v>3800</v>
      </c>
      <c r="C492" t="s">
        <v>408</v>
      </c>
      <c r="D492" s="7">
        <v>4300</v>
      </c>
      <c r="E492" t="s">
        <v>488</v>
      </c>
    </row>
    <row r="493" spans="1:5" ht="15" x14ac:dyDescent="0.2">
      <c r="A493" t="s">
        <v>503</v>
      </c>
      <c r="B493" s="6">
        <v>7500</v>
      </c>
      <c r="C493" t="s">
        <v>408</v>
      </c>
      <c r="D493" s="7">
        <v>8000</v>
      </c>
      <c r="E493" t="s">
        <v>488</v>
      </c>
    </row>
    <row r="494" spans="1:5" ht="15" x14ac:dyDescent="0.2">
      <c r="A494" t="s">
        <v>504</v>
      </c>
      <c r="B494" s="6">
        <v>8950</v>
      </c>
      <c r="C494" t="s">
        <v>408</v>
      </c>
      <c r="D494" s="7">
        <v>9950</v>
      </c>
      <c r="E494" t="s">
        <v>488</v>
      </c>
    </row>
    <row r="495" spans="1:5" ht="15" x14ac:dyDescent="0.2">
      <c r="A495" t="s">
        <v>505</v>
      </c>
      <c r="B495" s="6">
        <v>3000</v>
      </c>
      <c r="C495" t="s">
        <v>408</v>
      </c>
      <c r="E495" t="s">
        <v>488</v>
      </c>
    </row>
    <row r="496" spans="1:5" ht="15" x14ac:dyDescent="0.2">
      <c r="A496" t="s">
        <v>506</v>
      </c>
      <c r="B496" s="6">
        <v>7000</v>
      </c>
      <c r="C496" t="s">
        <v>408</v>
      </c>
      <c r="D496" s="7">
        <v>8500</v>
      </c>
      <c r="E496" t="s">
        <v>488</v>
      </c>
    </row>
    <row r="497" spans="1:5" ht="15" x14ac:dyDescent="0.2">
      <c r="A497" t="s">
        <v>507</v>
      </c>
      <c r="B497" s="6">
        <v>8000</v>
      </c>
      <c r="C497" t="s">
        <v>408</v>
      </c>
      <c r="D497" s="7">
        <v>10500</v>
      </c>
      <c r="E497" t="s">
        <v>488</v>
      </c>
    </row>
    <row r="498" spans="1:5" ht="15" x14ac:dyDescent="0.2">
      <c r="A498" t="s">
        <v>508</v>
      </c>
      <c r="B498" s="6">
        <v>13000</v>
      </c>
      <c r="C498" t="s">
        <v>408</v>
      </c>
      <c r="E498" t="s">
        <v>488</v>
      </c>
    </row>
    <row r="499" spans="1:5" ht="15" x14ac:dyDescent="0.2">
      <c r="A499" t="s">
        <v>509</v>
      </c>
      <c r="B499" s="6">
        <v>1680</v>
      </c>
      <c r="C499" t="s">
        <v>408</v>
      </c>
      <c r="D499" s="7">
        <v>2000</v>
      </c>
      <c r="E499" t="s">
        <v>488</v>
      </c>
    </row>
    <row r="500" spans="1:5" ht="15" x14ac:dyDescent="0.2">
      <c r="A500" t="s">
        <v>510</v>
      </c>
      <c r="B500" s="6">
        <f>420*5</f>
        <v>2100</v>
      </c>
      <c r="C500" t="s">
        <v>408</v>
      </c>
      <c r="D500" s="7">
        <v>2500</v>
      </c>
      <c r="E500" t="s">
        <v>488</v>
      </c>
    </row>
    <row r="501" spans="1:5" ht="15" x14ac:dyDescent="0.2">
      <c r="A501" t="s">
        <v>511</v>
      </c>
      <c r="B501" s="6">
        <v>2550</v>
      </c>
      <c r="C501" t="s">
        <v>408</v>
      </c>
      <c r="D501" s="7">
        <v>3000</v>
      </c>
      <c r="E501" t="s">
        <v>488</v>
      </c>
    </row>
    <row r="502" spans="1:5" ht="15" x14ac:dyDescent="0.2">
      <c r="A502" t="s">
        <v>512</v>
      </c>
      <c r="B502" s="6">
        <f>390*7</f>
        <v>2730</v>
      </c>
      <c r="C502" t="s">
        <v>408</v>
      </c>
      <c r="D502" s="7">
        <v>3200</v>
      </c>
      <c r="E502" t="s">
        <v>488</v>
      </c>
    </row>
    <row r="503" spans="1:5" ht="15" x14ac:dyDescent="0.2">
      <c r="A503" t="s">
        <v>513</v>
      </c>
      <c r="B503" s="6">
        <f>390*8</f>
        <v>3120</v>
      </c>
      <c r="C503" t="s">
        <v>408</v>
      </c>
      <c r="D503" s="7">
        <v>3600</v>
      </c>
      <c r="E503" t="s">
        <v>488</v>
      </c>
    </row>
    <row r="504" spans="1:5" ht="15" x14ac:dyDescent="0.2">
      <c r="A504" t="s">
        <v>514</v>
      </c>
      <c r="B504" s="6">
        <v>35</v>
      </c>
      <c r="C504" t="s">
        <v>410</v>
      </c>
      <c r="D504" s="7">
        <v>100</v>
      </c>
      <c r="E504" t="s">
        <v>488</v>
      </c>
    </row>
    <row r="505" spans="1:5" ht="15" x14ac:dyDescent="0.2">
      <c r="A505" t="s">
        <v>515</v>
      </c>
      <c r="B505" s="6">
        <v>800</v>
      </c>
      <c r="C505" t="s">
        <v>408</v>
      </c>
      <c r="D505" s="7">
        <v>1100</v>
      </c>
      <c r="E505" t="s">
        <v>488</v>
      </c>
    </row>
    <row r="506" spans="1:5" ht="15" x14ac:dyDescent="0.2">
      <c r="A506" t="s">
        <v>516</v>
      </c>
      <c r="B506" s="6">
        <v>950</v>
      </c>
      <c r="C506" t="s">
        <v>408</v>
      </c>
      <c r="D506" s="7">
        <v>1300</v>
      </c>
      <c r="E506" t="s">
        <v>488</v>
      </c>
    </row>
    <row r="507" spans="1:5" ht="15" x14ac:dyDescent="0.2">
      <c r="A507" t="s">
        <v>517</v>
      </c>
      <c r="B507" s="6">
        <v>1250</v>
      </c>
      <c r="C507" t="s">
        <v>408</v>
      </c>
      <c r="D507" s="7">
        <v>1700</v>
      </c>
      <c r="E507" t="s">
        <v>488</v>
      </c>
    </row>
    <row r="508" spans="1:5" ht="15" x14ac:dyDescent="0.2">
      <c r="A508" t="s">
        <v>518</v>
      </c>
      <c r="B508" s="6">
        <v>1100</v>
      </c>
      <c r="C508" t="s">
        <v>408</v>
      </c>
      <c r="D508" s="7">
        <v>1400</v>
      </c>
      <c r="E508" t="s">
        <v>488</v>
      </c>
    </row>
    <row r="509" spans="1:5" ht="15" x14ac:dyDescent="0.2">
      <c r="A509" t="s">
        <v>519</v>
      </c>
      <c r="B509" s="6">
        <v>76</v>
      </c>
      <c r="C509" t="s">
        <v>410</v>
      </c>
      <c r="D509" s="7">
        <v>250</v>
      </c>
      <c r="E509" t="s">
        <v>488</v>
      </c>
    </row>
    <row r="510" spans="1:5" ht="15" x14ac:dyDescent="0.2">
      <c r="A510" t="s">
        <v>520</v>
      </c>
      <c r="B510" s="6">
        <v>3800</v>
      </c>
      <c r="C510" t="s">
        <v>408</v>
      </c>
      <c r="D510" s="7">
        <v>5000</v>
      </c>
      <c r="E510" t="s">
        <v>488</v>
      </c>
    </row>
    <row r="511" spans="1:5" ht="15" x14ac:dyDescent="0.2">
      <c r="A511" t="s">
        <v>521</v>
      </c>
      <c r="B511" s="6">
        <v>1500</v>
      </c>
      <c r="C511" t="s">
        <v>51</v>
      </c>
      <c r="D511" s="7">
        <v>2200</v>
      </c>
      <c r="E511" t="s">
        <v>488</v>
      </c>
    </row>
    <row r="512" spans="1:5" ht="15" x14ac:dyDescent="0.2">
      <c r="A512" t="s">
        <v>522</v>
      </c>
      <c r="B512" s="6">
        <v>600</v>
      </c>
      <c r="C512" t="s">
        <v>51</v>
      </c>
      <c r="D512" s="7">
        <v>1000</v>
      </c>
      <c r="E512" t="s">
        <v>488</v>
      </c>
    </row>
    <row r="513" spans="1:5" ht="15" x14ac:dyDescent="0.2">
      <c r="A513" t="s">
        <v>523</v>
      </c>
      <c r="B513" s="6">
        <v>1800</v>
      </c>
      <c r="C513" t="s">
        <v>408</v>
      </c>
      <c r="D513" s="7">
        <v>2300</v>
      </c>
      <c r="E513" t="s">
        <v>488</v>
      </c>
    </row>
    <row r="514" spans="1:5" ht="15" x14ac:dyDescent="0.2">
      <c r="A514" t="s">
        <v>524</v>
      </c>
      <c r="B514" s="6">
        <f>120*20</f>
        <v>2400</v>
      </c>
      <c r="C514" t="s">
        <v>408</v>
      </c>
      <c r="D514" s="7">
        <v>3000</v>
      </c>
      <c r="E514" t="s">
        <v>488</v>
      </c>
    </row>
    <row r="515" spans="1:5" ht="15" x14ac:dyDescent="0.2">
      <c r="A515" t="s">
        <v>525</v>
      </c>
      <c r="B515" s="6">
        <v>530</v>
      </c>
      <c r="C515" t="s">
        <v>51</v>
      </c>
      <c r="D515" s="7">
        <v>700</v>
      </c>
      <c r="E515" t="s">
        <v>488</v>
      </c>
    </row>
    <row r="516" spans="1:5" ht="15" x14ac:dyDescent="0.2">
      <c r="A516" t="s">
        <v>526</v>
      </c>
      <c r="B516" s="6">
        <v>380</v>
      </c>
      <c r="C516" t="s">
        <v>51</v>
      </c>
      <c r="D516" s="7">
        <v>460</v>
      </c>
      <c r="E516" t="s">
        <v>488</v>
      </c>
    </row>
    <row r="517" spans="1:5" ht="15" x14ac:dyDescent="0.2">
      <c r="A517" t="s">
        <v>527</v>
      </c>
      <c r="B517" s="6">
        <v>946.5</v>
      </c>
      <c r="C517" t="s">
        <v>51</v>
      </c>
      <c r="D517" s="7">
        <v>1100</v>
      </c>
      <c r="E517" t="s">
        <v>488</v>
      </c>
    </row>
    <row r="518" spans="1:5" ht="15" x14ac:dyDescent="0.2">
      <c r="A518" t="s">
        <v>528</v>
      </c>
      <c r="D518" s="7">
        <v>100</v>
      </c>
      <c r="E518" t="s">
        <v>488</v>
      </c>
    </row>
    <row r="519" spans="1:5" ht="15" x14ac:dyDescent="0.2">
      <c r="A519" t="s">
        <v>529</v>
      </c>
      <c r="B519" s="6">
        <v>1250</v>
      </c>
      <c r="E519" t="s">
        <v>488</v>
      </c>
    </row>
    <row r="520" spans="1:5" ht="19" x14ac:dyDescent="0.25">
      <c r="A520" s="9"/>
      <c r="B520" s="2"/>
      <c r="C520" s="3"/>
      <c r="D520" s="4"/>
    </row>
    <row r="521" spans="1:5" ht="15" x14ac:dyDescent="0.2">
      <c r="A521" t="s">
        <v>530</v>
      </c>
      <c r="B521" s="6">
        <v>920</v>
      </c>
      <c r="C521" t="s">
        <v>51</v>
      </c>
      <c r="D521" s="7">
        <v>1000</v>
      </c>
      <c r="E521" t="s">
        <v>531</v>
      </c>
    </row>
    <row r="522" spans="1:5" ht="15" x14ac:dyDescent="0.2">
      <c r="A522" s="8" t="s">
        <v>532</v>
      </c>
      <c r="B522" s="6">
        <v>1350</v>
      </c>
      <c r="C522" t="s">
        <v>51</v>
      </c>
      <c r="D522" s="7">
        <v>1450</v>
      </c>
      <c r="E522" t="s">
        <v>531</v>
      </c>
    </row>
    <row r="523" spans="1:5" ht="15" x14ac:dyDescent="0.2">
      <c r="A523" t="s">
        <v>533</v>
      </c>
      <c r="B523" s="6">
        <v>0</v>
      </c>
      <c r="C523" t="s">
        <v>51</v>
      </c>
      <c r="E523" t="s">
        <v>531</v>
      </c>
    </row>
    <row r="524" spans="1:5" ht="15" x14ac:dyDescent="0.2">
      <c r="A524" t="s">
        <v>534</v>
      </c>
      <c r="B524" s="6">
        <v>0</v>
      </c>
      <c r="C524" t="s">
        <v>51</v>
      </c>
      <c r="E524" t="s">
        <v>531</v>
      </c>
    </row>
    <row r="525" spans="1:5" ht="15" x14ac:dyDescent="0.2">
      <c r="A525" t="s">
        <v>535</v>
      </c>
      <c r="B525" s="6">
        <v>600</v>
      </c>
      <c r="C525" t="s">
        <v>51</v>
      </c>
      <c r="D525" s="7">
        <v>700</v>
      </c>
      <c r="E525" t="s">
        <v>531</v>
      </c>
    </row>
    <row r="526" spans="1:5" ht="15" x14ac:dyDescent="0.2">
      <c r="A526" t="s">
        <v>536</v>
      </c>
      <c r="B526" s="6">
        <v>0</v>
      </c>
      <c r="C526" t="s">
        <v>51</v>
      </c>
      <c r="D526" s="7">
        <v>1700</v>
      </c>
      <c r="E526" t="s">
        <v>531</v>
      </c>
    </row>
    <row r="527" spans="1:5" ht="15" x14ac:dyDescent="0.2">
      <c r="A527" t="s">
        <v>537</v>
      </c>
      <c r="B527" s="6">
        <v>0</v>
      </c>
      <c r="C527" t="s">
        <v>51</v>
      </c>
      <c r="D527" s="7">
        <v>2200</v>
      </c>
      <c r="E527" t="s">
        <v>531</v>
      </c>
    </row>
    <row r="528" spans="1:5" ht="15" x14ac:dyDescent="0.2">
      <c r="A528" t="s">
        <v>538</v>
      </c>
      <c r="B528" s="6">
        <v>0</v>
      </c>
      <c r="C528" t="s">
        <v>51</v>
      </c>
      <c r="E528" t="s">
        <v>531</v>
      </c>
    </row>
    <row r="529" spans="1:5" ht="15" x14ac:dyDescent="0.2">
      <c r="A529" s="11" t="s">
        <v>539</v>
      </c>
      <c r="B529" s="6">
        <v>5000</v>
      </c>
      <c r="C529" t="s">
        <v>51</v>
      </c>
      <c r="E529" t="s">
        <v>531</v>
      </c>
    </row>
    <row r="530" spans="1:5" ht="15" x14ac:dyDescent="0.2">
      <c r="A530" s="8" t="s">
        <v>540</v>
      </c>
      <c r="B530" s="6">
        <v>560</v>
      </c>
      <c r="C530" t="s">
        <v>51</v>
      </c>
      <c r="D530" s="7">
        <v>660</v>
      </c>
      <c r="E530" t="s">
        <v>531</v>
      </c>
    </row>
    <row r="531" spans="1:5" ht="15" x14ac:dyDescent="0.2">
      <c r="A531" s="8" t="s">
        <v>541</v>
      </c>
      <c r="B531" s="6">
        <v>1600</v>
      </c>
      <c r="D531" s="7">
        <v>2200</v>
      </c>
      <c r="E531" t="s">
        <v>531</v>
      </c>
    </row>
    <row r="532" spans="1:5" ht="15" x14ac:dyDescent="0.2">
      <c r="A532" s="8" t="s">
        <v>542</v>
      </c>
      <c r="B532" s="6">
        <v>1100</v>
      </c>
      <c r="C532" t="s">
        <v>51</v>
      </c>
      <c r="D532" s="7">
        <v>1400</v>
      </c>
      <c r="E532" t="s">
        <v>531</v>
      </c>
    </row>
    <row r="533" spans="1:5" ht="15" x14ac:dyDescent="0.2">
      <c r="A533" s="8" t="s">
        <v>543</v>
      </c>
      <c r="B533" s="6">
        <v>2275</v>
      </c>
      <c r="C533" t="s">
        <v>51</v>
      </c>
      <c r="D533" s="7">
        <v>2620</v>
      </c>
      <c r="E533" t="s">
        <v>531</v>
      </c>
    </row>
    <row r="534" spans="1:5" ht="15" x14ac:dyDescent="0.2">
      <c r="A534" s="12" t="s">
        <v>544</v>
      </c>
      <c r="B534" s="6">
        <v>3800</v>
      </c>
      <c r="C534" t="s">
        <v>51</v>
      </c>
      <c r="D534" s="7">
        <v>4500</v>
      </c>
      <c r="E534" t="s">
        <v>531</v>
      </c>
    </row>
    <row r="535" spans="1:5" ht="15" x14ac:dyDescent="0.2">
      <c r="A535" t="s">
        <v>545</v>
      </c>
      <c r="B535" s="6">
        <v>0</v>
      </c>
      <c r="C535" t="s">
        <v>51</v>
      </c>
      <c r="E535" t="s">
        <v>531</v>
      </c>
    </row>
    <row r="536" spans="1:5" ht="15" x14ac:dyDescent="0.2">
      <c r="A536" t="s">
        <v>546</v>
      </c>
      <c r="B536" s="6">
        <v>0</v>
      </c>
      <c r="C536" t="s">
        <v>51</v>
      </c>
      <c r="E536" t="s">
        <v>531</v>
      </c>
    </row>
    <row r="537" spans="1:5" ht="15" x14ac:dyDescent="0.2">
      <c r="A537" t="s">
        <v>547</v>
      </c>
      <c r="B537" s="6">
        <v>2850</v>
      </c>
      <c r="C537" t="s">
        <v>51</v>
      </c>
      <c r="D537" s="7">
        <v>3000</v>
      </c>
      <c r="E537" t="s">
        <v>531</v>
      </c>
    </row>
    <row r="538" spans="1:5" ht="15" x14ac:dyDescent="0.2">
      <c r="A538" t="s">
        <v>548</v>
      </c>
      <c r="B538" s="6">
        <v>2700</v>
      </c>
      <c r="C538" t="s">
        <v>51</v>
      </c>
      <c r="D538" s="7">
        <v>2850</v>
      </c>
      <c r="E538" t="s">
        <v>531</v>
      </c>
    </row>
    <row r="539" spans="1:5" x14ac:dyDescent="0.15">
      <c r="A539" t="s">
        <v>549</v>
      </c>
      <c r="C539" t="s">
        <v>51</v>
      </c>
      <c r="E539" t="s">
        <v>531</v>
      </c>
    </row>
    <row r="540" spans="1:5" ht="15" x14ac:dyDescent="0.2">
      <c r="A540" t="s">
        <v>550</v>
      </c>
      <c r="B540" s="6">
        <v>2200</v>
      </c>
      <c r="C540" t="s">
        <v>51</v>
      </c>
      <c r="D540" s="7">
        <v>2350</v>
      </c>
      <c r="E540" t="s">
        <v>531</v>
      </c>
    </row>
    <row r="541" spans="1:5" ht="15" x14ac:dyDescent="0.2">
      <c r="A541" t="s">
        <v>551</v>
      </c>
      <c r="B541" s="6">
        <v>12320</v>
      </c>
      <c r="C541" t="s">
        <v>51</v>
      </c>
      <c r="D541" s="7">
        <v>16000</v>
      </c>
      <c r="E541" t="s">
        <v>531</v>
      </c>
    </row>
    <row r="542" spans="1:5" ht="15" x14ac:dyDescent="0.2">
      <c r="A542" s="11" t="s">
        <v>552</v>
      </c>
      <c r="B542" s="13">
        <v>3800</v>
      </c>
      <c r="C542" s="14" t="s">
        <v>51</v>
      </c>
      <c r="D542" s="15">
        <v>4200</v>
      </c>
      <c r="E542" t="s">
        <v>531</v>
      </c>
    </row>
    <row r="543" spans="1:5" ht="15" x14ac:dyDescent="0.2">
      <c r="A543" t="s">
        <v>553</v>
      </c>
      <c r="B543" s="16">
        <v>500</v>
      </c>
      <c r="C543" t="s">
        <v>51</v>
      </c>
      <c r="D543" s="17">
        <v>560</v>
      </c>
      <c r="E543" t="s">
        <v>531</v>
      </c>
    </row>
    <row r="544" spans="1:5" ht="15" x14ac:dyDescent="0.2">
      <c r="A544" t="s">
        <v>554</v>
      </c>
      <c r="B544" s="6">
        <v>0</v>
      </c>
      <c r="C544" t="s">
        <v>51</v>
      </c>
      <c r="E544" t="s">
        <v>531</v>
      </c>
    </row>
    <row r="545" spans="1:5" ht="15" x14ac:dyDescent="0.2">
      <c r="A545" t="s">
        <v>555</v>
      </c>
      <c r="B545" s="6">
        <v>715</v>
      </c>
      <c r="C545" t="s">
        <v>51</v>
      </c>
      <c r="D545" s="7">
        <v>750</v>
      </c>
      <c r="E545" t="s">
        <v>531</v>
      </c>
    </row>
    <row r="546" spans="1:5" ht="15" x14ac:dyDescent="0.2">
      <c r="A546" t="s">
        <v>556</v>
      </c>
      <c r="B546" s="6">
        <v>320</v>
      </c>
      <c r="C546" t="s">
        <v>51</v>
      </c>
      <c r="D546" s="7">
        <v>340</v>
      </c>
      <c r="E546" t="s">
        <v>531</v>
      </c>
    </row>
    <row r="547" spans="1:5" ht="15" x14ac:dyDescent="0.2">
      <c r="A547" t="s">
        <v>557</v>
      </c>
      <c r="B547" s="6">
        <v>620</v>
      </c>
      <c r="C547" t="s">
        <v>51</v>
      </c>
      <c r="D547" s="7">
        <v>680</v>
      </c>
      <c r="E547" t="s">
        <v>531</v>
      </c>
    </row>
    <row r="548" spans="1:5" ht="15" x14ac:dyDescent="0.2">
      <c r="A548" t="s">
        <v>558</v>
      </c>
      <c r="B548" s="6">
        <v>1150</v>
      </c>
      <c r="C548" t="s">
        <v>51</v>
      </c>
      <c r="D548" s="7">
        <v>1500</v>
      </c>
      <c r="E548" t="s">
        <v>531</v>
      </c>
    </row>
    <row r="549" spans="1:5" ht="15" x14ac:dyDescent="0.2">
      <c r="A549" t="s">
        <v>559</v>
      </c>
      <c r="B549" s="6">
        <v>500</v>
      </c>
      <c r="C549" t="s">
        <v>51</v>
      </c>
      <c r="D549" s="7">
        <v>580</v>
      </c>
      <c r="E549" t="s">
        <v>531</v>
      </c>
    </row>
    <row r="550" spans="1:5" ht="15" x14ac:dyDescent="0.2">
      <c r="A550" s="11" t="s">
        <v>560</v>
      </c>
      <c r="B550" s="13">
        <v>230</v>
      </c>
      <c r="C550" s="11" t="s">
        <v>51</v>
      </c>
      <c r="D550" s="15">
        <v>300</v>
      </c>
      <c r="E550" t="s">
        <v>531</v>
      </c>
    </row>
    <row r="551" spans="1:5" ht="15" x14ac:dyDescent="0.2">
      <c r="A551" t="s">
        <v>561</v>
      </c>
      <c r="B551" s="16">
        <v>400</v>
      </c>
      <c r="C551" t="s">
        <v>51</v>
      </c>
      <c r="D551" s="17">
        <v>450</v>
      </c>
      <c r="E551" t="s">
        <v>531</v>
      </c>
    </row>
    <row r="552" spans="1:5" ht="15" x14ac:dyDescent="0.2">
      <c r="A552" t="s">
        <v>562</v>
      </c>
      <c r="B552" s="6">
        <v>410</v>
      </c>
      <c r="C552" t="s">
        <v>51</v>
      </c>
      <c r="D552" s="7">
        <v>500</v>
      </c>
      <c r="E552" t="s">
        <v>531</v>
      </c>
    </row>
    <row r="553" spans="1:5" ht="15" x14ac:dyDescent="0.2">
      <c r="A553" t="s">
        <v>563</v>
      </c>
      <c r="B553" s="16">
        <v>335</v>
      </c>
      <c r="C553" t="s">
        <v>51</v>
      </c>
      <c r="D553" s="17">
        <v>450</v>
      </c>
      <c r="E553" t="s">
        <v>531</v>
      </c>
    </row>
    <row r="554" spans="1:5" ht="15" x14ac:dyDescent="0.2">
      <c r="A554" t="s">
        <v>564</v>
      </c>
      <c r="B554" s="18">
        <f>310.35*1.16</f>
        <v>360.00600000000003</v>
      </c>
      <c r="C554" t="s">
        <v>51</v>
      </c>
      <c r="D554" s="19">
        <v>500</v>
      </c>
      <c r="E554" t="s">
        <v>531</v>
      </c>
    </row>
    <row r="555" spans="1:5" ht="15" x14ac:dyDescent="0.2">
      <c r="A555" s="20" t="s">
        <v>565</v>
      </c>
      <c r="B555" s="21">
        <v>620</v>
      </c>
      <c r="C555" s="20" t="s">
        <v>51</v>
      </c>
      <c r="D555" s="22">
        <v>680</v>
      </c>
      <c r="E555" t="s">
        <v>531</v>
      </c>
    </row>
    <row r="556" spans="1:5" ht="15" x14ac:dyDescent="0.2">
      <c r="A556" s="20" t="s">
        <v>566</v>
      </c>
      <c r="B556" s="21">
        <v>800</v>
      </c>
      <c r="C556" s="20" t="s">
        <v>51</v>
      </c>
      <c r="D556" s="22">
        <v>1500</v>
      </c>
      <c r="E556" t="s">
        <v>531</v>
      </c>
    </row>
    <row r="557" spans="1:5" ht="15" x14ac:dyDescent="0.2">
      <c r="A557" s="11" t="s">
        <v>567</v>
      </c>
      <c r="B557" s="23">
        <v>950</v>
      </c>
      <c r="C557" s="14" t="s">
        <v>51</v>
      </c>
      <c r="D557" s="24">
        <v>1600</v>
      </c>
      <c r="E557" t="s">
        <v>531</v>
      </c>
    </row>
    <row r="558" spans="1:5" ht="15" x14ac:dyDescent="0.2">
      <c r="A558" s="8" t="s">
        <v>568</v>
      </c>
      <c r="B558" s="16">
        <v>1040</v>
      </c>
      <c r="C558" t="s">
        <v>51</v>
      </c>
      <c r="D558" s="17">
        <v>1300</v>
      </c>
      <c r="E558" t="s">
        <v>531</v>
      </c>
    </row>
    <row r="559" spans="1:5" ht="15" x14ac:dyDescent="0.2">
      <c r="A559" s="8" t="s">
        <v>569</v>
      </c>
      <c r="B559" s="16">
        <v>790</v>
      </c>
      <c r="C559" t="s">
        <v>51</v>
      </c>
      <c r="D559" s="17">
        <v>890</v>
      </c>
      <c r="E559" t="s">
        <v>531</v>
      </c>
    </row>
    <row r="560" spans="1:5" ht="15" x14ac:dyDescent="0.2">
      <c r="A560" s="12" t="s">
        <v>570</v>
      </c>
      <c r="B560" s="6">
        <v>620</v>
      </c>
      <c r="C560" s="14" t="s">
        <v>51</v>
      </c>
      <c r="D560" s="15">
        <v>660</v>
      </c>
      <c r="E560" t="s">
        <v>531</v>
      </c>
    </row>
    <row r="561" spans="1:5" ht="15" x14ac:dyDescent="0.2">
      <c r="A561" s="8" t="s">
        <v>571</v>
      </c>
      <c r="B561" s="6">
        <v>670</v>
      </c>
      <c r="C561" t="s">
        <v>51</v>
      </c>
      <c r="D561" s="17">
        <v>750</v>
      </c>
      <c r="E561" t="s">
        <v>531</v>
      </c>
    </row>
    <row r="562" spans="1:5" ht="15" x14ac:dyDescent="0.2">
      <c r="A562" s="8" t="s">
        <v>571</v>
      </c>
      <c r="B562" s="6">
        <v>1230</v>
      </c>
      <c r="C562" t="s">
        <v>51</v>
      </c>
      <c r="D562" s="17">
        <v>750</v>
      </c>
      <c r="E562" t="s">
        <v>531</v>
      </c>
    </row>
    <row r="563" spans="1:5" ht="15" x14ac:dyDescent="0.2">
      <c r="A563" s="12" t="s">
        <v>572</v>
      </c>
      <c r="B563" s="6">
        <v>910</v>
      </c>
      <c r="C563" t="s">
        <v>51</v>
      </c>
      <c r="D563" s="7">
        <v>900</v>
      </c>
      <c r="E563" t="s">
        <v>531</v>
      </c>
    </row>
    <row r="564" spans="1:5" ht="15" x14ac:dyDescent="0.2">
      <c r="A564" s="8" t="s">
        <v>573</v>
      </c>
      <c r="B564" s="6">
        <v>1750</v>
      </c>
      <c r="C564" t="s">
        <v>51</v>
      </c>
      <c r="D564" s="7">
        <v>2000</v>
      </c>
      <c r="E564" t="s">
        <v>531</v>
      </c>
    </row>
    <row r="565" spans="1:5" ht="15" x14ac:dyDescent="0.2">
      <c r="A565" s="12" t="s">
        <v>574</v>
      </c>
      <c r="B565" s="6">
        <v>2050</v>
      </c>
      <c r="C565" t="s">
        <v>51</v>
      </c>
      <c r="D565" s="7">
        <v>2300</v>
      </c>
      <c r="E565" t="s">
        <v>531</v>
      </c>
    </row>
    <row r="566" spans="1:5" ht="15" x14ac:dyDescent="0.2">
      <c r="A566" s="12" t="s">
        <v>575</v>
      </c>
      <c r="B566" s="6">
        <v>2500</v>
      </c>
      <c r="C566" t="s">
        <v>51</v>
      </c>
      <c r="D566" s="7">
        <v>3000</v>
      </c>
      <c r="E566" t="s">
        <v>531</v>
      </c>
    </row>
    <row r="567" spans="1:5" ht="15" x14ac:dyDescent="0.2">
      <c r="A567" s="12" t="s">
        <v>576</v>
      </c>
      <c r="B567" s="6">
        <v>370</v>
      </c>
      <c r="C567" t="s">
        <v>51</v>
      </c>
      <c r="D567" s="7">
        <v>400</v>
      </c>
      <c r="E567" t="s">
        <v>531</v>
      </c>
    </row>
    <row r="568" spans="1:5" ht="15" x14ac:dyDescent="0.2">
      <c r="A568" s="8" t="s">
        <v>577</v>
      </c>
      <c r="B568" s="6">
        <v>470</v>
      </c>
      <c r="C568" t="s">
        <v>51</v>
      </c>
      <c r="D568" s="7">
        <v>500</v>
      </c>
      <c r="E568" t="s">
        <v>531</v>
      </c>
    </row>
    <row r="569" spans="1:5" ht="15" x14ac:dyDescent="0.2">
      <c r="A569" s="25" t="s">
        <v>578</v>
      </c>
      <c r="B569" s="26">
        <v>560</v>
      </c>
      <c r="C569" t="s">
        <v>51</v>
      </c>
      <c r="D569" s="7">
        <v>650</v>
      </c>
      <c r="E569" t="s">
        <v>531</v>
      </c>
    </row>
    <row r="570" spans="1:5" ht="15" x14ac:dyDescent="0.2">
      <c r="A570" s="12" t="s">
        <v>579</v>
      </c>
      <c r="B570" s="6">
        <v>790</v>
      </c>
      <c r="C570" t="s">
        <v>51</v>
      </c>
      <c r="D570" s="7">
        <v>870</v>
      </c>
      <c r="E570" t="s">
        <v>531</v>
      </c>
    </row>
    <row r="571" spans="1:5" ht="15" x14ac:dyDescent="0.2">
      <c r="A571" s="8" t="s">
        <v>580</v>
      </c>
      <c r="B571" s="6">
        <v>580</v>
      </c>
      <c r="C571" t="s">
        <v>51</v>
      </c>
      <c r="D571" s="7">
        <v>660</v>
      </c>
      <c r="E571" t="s">
        <v>531</v>
      </c>
    </row>
    <row r="572" spans="1:5" ht="15" x14ac:dyDescent="0.2">
      <c r="A572" s="12" t="s">
        <v>581</v>
      </c>
      <c r="B572" s="6">
        <v>700</v>
      </c>
      <c r="C572" t="s">
        <v>51</v>
      </c>
      <c r="D572" s="7">
        <v>800</v>
      </c>
      <c r="E572" t="s">
        <v>531</v>
      </c>
    </row>
    <row r="573" spans="1:5" ht="15" x14ac:dyDescent="0.2">
      <c r="A573" s="8" t="s">
        <v>582</v>
      </c>
      <c r="B573" s="6">
        <v>980</v>
      </c>
      <c r="C573" t="s">
        <v>51</v>
      </c>
      <c r="D573" s="7">
        <v>1100</v>
      </c>
      <c r="E573" t="s">
        <v>531</v>
      </c>
    </row>
    <row r="574" spans="1:5" ht="15" x14ac:dyDescent="0.2">
      <c r="A574" s="12" t="s">
        <v>583</v>
      </c>
      <c r="B574" s="6">
        <v>700</v>
      </c>
      <c r="C574" t="s">
        <v>51</v>
      </c>
      <c r="D574" s="7">
        <v>800</v>
      </c>
      <c r="E574" t="s">
        <v>531</v>
      </c>
    </row>
    <row r="575" spans="1:5" ht="15" x14ac:dyDescent="0.2">
      <c r="A575" s="8" t="s">
        <v>584</v>
      </c>
      <c r="B575" s="6">
        <v>1250</v>
      </c>
      <c r="C575" t="s">
        <v>51</v>
      </c>
      <c r="D575" s="7">
        <v>1600</v>
      </c>
      <c r="E575" t="s">
        <v>531</v>
      </c>
    </row>
    <row r="576" spans="1:5" ht="15" x14ac:dyDescent="0.2">
      <c r="A576" s="8" t="s">
        <v>585</v>
      </c>
      <c r="B576" s="6">
        <v>1200</v>
      </c>
      <c r="C576" t="s">
        <v>51</v>
      </c>
      <c r="D576" s="7">
        <v>1500</v>
      </c>
      <c r="E576" t="s">
        <v>531</v>
      </c>
    </row>
    <row r="577" spans="1:5" ht="15" x14ac:dyDescent="0.2">
      <c r="A577" s="12" t="s">
        <v>586</v>
      </c>
      <c r="B577" s="6">
        <v>935</v>
      </c>
      <c r="C577" t="s">
        <v>51</v>
      </c>
      <c r="D577" s="7">
        <v>1050</v>
      </c>
      <c r="E577" t="s">
        <v>531</v>
      </c>
    </row>
    <row r="578" spans="1:5" ht="15" x14ac:dyDescent="0.2">
      <c r="A578" s="8" t="s">
        <v>587</v>
      </c>
      <c r="B578" s="6">
        <v>2500</v>
      </c>
      <c r="C578" t="s">
        <v>51</v>
      </c>
      <c r="D578" s="7">
        <v>4100</v>
      </c>
      <c r="E578" t="s">
        <v>531</v>
      </c>
    </row>
    <row r="579" spans="1:5" ht="15" x14ac:dyDescent="0.2">
      <c r="A579" s="8" t="s">
        <v>588</v>
      </c>
      <c r="B579" s="6">
        <v>1900</v>
      </c>
      <c r="C579" t="s">
        <v>51</v>
      </c>
      <c r="D579" s="7">
        <v>2400</v>
      </c>
      <c r="E579" t="s">
        <v>531</v>
      </c>
    </row>
    <row r="580" spans="1:5" ht="15" x14ac:dyDescent="0.2">
      <c r="A580" s="12" t="s">
        <v>589</v>
      </c>
      <c r="B580" s="6">
        <v>0</v>
      </c>
      <c r="C580" t="s">
        <v>51</v>
      </c>
      <c r="E580" t="s">
        <v>531</v>
      </c>
    </row>
    <row r="581" spans="1:5" ht="15" x14ac:dyDescent="0.2">
      <c r="A581" s="27" t="s">
        <v>590</v>
      </c>
      <c r="B581" s="6">
        <f>2730*1.16</f>
        <v>3166.7999999999997</v>
      </c>
      <c r="D581" s="7">
        <v>3500</v>
      </c>
      <c r="E581" t="s">
        <v>531</v>
      </c>
    </row>
    <row r="582" spans="1:5" ht="15" x14ac:dyDescent="0.2">
      <c r="A582" s="8" t="s">
        <v>591</v>
      </c>
      <c r="B582" s="6">
        <v>730</v>
      </c>
      <c r="C582" t="s">
        <v>51</v>
      </c>
      <c r="D582" s="7">
        <v>850</v>
      </c>
      <c r="E582" t="s">
        <v>531</v>
      </c>
    </row>
    <row r="583" spans="1:5" ht="15" x14ac:dyDescent="0.2">
      <c r="A583" s="12" t="s">
        <v>592</v>
      </c>
      <c r="B583" s="6">
        <v>570</v>
      </c>
      <c r="C583" t="s">
        <v>51</v>
      </c>
      <c r="D583" s="7">
        <v>720</v>
      </c>
      <c r="E583" t="s">
        <v>531</v>
      </c>
    </row>
    <row r="584" spans="1:5" ht="15" x14ac:dyDescent="0.2">
      <c r="A584" t="s">
        <v>593</v>
      </c>
      <c r="B584" s="6">
        <v>870</v>
      </c>
      <c r="C584" t="s">
        <v>51</v>
      </c>
      <c r="D584" s="7">
        <v>1000</v>
      </c>
      <c r="E584" t="s">
        <v>531</v>
      </c>
    </row>
    <row r="585" spans="1:5" ht="15" x14ac:dyDescent="0.2">
      <c r="A585" t="s">
        <v>594</v>
      </c>
      <c r="C585" t="s">
        <v>51</v>
      </c>
      <c r="D585" s="7">
        <v>900</v>
      </c>
      <c r="E585" t="s">
        <v>531</v>
      </c>
    </row>
    <row r="586" spans="1:5" ht="15" x14ac:dyDescent="0.2">
      <c r="A586" t="s">
        <v>595</v>
      </c>
      <c r="B586" s="6">
        <v>750</v>
      </c>
      <c r="C586" t="s">
        <v>51</v>
      </c>
      <c r="D586" s="7">
        <v>850</v>
      </c>
      <c r="E586" t="s">
        <v>531</v>
      </c>
    </row>
    <row r="587" spans="1:5" ht="15" x14ac:dyDescent="0.2">
      <c r="A587" s="12" t="s">
        <v>596</v>
      </c>
      <c r="B587" s="6">
        <f>1742/1.16</f>
        <v>1501.7241379310346</v>
      </c>
      <c r="D587" s="7">
        <v>1700</v>
      </c>
      <c r="E587" t="s">
        <v>531</v>
      </c>
    </row>
    <row r="588" spans="1:5" ht="15" x14ac:dyDescent="0.2">
      <c r="A588" s="28" t="s">
        <v>597</v>
      </c>
      <c r="B588" s="6">
        <v>0</v>
      </c>
      <c r="C588" t="s">
        <v>51</v>
      </c>
      <c r="E588" t="s">
        <v>531</v>
      </c>
    </row>
    <row r="589" spans="1:5" ht="19" x14ac:dyDescent="0.25">
      <c r="A589" s="9"/>
      <c r="B589" s="2"/>
      <c r="C589" s="3"/>
      <c r="D589" s="4"/>
    </row>
    <row r="590" spans="1:5" ht="15" x14ac:dyDescent="0.2">
      <c r="A590" t="s">
        <v>598</v>
      </c>
      <c r="B590" s="6">
        <v>980</v>
      </c>
      <c r="C590" t="s">
        <v>51</v>
      </c>
      <c r="D590" s="7">
        <v>1500</v>
      </c>
      <c r="E590" t="s">
        <v>599</v>
      </c>
    </row>
    <row r="591" spans="1:5" ht="15" x14ac:dyDescent="0.2">
      <c r="A591" t="s">
        <v>600</v>
      </c>
      <c r="B591" s="6">
        <v>0</v>
      </c>
      <c r="C591" t="s">
        <v>51</v>
      </c>
      <c r="D591" s="7">
        <v>1000</v>
      </c>
      <c r="E591" t="s">
        <v>599</v>
      </c>
    </row>
    <row r="592" spans="1:5" ht="15" x14ac:dyDescent="0.2">
      <c r="A592" t="s">
        <v>601</v>
      </c>
      <c r="B592" s="6">
        <v>0</v>
      </c>
      <c r="C592" t="s">
        <v>51</v>
      </c>
      <c r="D592" s="7">
        <v>1000</v>
      </c>
      <c r="E592" t="s">
        <v>599</v>
      </c>
    </row>
    <row r="593" spans="1:5" ht="15" x14ac:dyDescent="0.2">
      <c r="A593" t="s">
        <v>602</v>
      </c>
      <c r="B593" s="6">
        <v>0</v>
      </c>
      <c r="C593" t="s">
        <v>51</v>
      </c>
      <c r="D593" s="7">
        <v>700</v>
      </c>
      <c r="E593" t="s">
        <v>599</v>
      </c>
    </row>
    <row r="594" spans="1:5" ht="15" x14ac:dyDescent="0.2">
      <c r="A594" t="s">
        <v>603</v>
      </c>
      <c r="B594" s="6">
        <v>0</v>
      </c>
      <c r="C594" t="s">
        <v>51</v>
      </c>
      <c r="E594" t="s">
        <v>599</v>
      </c>
    </row>
    <row r="595" spans="1:5" ht="15" x14ac:dyDescent="0.2">
      <c r="A595" t="s">
        <v>604</v>
      </c>
      <c r="B595" s="6">
        <f>450/12</f>
        <v>37.5</v>
      </c>
      <c r="C595" t="s">
        <v>51</v>
      </c>
      <c r="D595" s="7">
        <v>100</v>
      </c>
      <c r="E595" t="s">
        <v>599</v>
      </c>
    </row>
    <row r="596" spans="1:5" ht="15" x14ac:dyDescent="0.2">
      <c r="A596" t="s">
        <v>605</v>
      </c>
      <c r="B596" s="6">
        <v>0</v>
      </c>
      <c r="C596" t="s">
        <v>51</v>
      </c>
      <c r="E596" t="s">
        <v>599</v>
      </c>
    </row>
    <row r="597" spans="1:5" ht="15" x14ac:dyDescent="0.2">
      <c r="A597" t="s">
        <v>606</v>
      </c>
      <c r="B597" s="6">
        <v>50</v>
      </c>
      <c r="C597" t="s">
        <v>51</v>
      </c>
      <c r="D597" s="7">
        <v>100</v>
      </c>
      <c r="E597" t="s">
        <v>599</v>
      </c>
    </row>
    <row r="598" spans="1:5" ht="15" x14ac:dyDescent="0.2">
      <c r="A598" t="s">
        <v>607</v>
      </c>
      <c r="B598" s="6">
        <v>190</v>
      </c>
      <c r="C598" t="s">
        <v>51</v>
      </c>
      <c r="D598" s="7">
        <v>250</v>
      </c>
      <c r="E598" t="s">
        <v>599</v>
      </c>
    </row>
    <row r="599" spans="1:5" ht="15" x14ac:dyDescent="0.2">
      <c r="A599" t="s">
        <v>608</v>
      </c>
      <c r="B599" s="6">
        <v>190</v>
      </c>
      <c r="C599" t="s">
        <v>51</v>
      </c>
      <c r="E599" t="s">
        <v>599</v>
      </c>
    </row>
    <row r="600" spans="1:5" ht="15" x14ac:dyDescent="0.2">
      <c r="A600" t="s">
        <v>609</v>
      </c>
      <c r="B600" s="6">
        <v>200</v>
      </c>
      <c r="C600" t="s">
        <v>51</v>
      </c>
      <c r="E600" t="s">
        <v>599</v>
      </c>
    </row>
    <row r="601" spans="1:5" ht="15" x14ac:dyDescent="0.2">
      <c r="A601" t="s">
        <v>610</v>
      </c>
      <c r="B601" s="6">
        <v>170</v>
      </c>
      <c r="C601" t="s">
        <v>51</v>
      </c>
      <c r="E601" t="s">
        <v>599</v>
      </c>
    </row>
    <row r="602" spans="1:5" ht="15" x14ac:dyDescent="0.2">
      <c r="A602" t="s">
        <v>611</v>
      </c>
      <c r="B602" s="6">
        <v>200</v>
      </c>
      <c r="C602" t="s">
        <v>51</v>
      </c>
      <c r="E602" t="s">
        <v>599</v>
      </c>
    </row>
    <row r="603" spans="1:5" ht="15" x14ac:dyDescent="0.2">
      <c r="A603" t="s">
        <v>612</v>
      </c>
      <c r="B603" s="6">
        <v>0</v>
      </c>
      <c r="C603" t="s">
        <v>51</v>
      </c>
      <c r="E603" t="s">
        <v>599</v>
      </c>
    </row>
    <row r="604" spans="1:5" ht="15" x14ac:dyDescent="0.2">
      <c r="A604" t="s">
        <v>613</v>
      </c>
      <c r="B604" s="6">
        <v>0</v>
      </c>
      <c r="C604" t="s">
        <v>51</v>
      </c>
      <c r="E604" t="s">
        <v>599</v>
      </c>
    </row>
    <row r="605" spans="1:5" ht="15" x14ac:dyDescent="0.2">
      <c r="A605" t="s">
        <v>614</v>
      </c>
      <c r="B605" s="6">
        <v>0</v>
      </c>
      <c r="C605" t="s">
        <v>51</v>
      </c>
      <c r="E605" t="s">
        <v>599</v>
      </c>
    </row>
    <row r="606" spans="1:5" ht="15" x14ac:dyDescent="0.2">
      <c r="A606" t="s">
        <v>615</v>
      </c>
      <c r="B606" s="6">
        <v>200</v>
      </c>
      <c r="C606" t="s">
        <v>51</v>
      </c>
      <c r="D606" s="7">
        <v>320</v>
      </c>
      <c r="E606" t="s">
        <v>599</v>
      </c>
    </row>
    <row r="607" spans="1:5" ht="15" x14ac:dyDescent="0.2">
      <c r="A607" t="s">
        <v>616</v>
      </c>
      <c r="B607" s="6">
        <v>0</v>
      </c>
      <c r="C607" t="s">
        <v>51</v>
      </c>
      <c r="E607" t="s">
        <v>599</v>
      </c>
    </row>
    <row r="608" spans="1:5" ht="15" x14ac:dyDescent="0.2">
      <c r="A608" t="s">
        <v>617</v>
      </c>
      <c r="B608" s="6">
        <v>0</v>
      </c>
      <c r="C608" t="s">
        <v>51</v>
      </c>
      <c r="E608" t="s">
        <v>599</v>
      </c>
    </row>
    <row r="609" spans="1:5" ht="15" x14ac:dyDescent="0.2">
      <c r="A609" t="s">
        <v>618</v>
      </c>
      <c r="B609" s="6">
        <v>700</v>
      </c>
      <c r="C609" t="s">
        <v>51</v>
      </c>
      <c r="D609" s="7">
        <v>900</v>
      </c>
      <c r="E609" t="s">
        <v>599</v>
      </c>
    </row>
    <row r="610" spans="1:5" ht="15" x14ac:dyDescent="0.2">
      <c r="A610" t="s">
        <v>619</v>
      </c>
      <c r="B610" s="6">
        <v>60</v>
      </c>
      <c r="C610" t="s">
        <v>51</v>
      </c>
      <c r="D610" s="7">
        <v>120</v>
      </c>
      <c r="E610" t="s">
        <v>599</v>
      </c>
    </row>
    <row r="611" spans="1:5" ht="15" x14ac:dyDescent="0.2">
      <c r="A611" t="s">
        <v>620</v>
      </c>
      <c r="B611" s="6">
        <v>70</v>
      </c>
      <c r="C611" t="s">
        <v>51</v>
      </c>
      <c r="D611" s="7">
        <v>140</v>
      </c>
      <c r="E611" t="s">
        <v>599</v>
      </c>
    </row>
    <row r="612" spans="1:5" x14ac:dyDescent="0.15">
      <c r="A612" t="s">
        <v>621</v>
      </c>
      <c r="C612" t="s">
        <v>51</v>
      </c>
      <c r="E612" t="s">
        <v>599</v>
      </c>
    </row>
    <row r="613" spans="1:5" x14ac:dyDescent="0.15">
      <c r="A613" t="s">
        <v>622</v>
      </c>
      <c r="C613" t="s">
        <v>51</v>
      </c>
      <c r="E613" t="s">
        <v>599</v>
      </c>
    </row>
    <row r="614" spans="1:5" ht="15" x14ac:dyDescent="0.2">
      <c r="A614" t="s">
        <v>623</v>
      </c>
      <c r="B614" s="6">
        <v>70</v>
      </c>
      <c r="C614" t="s">
        <v>51</v>
      </c>
      <c r="D614" s="7">
        <v>650</v>
      </c>
      <c r="E614" t="s">
        <v>599</v>
      </c>
    </row>
    <row r="615" spans="1:5" ht="15" x14ac:dyDescent="0.2">
      <c r="A615" t="s">
        <v>624</v>
      </c>
      <c r="B615" s="6">
        <v>400</v>
      </c>
      <c r="C615" t="s">
        <v>625</v>
      </c>
      <c r="D615" s="7">
        <v>600</v>
      </c>
      <c r="E615" t="s">
        <v>599</v>
      </c>
    </row>
    <row r="616" spans="1:5" ht="15" x14ac:dyDescent="0.2">
      <c r="A616" t="s">
        <v>626</v>
      </c>
      <c r="B616" s="6">
        <v>100</v>
      </c>
      <c r="D616" s="7">
        <v>180</v>
      </c>
      <c r="E616" t="s">
        <v>599</v>
      </c>
    </row>
    <row r="617" spans="1:5" ht="15" x14ac:dyDescent="0.2">
      <c r="A617" t="s">
        <v>627</v>
      </c>
      <c r="B617" s="6">
        <v>150</v>
      </c>
      <c r="D617" s="7">
        <v>250</v>
      </c>
      <c r="E617" t="s">
        <v>599</v>
      </c>
    </row>
    <row r="618" spans="1:5" ht="15" x14ac:dyDescent="0.2">
      <c r="A618" t="s">
        <v>628</v>
      </c>
      <c r="B618" s="6">
        <v>200</v>
      </c>
      <c r="D618" s="7">
        <v>300</v>
      </c>
      <c r="E618" t="s">
        <v>599</v>
      </c>
    </row>
    <row r="619" spans="1:5" x14ac:dyDescent="0.15">
      <c r="A619" t="s">
        <v>629</v>
      </c>
      <c r="E619" t="s">
        <v>599</v>
      </c>
    </row>
    <row r="620" spans="1:5" ht="19" x14ac:dyDescent="0.25">
      <c r="A620" s="9"/>
      <c r="B620" s="2"/>
      <c r="C620" s="3"/>
      <c r="D620" s="4"/>
    </row>
    <row r="621" spans="1:5" ht="15" x14ac:dyDescent="0.2">
      <c r="A621" t="s">
        <v>630</v>
      </c>
      <c r="B621" s="6">
        <v>600</v>
      </c>
      <c r="C621" t="s">
        <v>51</v>
      </c>
      <c r="D621" s="7">
        <v>650</v>
      </c>
      <c r="E621" t="s">
        <v>631</v>
      </c>
    </row>
    <row r="622" spans="1:5" ht="15" x14ac:dyDescent="0.2">
      <c r="A622" t="s">
        <v>632</v>
      </c>
      <c r="B622" s="6">
        <v>500</v>
      </c>
      <c r="C622" t="s">
        <v>51</v>
      </c>
      <c r="D622" s="7">
        <v>550</v>
      </c>
      <c r="E622" t="s">
        <v>631</v>
      </c>
    </row>
    <row r="623" spans="1:5" ht="15" x14ac:dyDescent="0.2">
      <c r="A623" t="s">
        <v>633</v>
      </c>
      <c r="B623" s="6">
        <v>400</v>
      </c>
      <c r="C623" t="s">
        <v>51</v>
      </c>
      <c r="D623" s="7">
        <v>450</v>
      </c>
      <c r="E623" t="s">
        <v>631</v>
      </c>
    </row>
    <row r="624" spans="1:5" ht="15" x14ac:dyDescent="0.2">
      <c r="A624" t="s">
        <v>634</v>
      </c>
      <c r="B624" s="6">
        <v>560</v>
      </c>
      <c r="C624" t="s">
        <v>51</v>
      </c>
      <c r="D624" s="7">
        <v>610</v>
      </c>
      <c r="E624" t="s">
        <v>631</v>
      </c>
    </row>
    <row r="625" spans="1:5" ht="15" x14ac:dyDescent="0.2">
      <c r="A625" t="s">
        <v>635</v>
      </c>
      <c r="B625" s="6">
        <v>463.33</v>
      </c>
      <c r="C625" t="s">
        <v>51</v>
      </c>
      <c r="D625" s="7">
        <v>510</v>
      </c>
      <c r="E625" t="s">
        <v>631</v>
      </c>
    </row>
    <row r="626" spans="1:5" ht="15" x14ac:dyDescent="0.2">
      <c r="A626" t="s">
        <v>636</v>
      </c>
      <c r="B626" s="6">
        <v>373.33</v>
      </c>
      <c r="C626" t="s">
        <v>51</v>
      </c>
      <c r="D626" s="7">
        <v>410</v>
      </c>
      <c r="E626" t="s">
        <v>631</v>
      </c>
    </row>
    <row r="627" spans="1:5" ht="15" x14ac:dyDescent="0.2">
      <c r="A627" t="s">
        <v>637</v>
      </c>
      <c r="B627" s="6">
        <v>120</v>
      </c>
      <c r="C627" t="s">
        <v>51</v>
      </c>
      <c r="D627" s="7">
        <v>200</v>
      </c>
      <c r="E627" t="s">
        <v>631</v>
      </c>
    </row>
    <row r="628" spans="1:5" ht="15" x14ac:dyDescent="0.2">
      <c r="A628" t="s">
        <v>638</v>
      </c>
      <c r="B628" s="6">
        <v>0</v>
      </c>
      <c r="C628" t="s">
        <v>51</v>
      </c>
      <c r="D628" s="7">
        <v>250</v>
      </c>
      <c r="E628" t="s">
        <v>631</v>
      </c>
    </row>
    <row r="629" spans="1:5" ht="15" x14ac:dyDescent="0.2">
      <c r="A629" t="s">
        <v>639</v>
      </c>
      <c r="B629" s="6">
        <f>216*3</f>
        <v>648</v>
      </c>
      <c r="C629" t="s">
        <v>51</v>
      </c>
      <c r="D629" s="7">
        <v>690</v>
      </c>
      <c r="E629" t="s">
        <v>631</v>
      </c>
    </row>
    <row r="630" spans="1:5" ht="15" x14ac:dyDescent="0.2">
      <c r="A630" t="s">
        <v>640</v>
      </c>
      <c r="B630" s="6">
        <f>216*2.5</f>
        <v>540</v>
      </c>
      <c r="C630" t="s">
        <v>51</v>
      </c>
      <c r="D630" s="7">
        <v>575</v>
      </c>
      <c r="E630" t="s">
        <v>631</v>
      </c>
    </row>
    <row r="631" spans="1:5" ht="15" x14ac:dyDescent="0.2">
      <c r="A631" t="s">
        <v>641</v>
      </c>
      <c r="B631" s="6">
        <v>432</v>
      </c>
      <c r="C631" t="s">
        <v>51</v>
      </c>
      <c r="D631" s="7">
        <v>460</v>
      </c>
      <c r="E631" t="s">
        <v>631</v>
      </c>
    </row>
    <row r="632" spans="1:5" ht="15" x14ac:dyDescent="0.2">
      <c r="A632" t="s">
        <v>642</v>
      </c>
      <c r="B632" s="6">
        <v>780</v>
      </c>
      <c r="C632" t="s">
        <v>51</v>
      </c>
      <c r="D632" s="7">
        <v>850</v>
      </c>
      <c r="E632" t="s">
        <v>631</v>
      </c>
    </row>
    <row r="633" spans="1:5" ht="15" x14ac:dyDescent="0.2">
      <c r="A633" t="s">
        <v>643</v>
      </c>
      <c r="B633" s="6">
        <f>62400/120</f>
        <v>520</v>
      </c>
      <c r="C633" t="s">
        <v>51</v>
      </c>
      <c r="D633" s="7">
        <v>700</v>
      </c>
      <c r="E633" t="s">
        <v>631</v>
      </c>
    </row>
    <row r="634" spans="1:5" ht="15" x14ac:dyDescent="0.2">
      <c r="A634" t="s">
        <v>644</v>
      </c>
      <c r="B634" s="6">
        <v>520</v>
      </c>
      <c r="C634" t="s">
        <v>51</v>
      </c>
      <c r="D634" s="7">
        <v>575</v>
      </c>
      <c r="E634" t="s">
        <v>631</v>
      </c>
    </row>
    <row r="635" spans="1:5" ht="15" x14ac:dyDescent="0.2">
      <c r="A635" t="s">
        <v>645</v>
      </c>
      <c r="B635" s="6">
        <v>1050</v>
      </c>
      <c r="C635" t="s">
        <v>51</v>
      </c>
      <c r="D635" s="7">
        <v>1350</v>
      </c>
      <c r="E635" t="s">
        <v>631</v>
      </c>
    </row>
    <row r="636" spans="1:5" ht="15" x14ac:dyDescent="0.2">
      <c r="A636" t="s">
        <v>646</v>
      </c>
      <c r="B636" s="6">
        <v>875</v>
      </c>
      <c r="C636" t="s">
        <v>51</v>
      </c>
      <c r="D636" s="7">
        <v>1125</v>
      </c>
      <c r="E636" t="s">
        <v>631</v>
      </c>
    </row>
    <row r="637" spans="1:5" ht="15" x14ac:dyDescent="0.2">
      <c r="A637" t="s">
        <v>647</v>
      </c>
      <c r="B637" s="6">
        <v>700</v>
      </c>
      <c r="C637" t="s">
        <v>51</v>
      </c>
      <c r="D637" s="7">
        <v>900</v>
      </c>
      <c r="E637" t="s">
        <v>631</v>
      </c>
    </row>
    <row r="638" spans="1:5" ht="15" x14ac:dyDescent="0.2">
      <c r="A638" t="s">
        <v>648</v>
      </c>
      <c r="B638" s="6">
        <v>396</v>
      </c>
      <c r="C638" s="8" t="s">
        <v>51</v>
      </c>
      <c r="D638" s="7">
        <v>470</v>
      </c>
      <c r="E638" t="s">
        <v>631</v>
      </c>
    </row>
    <row r="639" spans="1:5" ht="15" x14ac:dyDescent="0.2">
      <c r="A639" t="s">
        <v>649</v>
      </c>
      <c r="B639" s="6">
        <v>495</v>
      </c>
      <c r="C639" s="8" t="s">
        <v>51</v>
      </c>
      <c r="E639" t="s">
        <v>631</v>
      </c>
    </row>
    <row r="640" spans="1:5" ht="15" x14ac:dyDescent="0.2">
      <c r="A640" t="s">
        <v>650</v>
      </c>
      <c r="B640" s="6">
        <v>594</v>
      </c>
      <c r="C640" s="8" t="s">
        <v>51</v>
      </c>
      <c r="E640" t="s">
        <v>631</v>
      </c>
    </row>
    <row r="641" spans="1:5" ht="15" x14ac:dyDescent="0.2">
      <c r="A641" t="s">
        <v>651</v>
      </c>
      <c r="B641" s="6">
        <v>350</v>
      </c>
      <c r="C641" s="8" t="s">
        <v>51</v>
      </c>
      <c r="D641" s="7">
        <v>430</v>
      </c>
      <c r="E641" t="s">
        <v>631</v>
      </c>
    </row>
    <row r="642" spans="1:5" ht="15" x14ac:dyDescent="0.2">
      <c r="A642" t="s">
        <v>652</v>
      </c>
      <c r="B642" s="6">
        <v>438</v>
      </c>
      <c r="C642" s="8" t="s">
        <v>51</v>
      </c>
      <c r="D642" s="7">
        <v>530</v>
      </c>
      <c r="E642" t="s">
        <v>631</v>
      </c>
    </row>
    <row r="643" spans="1:5" ht="15" x14ac:dyDescent="0.2">
      <c r="A643" t="s">
        <v>653</v>
      </c>
      <c r="B643" s="6">
        <v>520</v>
      </c>
      <c r="C643" s="8" t="s">
        <v>51</v>
      </c>
      <c r="D643" s="7">
        <v>630</v>
      </c>
      <c r="E643" t="s">
        <v>631</v>
      </c>
    </row>
    <row r="644" spans="1:5" ht="15" x14ac:dyDescent="0.2">
      <c r="A644" s="29"/>
      <c r="C644" s="8"/>
    </row>
    <row r="645" spans="1:5" ht="15" x14ac:dyDescent="0.2">
      <c r="A645" t="s">
        <v>654</v>
      </c>
      <c r="B645" s="6">
        <v>0</v>
      </c>
      <c r="C645" t="s">
        <v>51</v>
      </c>
      <c r="E645" t="s">
        <v>1119</v>
      </c>
    </row>
    <row r="646" spans="1:5" ht="15" x14ac:dyDescent="0.2">
      <c r="A646" t="s">
        <v>655</v>
      </c>
      <c r="B646" s="6">
        <v>0</v>
      </c>
      <c r="C646" t="s">
        <v>51</v>
      </c>
      <c r="E646" t="s">
        <v>1119</v>
      </c>
    </row>
    <row r="647" spans="1:5" ht="15" x14ac:dyDescent="0.2">
      <c r="A647" t="s">
        <v>656</v>
      </c>
      <c r="B647" s="6">
        <v>0</v>
      </c>
      <c r="C647" t="s">
        <v>51</v>
      </c>
      <c r="E647" t="s">
        <v>1119</v>
      </c>
    </row>
    <row r="648" spans="1:5" ht="15" x14ac:dyDescent="0.2">
      <c r="A648" t="s">
        <v>657</v>
      </c>
      <c r="B648" s="6">
        <v>870</v>
      </c>
      <c r="C648" t="s">
        <v>51</v>
      </c>
      <c r="D648" s="7">
        <v>1050</v>
      </c>
      <c r="E648" t="s">
        <v>1119</v>
      </c>
    </row>
    <row r="649" spans="1:5" ht="15" x14ac:dyDescent="0.2">
      <c r="A649" t="s">
        <v>658</v>
      </c>
      <c r="B649" s="6">
        <v>712.5</v>
      </c>
      <c r="C649" t="s">
        <v>51</v>
      </c>
      <c r="D649" s="7">
        <v>880</v>
      </c>
      <c r="E649" t="s">
        <v>1119</v>
      </c>
    </row>
    <row r="650" spans="1:5" ht="15" x14ac:dyDescent="0.2">
      <c r="A650" t="s">
        <v>659</v>
      </c>
      <c r="B650" s="6">
        <v>580</v>
      </c>
      <c r="C650" t="s">
        <v>51</v>
      </c>
      <c r="D650" s="7">
        <v>700</v>
      </c>
      <c r="E650" t="s">
        <v>1119</v>
      </c>
    </row>
    <row r="651" spans="1:5" ht="15" x14ac:dyDescent="0.2">
      <c r="A651" s="8" t="s">
        <v>660</v>
      </c>
      <c r="B651" s="6">
        <f>114000/120</f>
        <v>950</v>
      </c>
      <c r="C651" t="s">
        <v>51</v>
      </c>
      <c r="D651" s="7">
        <v>1100</v>
      </c>
      <c r="E651" t="s">
        <v>1119</v>
      </c>
    </row>
    <row r="652" spans="1:5" ht="15" x14ac:dyDescent="0.2">
      <c r="A652" s="8" t="s">
        <v>661</v>
      </c>
      <c r="B652" s="6">
        <v>1000</v>
      </c>
      <c r="C652" t="s">
        <v>51</v>
      </c>
      <c r="D652" s="7">
        <v>1150</v>
      </c>
      <c r="E652" t="s">
        <v>1119</v>
      </c>
    </row>
    <row r="653" spans="1:5" ht="15" x14ac:dyDescent="0.2">
      <c r="A653" s="8" t="s">
        <v>662</v>
      </c>
      <c r="B653" s="6">
        <v>1200</v>
      </c>
      <c r="C653" t="s">
        <v>51</v>
      </c>
      <c r="D653" s="7">
        <v>1400</v>
      </c>
      <c r="E653" t="s">
        <v>1119</v>
      </c>
    </row>
    <row r="654" spans="1:5" ht="15" x14ac:dyDescent="0.2">
      <c r="A654" s="8" t="s">
        <v>663</v>
      </c>
      <c r="B654" s="6">
        <v>350</v>
      </c>
      <c r="C654" t="s">
        <v>51</v>
      </c>
      <c r="D654" s="7">
        <v>450</v>
      </c>
      <c r="E654" t="s">
        <v>1119</v>
      </c>
    </row>
    <row r="655" spans="1:5" ht="15" x14ac:dyDescent="0.2">
      <c r="A655" s="8" t="s">
        <v>664</v>
      </c>
      <c r="B655" s="6">
        <v>700</v>
      </c>
      <c r="D655" s="7">
        <v>850</v>
      </c>
      <c r="E655" t="s">
        <v>1119</v>
      </c>
    </row>
    <row r="656" spans="1:5" ht="15" x14ac:dyDescent="0.2">
      <c r="A656" s="29"/>
    </row>
    <row r="657" spans="1:5" ht="15" x14ac:dyDescent="0.2">
      <c r="A657" t="s">
        <v>665</v>
      </c>
      <c r="B657" s="6">
        <v>278.13</v>
      </c>
      <c r="C657" t="s">
        <v>51</v>
      </c>
      <c r="D657" s="7">
        <v>350</v>
      </c>
      <c r="E657" t="s">
        <v>666</v>
      </c>
    </row>
    <row r="658" spans="1:5" ht="15" x14ac:dyDescent="0.2">
      <c r="A658" t="s">
        <v>667</v>
      </c>
      <c r="B658" s="6">
        <v>600</v>
      </c>
      <c r="C658" t="s">
        <v>51</v>
      </c>
      <c r="D658" s="7">
        <v>750</v>
      </c>
      <c r="E658" t="s">
        <v>666</v>
      </c>
    </row>
    <row r="659" spans="1:5" ht="15" x14ac:dyDescent="0.2">
      <c r="A659" t="s">
        <v>668</v>
      </c>
      <c r="B659" s="6">
        <v>750</v>
      </c>
      <c r="C659" t="s">
        <v>51</v>
      </c>
      <c r="D659" s="7">
        <v>850</v>
      </c>
      <c r="E659" t="s">
        <v>666</v>
      </c>
    </row>
    <row r="660" spans="1:5" ht="15" x14ac:dyDescent="0.2">
      <c r="A660" t="s">
        <v>669</v>
      </c>
      <c r="B660" s="6">
        <f>711.21*1.16</f>
        <v>825.00360000000001</v>
      </c>
      <c r="C660" t="s">
        <v>51</v>
      </c>
      <c r="D660" s="7">
        <v>1000</v>
      </c>
      <c r="E660" t="s">
        <v>666</v>
      </c>
    </row>
    <row r="661" spans="1:5" ht="15" x14ac:dyDescent="0.2">
      <c r="A661" t="s">
        <v>670</v>
      </c>
      <c r="B661" s="6">
        <v>915</v>
      </c>
      <c r="C661" t="s">
        <v>51</v>
      </c>
      <c r="D661" s="7">
        <v>1050</v>
      </c>
      <c r="E661" t="s">
        <v>666</v>
      </c>
    </row>
    <row r="662" spans="1:5" ht="15" x14ac:dyDescent="0.2">
      <c r="A662" t="s">
        <v>671</v>
      </c>
      <c r="B662" s="6">
        <v>762.5</v>
      </c>
      <c r="C662" t="s">
        <v>51</v>
      </c>
      <c r="D662" s="7">
        <v>875</v>
      </c>
      <c r="E662" t="s">
        <v>666</v>
      </c>
    </row>
    <row r="663" spans="1:5" ht="15" x14ac:dyDescent="0.2">
      <c r="A663" t="s">
        <v>672</v>
      </c>
      <c r="B663" s="6">
        <v>610</v>
      </c>
      <c r="C663" t="s">
        <v>51</v>
      </c>
      <c r="D663" s="7">
        <v>700</v>
      </c>
      <c r="E663" t="s">
        <v>666</v>
      </c>
    </row>
    <row r="664" spans="1:5" ht="15" x14ac:dyDescent="0.2">
      <c r="A664" t="s">
        <v>673</v>
      </c>
      <c r="C664" t="s">
        <v>674</v>
      </c>
      <c r="D664" s="7">
        <v>15000</v>
      </c>
      <c r="E664" t="s">
        <v>666</v>
      </c>
    </row>
    <row r="665" spans="1:5" ht="15" x14ac:dyDescent="0.2">
      <c r="A665" t="s">
        <v>675</v>
      </c>
      <c r="B665" s="6">
        <v>210</v>
      </c>
      <c r="C665" t="s">
        <v>410</v>
      </c>
      <c r="D665" s="7">
        <v>260</v>
      </c>
      <c r="E665" t="s">
        <v>666</v>
      </c>
    </row>
    <row r="666" spans="1:5" ht="15" x14ac:dyDescent="0.2">
      <c r="A666" t="s">
        <v>676</v>
      </c>
      <c r="B666" s="6">
        <v>10500</v>
      </c>
      <c r="D666" s="7">
        <v>13000</v>
      </c>
      <c r="E666" t="s">
        <v>666</v>
      </c>
    </row>
    <row r="667" spans="1:5" ht="19" x14ac:dyDescent="0.25">
      <c r="A667" s="9"/>
      <c r="B667" s="2"/>
      <c r="C667" s="3"/>
      <c r="D667" s="4"/>
    </row>
    <row r="668" spans="1:5" x14ac:dyDescent="0.15">
      <c r="A668" t="s">
        <v>677</v>
      </c>
      <c r="C668" t="s">
        <v>678</v>
      </c>
      <c r="E668" t="s">
        <v>679</v>
      </c>
    </row>
    <row r="669" spans="1:5" ht="15" x14ac:dyDescent="0.2">
      <c r="A669" t="s">
        <v>680</v>
      </c>
      <c r="B669" s="6">
        <v>1750</v>
      </c>
      <c r="C669" t="s">
        <v>681</v>
      </c>
      <c r="E669" t="s">
        <v>679</v>
      </c>
    </row>
    <row r="670" spans="1:5" ht="15" x14ac:dyDescent="0.2">
      <c r="A670" t="s">
        <v>682</v>
      </c>
      <c r="B670" s="6">
        <v>600</v>
      </c>
      <c r="C670" t="s">
        <v>681</v>
      </c>
      <c r="D670" s="7">
        <v>700</v>
      </c>
      <c r="E670" t="s">
        <v>679</v>
      </c>
    </row>
    <row r="671" spans="1:5" ht="15" x14ac:dyDescent="0.2">
      <c r="A671" t="s">
        <v>683</v>
      </c>
      <c r="B671" s="6">
        <v>0</v>
      </c>
      <c r="C671" t="s">
        <v>678</v>
      </c>
      <c r="E671" t="s">
        <v>679</v>
      </c>
    </row>
    <row r="672" spans="1:5" ht="15" x14ac:dyDescent="0.2">
      <c r="A672" t="s">
        <v>684</v>
      </c>
      <c r="B672" s="6">
        <v>1350</v>
      </c>
      <c r="C672" t="s">
        <v>681</v>
      </c>
      <c r="D672" s="7">
        <v>1650</v>
      </c>
      <c r="E672" t="s">
        <v>679</v>
      </c>
    </row>
    <row r="673" spans="1:5" ht="15" x14ac:dyDescent="0.2">
      <c r="A673" t="s">
        <v>685</v>
      </c>
      <c r="B673" s="6">
        <v>0</v>
      </c>
      <c r="C673" t="s">
        <v>681</v>
      </c>
      <c r="E673" t="s">
        <v>679</v>
      </c>
    </row>
    <row r="674" spans="1:5" ht="15" x14ac:dyDescent="0.2">
      <c r="A674" t="s">
        <v>686</v>
      </c>
      <c r="B674" s="6">
        <v>0</v>
      </c>
      <c r="C674" t="s">
        <v>678</v>
      </c>
      <c r="E674" t="s">
        <v>679</v>
      </c>
    </row>
    <row r="675" spans="1:5" ht="15" x14ac:dyDescent="0.2">
      <c r="A675" t="s">
        <v>687</v>
      </c>
      <c r="B675" s="6">
        <v>0</v>
      </c>
      <c r="C675" t="s">
        <v>681</v>
      </c>
      <c r="E675" t="s">
        <v>679</v>
      </c>
    </row>
    <row r="676" spans="1:5" ht="15" x14ac:dyDescent="0.2">
      <c r="A676" t="s">
        <v>688</v>
      </c>
      <c r="B676" s="6">
        <v>0</v>
      </c>
      <c r="C676" t="s">
        <v>681</v>
      </c>
      <c r="E676" t="s">
        <v>679</v>
      </c>
    </row>
    <row r="677" spans="1:5" ht="15" x14ac:dyDescent="0.2">
      <c r="A677" t="s">
        <v>689</v>
      </c>
      <c r="B677" s="6">
        <v>4200</v>
      </c>
      <c r="C677" t="s">
        <v>678</v>
      </c>
      <c r="D677" s="7">
        <v>4500</v>
      </c>
      <c r="E677" t="s">
        <v>679</v>
      </c>
    </row>
    <row r="678" spans="1:5" ht="15" x14ac:dyDescent="0.2">
      <c r="A678" t="s">
        <v>690</v>
      </c>
      <c r="B678" s="6">
        <v>0</v>
      </c>
      <c r="C678" t="s">
        <v>681</v>
      </c>
      <c r="E678" t="s">
        <v>679</v>
      </c>
    </row>
    <row r="679" spans="1:5" ht="15" x14ac:dyDescent="0.2">
      <c r="A679" t="s">
        <v>691</v>
      </c>
      <c r="B679" s="6">
        <v>0</v>
      </c>
      <c r="C679" t="s">
        <v>681</v>
      </c>
      <c r="E679" t="s">
        <v>679</v>
      </c>
    </row>
    <row r="680" spans="1:5" ht="15" x14ac:dyDescent="0.2">
      <c r="A680" t="s">
        <v>692</v>
      </c>
      <c r="B680" s="6">
        <v>1250</v>
      </c>
      <c r="C680" t="s">
        <v>678</v>
      </c>
      <c r="D680" s="7">
        <v>1650</v>
      </c>
      <c r="E680" t="s">
        <v>679</v>
      </c>
    </row>
    <row r="681" spans="1:5" ht="15" x14ac:dyDescent="0.2">
      <c r="A681" t="s">
        <v>693</v>
      </c>
      <c r="B681" s="6">
        <v>280</v>
      </c>
      <c r="C681" t="s">
        <v>681</v>
      </c>
      <c r="D681" s="7">
        <v>450</v>
      </c>
      <c r="E681" t="s">
        <v>679</v>
      </c>
    </row>
    <row r="682" spans="1:5" ht="15" x14ac:dyDescent="0.2">
      <c r="A682" t="s">
        <v>694</v>
      </c>
      <c r="B682" s="6">
        <v>110</v>
      </c>
      <c r="C682" t="s">
        <v>681</v>
      </c>
      <c r="D682" s="7">
        <v>250</v>
      </c>
      <c r="E682" t="s">
        <v>679</v>
      </c>
    </row>
    <row r="683" spans="1:5" ht="15" x14ac:dyDescent="0.2">
      <c r="A683" t="s">
        <v>695</v>
      </c>
      <c r="B683" s="6">
        <v>0</v>
      </c>
      <c r="C683" t="s">
        <v>681</v>
      </c>
      <c r="D683" s="7">
        <v>150</v>
      </c>
      <c r="E683" t="s">
        <v>679</v>
      </c>
    </row>
    <row r="684" spans="1:5" ht="15" x14ac:dyDescent="0.2">
      <c r="A684" t="s">
        <v>696</v>
      </c>
      <c r="B684" s="6">
        <v>0</v>
      </c>
      <c r="C684" t="s">
        <v>678</v>
      </c>
      <c r="E684" t="s">
        <v>679</v>
      </c>
    </row>
    <row r="685" spans="1:5" ht="15" x14ac:dyDescent="0.2">
      <c r="A685" t="s">
        <v>697</v>
      </c>
      <c r="B685" s="6">
        <v>0</v>
      </c>
      <c r="C685" t="s">
        <v>681</v>
      </c>
      <c r="E685" t="s">
        <v>679</v>
      </c>
    </row>
    <row r="686" spans="1:5" ht="15" x14ac:dyDescent="0.2">
      <c r="A686" t="s">
        <v>698</v>
      </c>
      <c r="B686" s="6">
        <v>0</v>
      </c>
      <c r="C686" t="s">
        <v>681</v>
      </c>
      <c r="E686" t="s">
        <v>679</v>
      </c>
    </row>
    <row r="687" spans="1:5" ht="15" x14ac:dyDescent="0.2">
      <c r="A687" t="s">
        <v>699</v>
      </c>
      <c r="B687" s="6">
        <v>0</v>
      </c>
      <c r="C687" t="s">
        <v>681</v>
      </c>
      <c r="E687" t="s">
        <v>679</v>
      </c>
    </row>
    <row r="688" spans="1:5" ht="15" x14ac:dyDescent="0.2">
      <c r="A688" t="s">
        <v>700</v>
      </c>
      <c r="B688" s="6">
        <v>3800</v>
      </c>
      <c r="C688" t="s">
        <v>678</v>
      </c>
      <c r="D688" s="7">
        <v>4200</v>
      </c>
      <c r="E688" t="s">
        <v>679</v>
      </c>
    </row>
    <row r="689" spans="1:5" ht="15" x14ac:dyDescent="0.2">
      <c r="A689" t="s">
        <v>701</v>
      </c>
      <c r="B689" s="6">
        <v>0</v>
      </c>
      <c r="C689" t="s">
        <v>681</v>
      </c>
      <c r="E689" t="s">
        <v>679</v>
      </c>
    </row>
    <row r="690" spans="1:5" ht="15" x14ac:dyDescent="0.2">
      <c r="A690" t="s">
        <v>702</v>
      </c>
      <c r="B690" s="6">
        <v>0</v>
      </c>
      <c r="C690" t="s">
        <v>681</v>
      </c>
      <c r="E690" t="s">
        <v>679</v>
      </c>
    </row>
    <row r="691" spans="1:5" ht="15" x14ac:dyDescent="0.2">
      <c r="A691" t="s">
        <v>703</v>
      </c>
      <c r="B691" s="6">
        <v>0</v>
      </c>
      <c r="C691" t="s">
        <v>681</v>
      </c>
      <c r="E691" t="s">
        <v>679</v>
      </c>
    </row>
    <row r="692" spans="1:5" ht="15" x14ac:dyDescent="0.2">
      <c r="A692" t="s">
        <v>704</v>
      </c>
      <c r="B692" s="6">
        <v>0</v>
      </c>
      <c r="C692" t="s">
        <v>681</v>
      </c>
      <c r="E692" t="s">
        <v>679</v>
      </c>
    </row>
    <row r="693" spans="1:5" ht="15" x14ac:dyDescent="0.2">
      <c r="A693" t="s">
        <v>705</v>
      </c>
      <c r="B693" s="6">
        <v>0</v>
      </c>
      <c r="C693" t="s">
        <v>681</v>
      </c>
      <c r="E693" t="s">
        <v>679</v>
      </c>
    </row>
    <row r="694" spans="1:5" ht="15" x14ac:dyDescent="0.2">
      <c r="A694" t="s">
        <v>706</v>
      </c>
      <c r="B694" s="6">
        <v>660</v>
      </c>
      <c r="C694" t="s">
        <v>681</v>
      </c>
      <c r="D694" s="7">
        <v>750</v>
      </c>
      <c r="E694" t="s">
        <v>679</v>
      </c>
    </row>
    <row r="695" spans="1:5" ht="15" x14ac:dyDescent="0.2">
      <c r="A695" t="s">
        <v>707</v>
      </c>
      <c r="B695" s="6">
        <v>190</v>
      </c>
      <c r="C695" t="s">
        <v>681</v>
      </c>
      <c r="D695" s="7">
        <v>250</v>
      </c>
      <c r="E695" t="s">
        <v>679</v>
      </c>
    </row>
    <row r="696" spans="1:5" ht="15" x14ac:dyDescent="0.2">
      <c r="A696" t="s">
        <v>708</v>
      </c>
      <c r="B696" s="6">
        <v>120</v>
      </c>
      <c r="C696" t="s">
        <v>681</v>
      </c>
      <c r="D696" s="7">
        <v>150</v>
      </c>
      <c r="E696" t="s">
        <v>679</v>
      </c>
    </row>
    <row r="697" spans="1:5" ht="15" x14ac:dyDescent="0.2">
      <c r="A697" t="s">
        <v>709</v>
      </c>
      <c r="B697" s="6">
        <v>70</v>
      </c>
      <c r="C697" t="s">
        <v>681</v>
      </c>
      <c r="D697" s="7">
        <v>100</v>
      </c>
      <c r="E697" t="s">
        <v>679</v>
      </c>
    </row>
    <row r="698" spans="1:5" ht="15" x14ac:dyDescent="0.2">
      <c r="A698" t="s">
        <v>710</v>
      </c>
      <c r="B698" s="6">
        <v>790</v>
      </c>
      <c r="C698" t="s">
        <v>681</v>
      </c>
      <c r="D698" s="7">
        <v>950</v>
      </c>
      <c r="E698" t="s">
        <v>679</v>
      </c>
    </row>
    <row r="699" spans="1:5" ht="15" x14ac:dyDescent="0.2">
      <c r="A699" t="s">
        <v>711</v>
      </c>
      <c r="B699" s="6">
        <v>0</v>
      </c>
      <c r="C699" t="s">
        <v>681</v>
      </c>
      <c r="E699" t="s">
        <v>679</v>
      </c>
    </row>
    <row r="700" spans="1:5" ht="15" x14ac:dyDescent="0.2">
      <c r="A700" t="s">
        <v>712</v>
      </c>
      <c r="B700" s="6">
        <v>0</v>
      </c>
      <c r="C700" t="s">
        <v>681</v>
      </c>
      <c r="E700" t="s">
        <v>679</v>
      </c>
    </row>
    <row r="701" spans="1:5" ht="15" x14ac:dyDescent="0.2">
      <c r="A701" t="s">
        <v>713</v>
      </c>
      <c r="B701" s="6">
        <v>0</v>
      </c>
      <c r="C701" t="s">
        <v>681</v>
      </c>
      <c r="E701" t="s">
        <v>679</v>
      </c>
    </row>
    <row r="702" spans="1:5" ht="15" x14ac:dyDescent="0.2">
      <c r="A702" t="s">
        <v>714</v>
      </c>
      <c r="B702" s="6">
        <v>0</v>
      </c>
      <c r="C702" t="s">
        <v>681</v>
      </c>
      <c r="E702" t="s">
        <v>679</v>
      </c>
    </row>
    <row r="703" spans="1:5" ht="15" x14ac:dyDescent="0.2">
      <c r="A703" t="s">
        <v>715</v>
      </c>
      <c r="B703" s="6">
        <v>0</v>
      </c>
      <c r="C703" t="s">
        <v>681</v>
      </c>
      <c r="E703" t="s">
        <v>679</v>
      </c>
    </row>
    <row r="704" spans="1:5" ht="15" x14ac:dyDescent="0.2">
      <c r="A704" t="s">
        <v>716</v>
      </c>
      <c r="B704" s="6">
        <v>0</v>
      </c>
      <c r="C704" t="s">
        <v>681</v>
      </c>
      <c r="E704" t="s">
        <v>679</v>
      </c>
    </row>
    <row r="705" spans="1:5" ht="15" x14ac:dyDescent="0.2">
      <c r="A705" t="s">
        <v>717</v>
      </c>
      <c r="B705" s="6">
        <v>0</v>
      </c>
      <c r="C705" t="s">
        <v>681</v>
      </c>
      <c r="D705" s="7">
        <v>800</v>
      </c>
      <c r="E705" t="s">
        <v>679</v>
      </c>
    </row>
    <row r="706" spans="1:5" ht="15" x14ac:dyDescent="0.2">
      <c r="A706" t="s">
        <v>718</v>
      </c>
      <c r="B706" s="6">
        <v>0</v>
      </c>
      <c r="C706" t="s">
        <v>681</v>
      </c>
      <c r="D706" s="7">
        <v>250</v>
      </c>
      <c r="E706" t="s">
        <v>679</v>
      </c>
    </row>
    <row r="707" spans="1:5" ht="15" x14ac:dyDescent="0.2">
      <c r="A707" t="s">
        <v>719</v>
      </c>
      <c r="B707" s="6">
        <v>0</v>
      </c>
      <c r="C707" t="s">
        <v>681</v>
      </c>
      <c r="E707" t="s">
        <v>679</v>
      </c>
    </row>
    <row r="708" spans="1:5" ht="15" x14ac:dyDescent="0.2">
      <c r="A708" t="s">
        <v>720</v>
      </c>
      <c r="B708" s="6">
        <v>0</v>
      </c>
      <c r="C708" t="s">
        <v>681</v>
      </c>
      <c r="E708" t="s">
        <v>679</v>
      </c>
    </row>
    <row r="709" spans="1:5" ht="15" x14ac:dyDescent="0.2">
      <c r="A709" t="s">
        <v>721</v>
      </c>
      <c r="B709" s="6">
        <v>760</v>
      </c>
      <c r="C709" t="s">
        <v>681</v>
      </c>
      <c r="D709" s="7">
        <v>900</v>
      </c>
      <c r="E709" t="s">
        <v>679</v>
      </c>
    </row>
    <row r="710" spans="1:5" ht="15" x14ac:dyDescent="0.2">
      <c r="A710" t="s">
        <v>722</v>
      </c>
      <c r="B710" s="6">
        <v>240</v>
      </c>
      <c r="C710" t="s">
        <v>681</v>
      </c>
      <c r="D710" s="7">
        <v>350</v>
      </c>
      <c r="E710" t="s">
        <v>679</v>
      </c>
    </row>
    <row r="711" spans="1:5" ht="15" x14ac:dyDescent="0.2">
      <c r="A711" t="s">
        <v>723</v>
      </c>
      <c r="B711" s="6">
        <v>0</v>
      </c>
      <c r="C711" t="s">
        <v>681</v>
      </c>
      <c r="E711" t="s">
        <v>679</v>
      </c>
    </row>
    <row r="712" spans="1:5" ht="15" x14ac:dyDescent="0.2">
      <c r="A712" t="s">
        <v>724</v>
      </c>
      <c r="B712" s="6">
        <v>0</v>
      </c>
      <c r="C712" t="s">
        <v>681</v>
      </c>
      <c r="E712" t="s">
        <v>679</v>
      </c>
    </row>
    <row r="713" spans="1:5" ht="15" x14ac:dyDescent="0.2">
      <c r="A713" s="8" t="s">
        <v>725</v>
      </c>
      <c r="B713" s="6">
        <v>0</v>
      </c>
      <c r="C713" t="s">
        <v>681</v>
      </c>
      <c r="E713" t="s">
        <v>679</v>
      </c>
    </row>
    <row r="714" spans="1:5" ht="15" x14ac:dyDescent="0.2">
      <c r="A714" t="s">
        <v>726</v>
      </c>
      <c r="B714" s="6">
        <v>1900</v>
      </c>
      <c r="C714" t="s">
        <v>681</v>
      </c>
      <c r="E714" t="s">
        <v>679</v>
      </c>
    </row>
    <row r="715" spans="1:5" ht="15" x14ac:dyDescent="0.2">
      <c r="A715" t="s">
        <v>727</v>
      </c>
      <c r="B715" s="6">
        <v>0</v>
      </c>
      <c r="C715" t="s">
        <v>681</v>
      </c>
      <c r="E715" t="s">
        <v>679</v>
      </c>
    </row>
    <row r="716" spans="1:5" ht="15" x14ac:dyDescent="0.2">
      <c r="A716" t="s">
        <v>728</v>
      </c>
      <c r="B716" s="6">
        <v>0</v>
      </c>
      <c r="C716" t="s">
        <v>681</v>
      </c>
      <c r="E716" t="s">
        <v>679</v>
      </c>
    </row>
    <row r="717" spans="1:5" ht="15" x14ac:dyDescent="0.2">
      <c r="A717" t="s">
        <v>729</v>
      </c>
      <c r="B717" s="6">
        <v>0</v>
      </c>
      <c r="C717" t="s">
        <v>681</v>
      </c>
      <c r="E717" t="s">
        <v>679</v>
      </c>
    </row>
    <row r="718" spans="1:5" ht="15" x14ac:dyDescent="0.2">
      <c r="A718" t="s">
        <v>730</v>
      </c>
      <c r="B718" s="6">
        <v>90</v>
      </c>
      <c r="C718" t="s">
        <v>51</v>
      </c>
      <c r="D718" s="7">
        <v>150</v>
      </c>
      <c r="E718" t="s">
        <v>679</v>
      </c>
    </row>
    <row r="719" spans="1:5" ht="15" x14ac:dyDescent="0.2">
      <c r="A719" t="s">
        <v>731</v>
      </c>
      <c r="B719" s="6">
        <v>75</v>
      </c>
      <c r="C719" t="s">
        <v>51</v>
      </c>
      <c r="D719" s="7">
        <v>120</v>
      </c>
      <c r="E719" t="s">
        <v>679</v>
      </c>
    </row>
    <row r="720" spans="1:5" ht="15" x14ac:dyDescent="0.2">
      <c r="A720" t="s">
        <v>732</v>
      </c>
      <c r="B720" s="6">
        <v>60</v>
      </c>
      <c r="C720" t="s">
        <v>51</v>
      </c>
      <c r="D720" s="7">
        <v>90</v>
      </c>
      <c r="E720" t="s">
        <v>679</v>
      </c>
    </row>
    <row r="721" spans="1:5" ht="15" x14ac:dyDescent="0.2">
      <c r="A721" t="s">
        <v>733</v>
      </c>
      <c r="B721" s="6">
        <v>50</v>
      </c>
      <c r="C721" t="s">
        <v>51</v>
      </c>
      <c r="D721" s="7">
        <v>70</v>
      </c>
      <c r="E721" t="s">
        <v>679</v>
      </c>
    </row>
    <row r="722" spans="1:5" ht="15" x14ac:dyDescent="0.2">
      <c r="A722" t="s">
        <v>734</v>
      </c>
      <c r="B722" s="6">
        <v>30</v>
      </c>
      <c r="C722" t="s">
        <v>51</v>
      </c>
      <c r="D722" s="7">
        <v>50</v>
      </c>
      <c r="E722" t="s">
        <v>679</v>
      </c>
    </row>
    <row r="723" spans="1:5" ht="15" x14ac:dyDescent="0.2">
      <c r="A723" t="s">
        <v>735</v>
      </c>
      <c r="B723" s="6">
        <v>20</v>
      </c>
      <c r="C723" t="s">
        <v>51</v>
      </c>
      <c r="D723" s="7">
        <v>30</v>
      </c>
      <c r="E723" t="s">
        <v>679</v>
      </c>
    </row>
    <row r="724" spans="1:5" ht="15" x14ac:dyDescent="0.2">
      <c r="A724" t="s">
        <v>736</v>
      </c>
      <c r="B724" s="6">
        <v>0</v>
      </c>
      <c r="C724" t="s">
        <v>51</v>
      </c>
      <c r="D724" s="7">
        <v>20</v>
      </c>
      <c r="E724" t="s">
        <v>679</v>
      </c>
    </row>
    <row r="725" spans="1:5" ht="15" x14ac:dyDescent="0.2">
      <c r="A725" t="s">
        <v>737</v>
      </c>
      <c r="B725" s="6">
        <v>240</v>
      </c>
      <c r="C725" t="s">
        <v>51</v>
      </c>
      <c r="D725" s="7">
        <v>300</v>
      </c>
      <c r="E725" t="s">
        <v>679</v>
      </c>
    </row>
    <row r="726" spans="1:5" ht="15" x14ac:dyDescent="0.2">
      <c r="A726" t="s">
        <v>738</v>
      </c>
      <c r="B726" s="6">
        <v>170</v>
      </c>
      <c r="C726" t="s">
        <v>51</v>
      </c>
      <c r="D726" s="7">
        <v>250</v>
      </c>
      <c r="E726" t="s">
        <v>679</v>
      </c>
    </row>
    <row r="727" spans="1:5" ht="15" x14ac:dyDescent="0.2">
      <c r="A727" t="s">
        <v>739</v>
      </c>
      <c r="B727" s="6">
        <v>165</v>
      </c>
      <c r="C727" t="s">
        <v>51</v>
      </c>
      <c r="D727" s="7">
        <v>220</v>
      </c>
      <c r="E727" t="s">
        <v>679</v>
      </c>
    </row>
    <row r="728" spans="1:5" ht="15" x14ac:dyDescent="0.2">
      <c r="A728" t="s">
        <v>740</v>
      </c>
      <c r="B728" s="6">
        <v>80</v>
      </c>
      <c r="C728" t="s">
        <v>51</v>
      </c>
      <c r="D728" s="7">
        <v>160</v>
      </c>
      <c r="E728" t="s">
        <v>679</v>
      </c>
    </row>
    <row r="729" spans="1:5" ht="15" x14ac:dyDescent="0.2">
      <c r="A729" t="s">
        <v>741</v>
      </c>
      <c r="B729" s="6">
        <v>65</v>
      </c>
      <c r="C729" t="s">
        <v>51</v>
      </c>
      <c r="D729" s="7">
        <v>130</v>
      </c>
      <c r="E729" t="s">
        <v>679</v>
      </c>
    </row>
    <row r="730" spans="1:5" ht="15" x14ac:dyDescent="0.2">
      <c r="A730" t="s">
        <v>742</v>
      </c>
      <c r="B730" s="6">
        <v>0</v>
      </c>
      <c r="C730" t="s">
        <v>51</v>
      </c>
      <c r="E730" t="s">
        <v>679</v>
      </c>
    </row>
    <row r="731" spans="1:5" ht="15" x14ac:dyDescent="0.2">
      <c r="A731" t="s">
        <v>743</v>
      </c>
      <c r="B731" s="6">
        <v>0</v>
      </c>
      <c r="C731" t="s">
        <v>51</v>
      </c>
      <c r="E731" t="s">
        <v>679</v>
      </c>
    </row>
    <row r="732" spans="1:5" ht="15" x14ac:dyDescent="0.2">
      <c r="A732" t="s">
        <v>744</v>
      </c>
      <c r="B732" s="6">
        <v>40</v>
      </c>
      <c r="C732" t="s">
        <v>51</v>
      </c>
      <c r="D732" s="7">
        <v>80</v>
      </c>
      <c r="E732" t="s">
        <v>679</v>
      </c>
    </row>
    <row r="733" spans="1:5" ht="15" x14ac:dyDescent="0.2">
      <c r="A733" t="s">
        <v>745</v>
      </c>
      <c r="B733" s="6">
        <v>0</v>
      </c>
      <c r="C733" t="s">
        <v>51</v>
      </c>
      <c r="E733" t="s">
        <v>679</v>
      </c>
    </row>
    <row r="734" spans="1:5" ht="15" x14ac:dyDescent="0.2">
      <c r="A734" t="s">
        <v>746</v>
      </c>
      <c r="B734" s="6">
        <v>0</v>
      </c>
      <c r="C734" t="s">
        <v>51</v>
      </c>
      <c r="E734" t="s">
        <v>679</v>
      </c>
    </row>
    <row r="735" spans="1:5" ht="15" x14ac:dyDescent="0.2">
      <c r="A735" t="s">
        <v>747</v>
      </c>
      <c r="B735" s="6">
        <v>160</v>
      </c>
      <c r="C735" t="s">
        <v>51</v>
      </c>
      <c r="D735" s="7">
        <v>250</v>
      </c>
      <c r="E735" t="s">
        <v>679</v>
      </c>
    </row>
    <row r="736" spans="1:5" ht="15" x14ac:dyDescent="0.2">
      <c r="A736" t="s">
        <v>748</v>
      </c>
      <c r="B736" s="6">
        <v>3237.56</v>
      </c>
      <c r="C736" t="s">
        <v>749</v>
      </c>
      <c r="E736" t="s">
        <v>679</v>
      </c>
    </row>
    <row r="737" spans="1:5" ht="15" x14ac:dyDescent="0.2">
      <c r="A737" t="s">
        <v>750</v>
      </c>
      <c r="B737" s="6">
        <v>2455</v>
      </c>
      <c r="C737" t="s">
        <v>749</v>
      </c>
      <c r="E737" t="s">
        <v>679</v>
      </c>
    </row>
    <row r="738" spans="1:5" ht="15" x14ac:dyDescent="0.2">
      <c r="A738" t="s">
        <v>751</v>
      </c>
      <c r="B738" s="6">
        <v>3376</v>
      </c>
      <c r="C738" t="s">
        <v>749</v>
      </c>
      <c r="E738" t="s">
        <v>679</v>
      </c>
    </row>
    <row r="739" spans="1:5" ht="15" x14ac:dyDescent="0.2">
      <c r="A739" t="s">
        <v>752</v>
      </c>
      <c r="B739" s="6">
        <v>1364.1</v>
      </c>
      <c r="C739" t="s">
        <v>749</v>
      </c>
      <c r="E739" t="s">
        <v>679</v>
      </c>
    </row>
    <row r="740" spans="1:5" ht="19" x14ac:dyDescent="0.25">
      <c r="A740" s="9"/>
      <c r="B740" s="2"/>
      <c r="C740" s="3"/>
      <c r="D740" s="4"/>
    </row>
    <row r="741" spans="1:5" ht="15" x14ac:dyDescent="0.2">
      <c r="A741" t="s">
        <v>753</v>
      </c>
      <c r="B741" s="6">
        <v>160</v>
      </c>
      <c r="C741" t="s">
        <v>754</v>
      </c>
      <c r="D741" s="7">
        <v>250</v>
      </c>
      <c r="E741" t="s">
        <v>755</v>
      </c>
    </row>
    <row r="742" spans="1:5" ht="15" x14ac:dyDescent="0.2">
      <c r="A742" t="s">
        <v>756</v>
      </c>
      <c r="B742" s="6">
        <v>635</v>
      </c>
      <c r="C742" t="s">
        <v>754</v>
      </c>
      <c r="D742" s="7">
        <v>900</v>
      </c>
      <c r="E742" t="s">
        <v>755</v>
      </c>
    </row>
    <row r="743" spans="1:5" ht="15" x14ac:dyDescent="0.2">
      <c r="A743" t="s">
        <v>757</v>
      </c>
      <c r="B743" s="6">
        <v>160</v>
      </c>
      <c r="C743" t="s">
        <v>754</v>
      </c>
      <c r="D743" s="7">
        <v>250</v>
      </c>
      <c r="E743" t="s">
        <v>755</v>
      </c>
    </row>
    <row r="744" spans="1:5" ht="15" x14ac:dyDescent="0.2">
      <c r="A744" t="s">
        <v>758</v>
      </c>
      <c r="B744" s="6">
        <v>650</v>
      </c>
      <c r="C744" t="s">
        <v>754</v>
      </c>
      <c r="D744" s="7">
        <v>900</v>
      </c>
      <c r="E744" t="s">
        <v>755</v>
      </c>
    </row>
    <row r="745" spans="1:5" ht="15" x14ac:dyDescent="0.2">
      <c r="A745" t="s">
        <v>759</v>
      </c>
      <c r="B745" s="6">
        <v>65</v>
      </c>
      <c r="C745" t="s">
        <v>754</v>
      </c>
      <c r="D745" s="7">
        <v>110</v>
      </c>
      <c r="E745" t="s">
        <v>755</v>
      </c>
    </row>
    <row r="746" spans="1:5" ht="15" x14ac:dyDescent="0.2">
      <c r="A746" t="s">
        <v>760</v>
      </c>
      <c r="B746" s="6">
        <v>100</v>
      </c>
      <c r="C746" t="s">
        <v>754</v>
      </c>
      <c r="D746" s="7">
        <v>150</v>
      </c>
      <c r="E746" t="s">
        <v>755</v>
      </c>
    </row>
    <row r="747" spans="1:5" ht="15" x14ac:dyDescent="0.2">
      <c r="A747" t="s">
        <v>761</v>
      </c>
      <c r="B747" s="6">
        <v>470</v>
      </c>
      <c r="C747" t="s">
        <v>754</v>
      </c>
      <c r="D747" s="7">
        <v>700</v>
      </c>
      <c r="E747" t="s">
        <v>755</v>
      </c>
    </row>
    <row r="748" spans="1:5" ht="15" x14ac:dyDescent="0.2">
      <c r="A748" t="s">
        <v>762</v>
      </c>
      <c r="B748" s="6">
        <v>150</v>
      </c>
      <c r="C748" t="s">
        <v>754</v>
      </c>
      <c r="D748" s="7">
        <v>200</v>
      </c>
      <c r="E748" t="s">
        <v>755</v>
      </c>
    </row>
    <row r="749" spans="1:5" ht="15" x14ac:dyDescent="0.2">
      <c r="A749" t="s">
        <v>763</v>
      </c>
      <c r="B749" s="6">
        <v>650</v>
      </c>
      <c r="C749" t="s">
        <v>754</v>
      </c>
      <c r="E749" t="s">
        <v>755</v>
      </c>
    </row>
    <row r="750" spans="1:5" ht="15" x14ac:dyDescent="0.2">
      <c r="A750" t="s">
        <v>764</v>
      </c>
      <c r="B750" s="6">
        <v>80</v>
      </c>
      <c r="C750" t="s">
        <v>754</v>
      </c>
      <c r="D750" s="7">
        <v>90</v>
      </c>
      <c r="E750" t="s">
        <v>755</v>
      </c>
    </row>
    <row r="751" spans="1:5" ht="15" x14ac:dyDescent="0.2">
      <c r="A751" t="s">
        <v>765</v>
      </c>
      <c r="B751" s="6">
        <v>110</v>
      </c>
      <c r="C751" t="s">
        <v>754</v>
      </c>
      <c r="D751" s="7">
        <v>150</v>
      </c>
      <c r="E751" t="s">
        <v>755</v>
      </c>
    </row>
    <row r="752" spans="1:5" ht="15" x14ac:dyDescent="0.2">
      <c r="A752" t="s">
        <v>766</v>
      </c>
      <c r="B752" s="6">
        <v>420</v>
      </c>
      <c r="C752" t="s">
        <v>754</v>
      </c>
      <c r="D752" s="7">
        <v>500</v>
      </c>
      <c r="E752" t="s">
        <v>755</v>
      </c>
    </row>
    <row r="753" spans="1:5" ht="15" x14ac:dyDescent="0.2">
      <c r="A753" t="s">
        <v>767</v>
      </c>
      <c r="B753" s="6">
        <v>520</v>
      </c>
      <c r="C753" t="s">
        <v>754</v>
      </c>
      <c r="D753" s="7">
        <v>600</v>
      </c>
      <c r="E753" t="s">
        <v>755</v>
      </c>
    </row>
    <row r="754" spans="1:5" ht="15" x14ac:dyDescent="0.2">
      <c r="A754" t="s">
        <v>768</v>
      </c>
      <c r="B754" s="6">
        <v>140</v>
      </c>
      <c r="C754" t="s">
        <v>754</v>
      </c>
      <c r="D754" s="7">
        <v>150</v>
      </c>
      <c r="E754" t="s">
        <v>755</v>
      </c>
    </row>
    <row r="755" spans="1:5" ht="15" x14ac:dyDescent="0.2">
      <c r="A755" t="s">
        <v>769</v>
      </c>
      <c r="B755" s="6">
        <v>560</v>
      </c>
      <c r="C755" t="s">
        <v>754</v>
      </c>
      <c r="D755" s="7">
        <v>600</v>
      </c>
      <c r="E755" t="s">
        <v>755</v>
      </c>
    </row>
    <row r="756" spans="1:5" ht="19" x14ac:dyDescent="0.25">
      <c r="A756" s="9"/>
      <c r="B756" s="2"/>
      <c r="C756" s="3"/>
      <c r="D756" s="4"/>
    </row>
    <row r="757" spans="1:5" ht="15" x14ac:dyDescent="0.2">
      <c r="A757" t="s">
        <v>770</v>
      </c>
      <c r="B757" s="6">
        <v>110</v>
      </c>
      <c r="C757" t="s">
        <v>51</v>
      </c>
      <c r="D757" s="7">
        <v>200</v>
      </c>
      <c r="E757" t="s">
        <v>771</v>
      </c>
    </row>
    <row r="758" spans="1:5" ht="15" x14ac:dyDescent="0.2">
      <c r="A758" t="s">
        <v>772</v>
      </c>
      <c r="B758" s="6">
        <v>0</v>
      </c>
      <c r="C758" t="s">
        <v>51</v>
      </c>
      <c r="E758" t="s">
        <v>771</v>
      </c>
    </row>
    <row r="759" spans="1:5" ht="15" x14ac:dyDescent="0.2">
      <c r="A759" t="s">
        <v>773</v>
      </c>
      <c r="B759" s="6">
        <v>250</v>
      </c>
      <c r="C759" t="s">
        <v>51</v>
      </c>
      <c r="D759" s="7">
        <v>400</v>
      </c>
      <c r="E759" t="s">
        <v>771</v>
      </c>
    </row>
    <row r="760" spans="1:5" ht="15" x14ac:dyDescent="0.2">
      <c r="A760" t="s">
        <v>774</v>
      </c>
      <c r="B760" s="6">
        <v>280</v>
      </c>
      <c r="C760" t="s">
        <v>51</v>
      </c>
      <c r="D760" s="7">
        <v>450</v>
      </c>
      <c r="E760" t="s">
        <v>771</v>
      </c>
    </row>
    <row r="761" spans="1:5" ht="15" x14ac:dyDescent="0.2">
      <c r="A761" t="s">
        <v>775</v>
      </c>
      <c r="B761" s="6">
        <v>150</v>
      </c>
      <c r="C761" t="s">
        <v>51</v>
      </c>
      <c r="D761" s="7">
        <v>250</v>
      </c>
      <c r="E761" t="s">
        <v>771</v>
      </c>
    </row>
    <row r="762" spans="1:5" ht="15" x14ac:dyDescent="0.2">
      <c r="A762" t="s">
        <v>776</v>
      </c>
      <c r="B762" s="6">
        <v>150</v>
      </c>
      <c r="C762" t="s">
        <v>51</v>
      </c>
      <c r="D762" s="7">
        <v>250</v>
      </c>
      <c r="E762" t="s">
        <v>771</v>
      </c>
    </row>
    <row r="763" spans="1:5" ht="15" x14ac:dyDescent="0.2">
      <c r="A763" t="s">
        <v>777</v>
      </c>
      <c r="B763" s="6">
        <v>130</v>
      </c>
      <c r="C763" t="s">
        <v>51</v>
      </c>
      <c r="D763" s="7">
        <v>220</v>
      </c>
      <c r="E763" t="s">
        <v>771</v>
      </c>
    </row>
    <row r="764" spans="1:5" ht="15" x14ac:dyDescent="0.2">
      <c r="A764" t="s">
        <v>778</v>
      </c>
      <c r="B764" s="6">
        <v>126</v>
      </c>
      <c r="C764" t="s">
        <v>51</v>
      </c>
      <c r="D764" s="7">
        <v>200</v>
      </c>
      <c r="E764" t="s">
        <v>771</v>
      </c>
    </row>
    <row r="765" spans="1:5" ht="15" x14ac:dyDescent="0.2">
      <c r="A765" t="s">
        <v>779</v>
      </c>
      <c r="B765" s="6">
        <v>100</v>
      </c>
      <c r="C765" t="s">
        <v>51</v>
      </c>
      <c r="D765" s="7">
        <v>220</v>
      </c>
      <c r="E765" t="s">
        <v>771</v>
      </c>
    </row>
    <row r="766" spans="1:5" ht="15" x14ac:dyDescent="0.2">
      <c r="A766" t="s">
        <v>780</v>
      </c>
      <c r="B766" s="6">
        <v>100</v>
      </c>
      <c r="C766" t="s">
        <v>51</v>
      </c>
      <c r="D766" s="7">
        <v>200</v>
      </c>
      <c r="E766" t="s">
        <v>771</v>
      </c>
    </row>
    <row r="767" spans="1:5" ht="15" x14ac:dyDescent="0.2">
      <c r="A767" t="s">
        <v>781</v>
      </c>
      <c r="B767" s="6">
        <v>55</v>
      </c>
      <c r="C767" t="s">
        <v>51</v>
      </c>
      <c r="D767" s="7">
        <v>120</v>
      </c>
      <c r="E767" t="s">
        <v>771</v>
      </c>
    </row>
    <row r="768" spans="1:5" ht="15" x14ac:dyDescent="0.2">
      <c r="A768" t="s">
        <v>782</v>
      </c>
      <c r="B768" s="6">
        <v>50</v>
      </c>
      <c r="C768" t="s">
        <v>51</v>
      </c>
      <c r="D768" s="7">
        <v>100</v>
      </c>
      <c r="E768" t="s">
        <v>771</v>
      </c>
    </row>
    <row r="769" spans="1:5" ht="15" x14ac:dyDescent="0.2">
      <c r="A769" t="s">
        <v>783</v>
      </c>
      <c r="B769" s="6">
        <v>4800</v>
      </c>
      <c r="C769" t="s">
        <v>51</v>
      </c>
      <c r="D769" s="7">
        <v>5200</v>
      </c>
      <c r="E769" t="s">
        <v>771</v>
      </c>
    </row>
    <row r="770" spans="1:5" ht="15" x14ac:dyDescent="0.2">
      <c r="A770" t="s">
        <v>784</v>
      </c>
      <c r="B770" s="6">
        <v>1950</v>
      </c>
      <c r="C770" t="s">
        <v>51</v>
      </c>
      <c r="D770" s="7">
        <v>2600</v>
      </c>
      <c r="E770" t="s">
        <v>771</v>
      </c>
    </row>
    <row r="771" spans="1:5" ht="15" x14ac:dyDescent="0.2">
      <c r="A771" t="s">
        <v>785</v>
      </c>
      <c r="B771" s="6">
        <v>2200</v>
      </c>
      <c r="C771" t="s">
        <v>51</v>
      </c>
      <c r="D771" s="7">
        <v>2500</v>
      </c>
      <c r="E771" t="s">
        <v>771</v>
      </c>
    </row>
    <row r="772" spans="1:5" ht="15" x14ac:dyDescent="0.2">
      <c r="A772" t="s">
        <v>786</v>
      </c>
      <c r="B772" s="6">
        <v>1100</v>
      </c>
      <c r="C772" t="s">
        <v>51</v>
      </c>
      <c r="D772" s="7">
        <v>1400</v>
      </c>
      <c r="E772" t="s">
        <v>771</v>
      </c>
    </row>
    <row r="773" spans="1:5" ht="15" x14ac:dyDescent="0.2">
      <c r="A773" t="s">
        <v>787</v>
      </c>
      <c r="B773" s="6">
        <v>1320</v>
      </c>
      <c r="C773" t="s">
        <v>51</v>
      </c>
      <c r="D773" s="7">
        <v>1550</v>
      </c>
      <c r="E773" t="s">
        <v>771</v>
      </c>
    </row>
    <row r="774" spans="1:5" ht="15" x14ac:dyDescent="0.2">
      <c r="A774" t="s">
        <v>788</v>
      </c>
      <c r="B774" s="6">
        <v>600</v>
      </c>
      <c r="C774" t="s">
        <v>51</v>
      </c>
      <c r="D774" s="7">
        <v>800</v>
      </c>
      <c r="E774" t="s">
        <v>771</v>
      </c>
    </row>
    <row r="775" spans="1:5" ht="15" x14ac:dyDescent="0.2">
      <c r="A775" t="s">
        <v>789</v>
      </c>
      <c r="B775" s="6">
        <v>3200</v>
      </c>
      <c r="C775" t="s">
        <v>51</v>
      </c>
      <c r="D775" s="7">
        <v>3800</v>
      </c>
      <c r="E775" t="s">
        <v>771</v>
      </c>
    </row>
    <row r="776" spans="1:5" ht="15" x14ac:dyDescent="0.2">
      <c r="A776" t="s">
        <v>790</v>
      </c>
      <c r="B776" s="6">
        <v>1600</v>
      </c>
      <c r="C776" t="s">
        <v>51</v>
      </c>
      <c r="D776" s="7">
        <v>1900</v>
      </c>
      <c r="E776" t="s">
        <v>771</v>
      </c>
    </row>
    <row r="777" spans="1:5" ht="15" x14ac:dyDescent="0.2">
      <c r="A777" t="s">
        <v>791</v>
      </c>
      <c r="B777" s="6">
        <v>1600</v>
      </c>
      <c r="C777" t="s">
        <v>51</v>
      </c>
      <c r="D777" s="7">
        <v>1900</v>
      </c>
      <c r="E777" t="s">
        <v>771</v>
      </c>
    </row>
    <row r="778" spans="1:5" ht="15" x14ac:dyDescent="0.2">
      <c r="A778" t="s">
        <v>792</v>
      </c>
      <c r="B778" s="6">
        <v>750</v>
      </c>
      <c r="C778" t="s">
        <v>51</v>
      </c>
      <c r="D778" s="7">
        <v>1000</v>
      </c>
      <c r="E778" t="s">
        <v>771</v>
      </c>
    </row>
    <row r="779" spans="1:5" ht="15" x14ac:dyDescent="0.2">
      <c r="A779" t="s">
        <v>793</v>
      </c>
      <c r="B779" s="6">
        <v>1000</v>
      </c>
      <c r="C779" t="s">
        <v>51</v>
      </c>
      <c r="D779" s="7">
        <v>1200</v>
      </c>
      <c r="E779" t="s">
        <v>771</v>
      </c>
    </row>
    <row r="780" spans="1:5" ht="15" x14ac:dyDescent="0.2">
      <c r="A780" t="s">
        <v>794</v>
      </c>
      <c r="B780" s="6">
        <v>500</v>
      </c>
      <c r="C780" t="s">
        <v>51</v>
      </c>
      <c r="D780" s="7">
        <v>700</v>
      </c>
      <c r="E780" t="s">
        <v>771</v>
      </c>
    </row>
    <row r="781" spans="1:5" ht="15" x14ac:dyDescent="0.2">
      <c r="A781" t="s">
        <v>795</v>
      </c>
      <c r="B781" s="6">
        <v>2500</v>
      </c>
      <c r="C781" t="s">
        <v>408</v>
      </c>
      <c r="D781" s="7">
        <v>3000</v>
      </c>
      <c r="E781" t="s">
        <v>771</v>
      </c>
    </row>
    <row r="782" spans="1:5" ht="15" x14ac:dyDescent="0.2">
      <c r="A782" t="s">
        <v>796</v>
      </c>
      <c r="B782" s="6">
        <v>0</v>
      </c>
      <c r="C782" t="s">
        <v>51</v>
      </c>
      <c r="E782" t="s">
        <v>771</v>
      </c>
    </row>
    <row r="783" spans="1:5" ht="15" x14ac:dyDescent="0.2">
      <c r="A783" t="s">
        <v>797</v>
      </c>
      <c r="B783" s="6">
        <v>350</v>
      </c>
      <c r="C783" t="s">
        <v>51</v>
      </c>
      <c r="D783" s="7">
        <v>550</v>
      </c>
      <c r="E783" t="s">
        <v>771</v>
      </c>
    </row>
    <row r="784" spans="1:5" ht="15" x14ac:dyDescent="0.2">
      <c r="A784" t="s">
        <v>798</v>
      </c>
      <c r="B784" s="6">
        <v>0</v>
      </c>
      <c r="C784" t="s">
        <v>51</v>
      </c>
      <c r="E784" t="s">
        <v>771</v>
      </c>
    </row>
    <row r="785" spans="1:5" ht="15" x14ac:dyDescent="0.2">
      <c r="A785" t="s">
        <v>799</v>
      </c>
      <c r="B785" s="6">
        <v>2100</v>
      </c>
      <c r="C785" t="s">
        <v>51</v>
      </c>
      <c r="E785" t="s">
        <v>771</v>
      </c>
    </row>
    <row r="786" spans="1:5" ht="15" x14ac:dyDescent="0.2">
      <c r="A786" t="s">
        <v>800</v>
      </c>
      <c r="B786" s="6">
        <v>1200</v>
      </c>
      <c r="C786" t="s">
        <v>51</v>
      </c>
      <c r="E786" t="s">
        <v>771</v>
      </c>
    </row>
    <row r="787" spans="1:5" ht="15" x14ac:dyDescent="0.2">
      <c r="A787" t="s">
        <v>801</v>
      </c>
      <c r="B787" s="6">
        <v>1350</v>
      </c>
      <c r="C787" t="s">
        <v>51</v>
      </c>
      <c r="D787" s="7">
        <v>1700</v>
      </c>
      <c r="E787" t="s">
        <v>771</v>
      </c>
    </row>
    <row r="788" spans="1:5" ht="15" x14ac:dyDescent="0.2">
      <c r="A788" t="s">
        <v>802</v>
      </c>
      <c r="B788" s="6">
        <v>1700</v>
      </c>
      <c r="C788" t="s">
        <v>51</v>
      </c>
      <c r="D788" s="7">
        <v>2200</v>
      </c>
      <c r="E788" t="s">
        <v>771</v>
      </c>
    </row>
    <row r="789" spans="1:5" ht="15" x14ac:dyDescent="0.2">
      <c r="A789" t="s">
        <v>803</v>
      </c>
      <c r="B789" s="6">
        <v>900</v>
      </c>
      <c r="C789" t="s">
        <v>51</v>
      </c>
      <c r="D789" s="7">
        <v>1200</v>
      </c>
      <c r="E789" t="s">
        <v>771</v>
      </c>
    </row>
    <row r="790" spans="1:5" ht="15" x14ac:dyDescent="0.2">
      <c r="A790" t="s">
        <v>804</v>
      </c>
      <c r="B790" s="6">
        <v>0</v>
      </c>
      <c r="C790" t="s">
        <v>51</v>
      </c>
      <c r="D790" s="7">
        <v>1000</v>
      </c>
      <c r="E790" t="s">
        <v>771</v>
      </c>
    </row>
    <row r="791" spans="1:5" ht="15" x14ac:dyDescent="0.2">
      <c r="A791" t="s">
        <v>805</v>
      </c>
      <c r="B791" s="6">
        <v>0</v>
      </c>
      <c r="C791" t="s">
        <v>51</v>
      </c>
      <c r="E791" t="s">
        <v>771</v>
      </c>
    </row>
    <row r="792" spans="1:5" ht="15" x14ac:dyDescent="0.2">
      <c r="A792" t="s">
        <v>806</v>
      </c>
      <c r="B792" s="6">
        <v>600</v>
      </c>
      <c r="C792" t="s">
        <v>51</v>
      </c>
      <c r="D792" s="7">
        <v>800</v>
      </c>
      <c r="E792" t="s">
        <v>771</v>
      </c>
    </row>
    <row r="793" spans="1:5" ht="15" x14ac:dyDescent="0.2">
      <c r="A793" t="s">
        <v>807</v>
      </c>
      <c r="B793" s="6">
        <v>450</v>
      </c>
      <c r="C793" t="s">
        <v>51</v>
      </c>
      <c r="D793" s="7">
        <v>800</v>
      </c>
      <c r="E793" t="s">
        <v>771</v>
      </c>
    </row>
    <row r="794" spans="1:5" ht="15" x14ac:dyDescent="0.2">
      <c r="A794" t="s">
        <v>808</v>
      </c>
      <c r="B794" s="6">
        <v>80</v>
      </c>
      <c r="C794" t="s">
        <v>51</v>
      </c>
      <c r="D794" s="7">
        <v>150</v>
      </c>
      <c r="E794" t="s">
        <v>771</v>
      </c>
    </row>
    <row r="795" spans="1:5" ht="15" x14ac:dyDescent="0.2">
      <c r="A795" t="s">
        <v>809</v>
      </c>
      <c r="B795" s="6">
        <v>60</v>
      </c>
      <c r="C795" t="s">
        <v>51</v>
      </c>
      <c r="D795" s="7">
        <v>100</v>
      </c>
      <c r="E795" t="s">
        <v>771</v>
      </c>
    </row>
    <row r="796" spans="1:5" ht="15" x14ac:dyDescent="0.2">
      <c r="A796" t="s">
        <v>810</v>
      </c>
      <c r="B796" s="6">
        <v>835</v>
      </c>
      <c r="C796" t="s">
        <v>681</v>
      </c>
      <c r="D796" s="7">
        <v>1100</v>
      </c>
      <c r="E796" t="s">
        <v>771</v>
      </c>
    </row>
    <row r="797" spans="1:5" ht="15" x14ac:dyDescent="0.2">
      <c r="A797" t="s">
        <v>811</v>
      </c>
      <c r="B797" s="6">
        <v>450</v>
      </c>
      <c r="C797" t="s">
        <v>681</v>
      </c>
      <c r="D797" s="7">
        <v>600</v>
      </c>
      <c r="E797" t="s">
        <v>771</v>
      </c>
    </row>
    <row r="798" spans="1:5" ht="15" x14ac:dyDescent="0.2">
      <c r="A798" t="s">
        <v>812</v>
      </c>
      <c r="B798" s="6">
        <v>275</v>
      </c>
      <c r="C798" t="s">
        <v>681</v>
      </c>
      <c r="D798" s="7">
        <v>350</v>
      </c>
      <c r="E798" t="s">
        <v>771</v>
      </c>
    </row>
    <row r="799" spans="1:5" ht="15" x14ac:dyDescent="0.2">
      <c r="A799" t="s">
        <v>813</v>
      </c>
      <c r="B799" s="6">
        <v>190</v>
      </c>
      <c r="C799" t="s">
        <v>51</v>
      </c>
      <c r="D799" s="7">
        <v>250</v>
      </c>
      <c r="E799" t="s">
        <v>771</v>
      </c>
    </row>
    <row r="800" spans="1:5" ht="15" x14ac:dyDescent="0.2">
      <c r="A800" t="s">
        <v>814</v>
      </c>
      <c r="B800" s="6">
        <v>125</v>
      </c>
      <c r="C800" t="s">
        <v>51</v>
      </c>
      <c r="D800" s="7">
        <v>170</v>
      </c>
      <c r="E800" t="s">
        <v>771</v>
      </c>
    </row>
    <row r="801" spans="1:5" ht="15" x14ac:dyDescent="0.2">
      <c r="A801" t="s">
        <v>815</v>
      </c>
      <c r="B801" s="6">
        <v>150</v>
      </c>
      <c r="C801" t="s">
        <v>51</v>
      </c>
      <c r="D801" s="7">
        <v>250</v>
      </c>
      <c r="E801" t="s">
        <v>771</v>
      </c>
    </row>
    <row r="802" spans="1:5" ht="15" x14ac:dyDescent="0.2">
      <c r="A802" t="s">
        <v>816</v>
      </c>
      <c r="B802" s="6">
        <v>0</v>
      </c>
      <c r="C802" t="s">
        <v>51</v>
      </c>
      <c r="E802" t="s">
        <v>771</v>
      </c>
    </row>
    <row r="803" spans="1:5" ht="15" x14ac:dyDescent="0.2">
      <c r="A803" t="s">
        <v>817</v>
      </c>
      <c r="B803" s="6">
        <v>0</v>
      </c>
      <c r="C803" t="s">
        <v>51</v>
      </c>
      <c r="E803" t="s">
        <v>771</v>
      </c>
    </row>
    <row r="804" spans="1:5" ht="15" x14ac:dyDescent="0.2">
      <c r="A804" t="s">
        <v>818</v>
      </c>
      <c r="B804" s="6">
        <v>50</v>
      </c>
      <c r="C804" t="s">
        <v>51</v>
      </c>
      <c r="D804" s="7">
        <v>80</v>
      </c>
      <c r="E804" t="s">
        <v>771</v>
      </c>
    </row>
    <row r="805" spans="1:5" ht="15" x14ac:dyDescent="0.2">
      <c r="A805" t="s">
        <v>819</v>
      </c>
      <c r="B805" s="6">
        <v>60</v>
      </c>
      <c r="C805" t="s">
        <v>51</v>
      </c>
      <c r="D805" s="7">
        <v>10</v>
      </c>
      <c r="E805" t="s">
        <v>771</v>
      </c>
    </row>
    <row r="806" spans="1:5" ht="15" x14ac:dyDescent="0.2">
      <c r="A806" t="s">
        <v>820</v>
      </c>
      <c r="B806" s="6">
        <v>70</v>
      </c>
      <c r="C806" t="s">
        <v>51</v>
      </c>
      <c r="D806" s="7">
        <v>140</v>
      </c>
      <c r="E806" t="s">
        <v>771</v>
      </c>
    </row>
    <row r="807" spans="1:5" ht="15" x14ac:dyDescent="0.2">
      <c r="A807" t="s">
        <v>821</v>
      </c>
      <c r="B807" s="6">
        <v>60</v>
      </c>
      <c r="C807" t="s">
        <v>51</v>
      </c>
      <c r="D807" s="7">
        <v>100</v>
      </c>
      <c r="E807" t="s">
        <v>771</v>
      </c>
    </row>
    <row r="808" spans="1:5" ht="15" x14ac:dyDescent="0.2">
      <c r="A808" t="s">
        <v>822</v>
      </c>
      <c r="B808" s="6">
        <v>220</v>
      </c>
      <c r="C808" t="s">
        <v>51</v>
      </c>
      <c r="D808" s="7">
        <v>350</v>
      </c>
      <c r="E808" t="s">
        <v>771</v>
      </c>
    </row>
    <row r="809" spans="1:5" ht="15" x14ac:dyDescent="0.2">
      <c r="A809" t="s">
        <v>823</v>
      </c>
      <c r="B809" s="6">
        <v>0</v>
      </c>
      <c r="C809" t="s">
        <v>51</v>
      </c>
      <c r="E809" t="s">
        <v>771</v>
      </c>
    </row>
    <row r="810" spans="1:5" ht="15" x14ac:dyDescent="0.2">
      <c r="A810" t="s">
        <v>824</v>
      </c>
      <c r="B810" s="6">
        <v>0</v>
      </c>
      <c r="C810" t="s">
        <v>51</v>
      </c>
      <c r="E810" t="s">
        <v>771</v>
      </c>
    </row>
    <row r="811" spans="1:5" ht="15" x14ac:dyDescent="0.2">
      <c r="A811" t="s">
        <v>825</v>
      </c>
      <c r="B811" s="6">
        <v>250</v>
      </c>
      <c r="C811" t="s">
        <v>51</v>
      </c>
      <c r="D811" s="7">
        <v>450</v>
      </c>
      <c r="E811" t="s">
        <v>771</v>
      </c>
    </row>
    <row r="812" spans="1:5" ht="15" x14ac:dyDescent="0.2">
      <c r="A812" t="s">
        <v>826</v>
      </c>
      <c r="B812" s="6">
        <v>800</v>
      </c>
      <c r="C812" t="s">
        <v>51</v>
      </c>
      <c r="D812" s="7">
        <v>1100</v>
      </c>
      <c r="E812" t="s">
        <v>771</v>
      </c>
    </row>
    <row r="813" spans="1:5" ht="15" x14ac:dyDescent="0.2">
      <c r="A813" s="8" t="s">
        <v>827</v>
      </c>
      <c r="B813" s="6">
        <v>1160</v>
      </c>
      <c r="C813" t="s">
        <v>51</v>
      </c>
      <c r="D813" s="7">
        <v>1400</v>
      </c>
      <c r="E813" t="s">
        <v>771</v>
      </c>
    </row>
    <row r="814" spans="1:5" ht="15" x14ac:dyDescent="0.2">
      <c r="A814" t="s">
        <v>828</v>
      </c>
      <c r="B814" s="6">
        <v>650</v>
      </c>
      <c r="C814" t="s">
        <v>51</v>
      </c>
      <c r="D814" s="7">
        <v>900</v>
      </c>
      <c r="E814" t="s">
        <v>771</v>
      </c>
    </row>
    <row r="815" spans="1:5" ht="15" x14ac:dyDescent="0.2">
      <c r="A815" t="s">
        <v>829</v>
      </c>
      <c r="B815" s="6">
        <v>520</v>
      </c>
      <c r="C815" t="s">
        <v>51</v>
      </c>
      <c r="D815" s="7">
        <v>720</v>
      </c>
      <c r="E815" t="s">
        <v>771</v>
      </c>
    </row>
    <row r="816" spans="1:5" ht="15" x14ac:dyDescent="0.2">
      <c r="A816" t="s">
        <v>830</v>
      </c>
      <c r="B816" s="6">
        <v>720</v>
      </c>
      <c r="C816" t="s">
        <v>51</v>
      </c>
      <c r="D816" s="7">
        <v>900</v>
      </c>
      <c r="E816" t="s">
        <v>771</v>
      </c>
    </row>
    <row r="817" spans="1:5" ht="15" x14ac:dyDescent="0.2">
      <c r="A817" t="s">
        <v>831</v>
      </c>
      <c r="B817" s="6">
        <v>0</v>
      </c>
      <c r="C817" t="s">
        <v>51</v>
      </c>
      <c r="E817" t="s">
        <v>771</v>
      </c>
    </row>
    <row r="818" spans="1:5" ht="15" x14ac:dyDescent="0.2">
      <c r="A818" t="s">
        <v>832</v>
      </c>
      <c r="B818" s="6">
        <v>1050</v>
      </c>
      <c r="D818" s="7">
        <v>1350</v>
      </c>
      <c r="E818" t="s">
        <v>771</v>
      </c>
    </row>
    <row r="819" spans="1:5" ht="15" x14ac:dyDescent="0.2">
      <c r="A819" t="s">
        <v>833</v>
      </c>
      <c r="B819" s="6">
        <v>5000</v>
      </c>
      <c r="C819" t="s">
        <v>51</v>
      </c>
      <c r="D819" s="7">
        <v>6500</v>
      </c>
      <c r="E819" t="s">
        <v>771</v>
      </c>
    </row>
    <row r="820" spans="1:5" ht="15" x14ac:dyDescent="0.2">
      <c r="A820" t="s">
        <v>834</v>
      </c>
      <c r="B820" s="6">
        <v>4000</v>
      </c>
      <c r="C820" t="s">
        <v>51</v>
      </c>
      <c r="D820" s="7">
        <v>5500</v>
      </c>
      <c r="E820" t="s">
        <v>771</v>
      </c>
    </row>
    <row r="821" spans="1:5" ht="15" x14ac:dyDescent="0.2">
      <c r="A821" t="s">
        <v>835</v>
      </c>
      <c r="B821" s="6">
        <v>15</v>
      </c>
      <c r="C821" t="s">
        <v>51</v>
      </c>
      <c r="D821" s="7">
        <v>30</v>
      </c>
      <c r="E821" t="s">
        <v>771</v>
      </c>
    </row>
    <row r="822" spans="1:5" ht="15" x14ac:dyDescent="0.2">
      <c r="A822" t="s">
        <v>836</v>
      </c>
      <c r="B822" s="6">
        <v>0</v>
      </c>
      <c r="C822" t="s">
        <v>51</v>
      </c>
      <c r="E822" t="s">
        <v>771</v>
      </c>
    </row>
    <row r="823" spans="1:5" ht="15" x14ac:dyDescent="0.2">
      <c r="A823" t="s">
        <v>837</v>
      </c>
      <c r="B823" s="6">
        <v>0</v>
      </c>
      <c r="C823" t="s">
        <v>51</v>
      </c>
      <c r="E823" t="s">
        <v>771</v>
      </c>
    </row>
    <row r="824" spans="1:5" ht="15" x14ac:dyDescent="0.2">
      <c r="A824" t="s">
        <v>838</v>
      </c>
      <c r="B824" s="6">
        <v>0</v>
      </c>
      <c r="C824" t="s">
        <v>51</v>
      </c>
      <c r="E824" t="s">
        <v>771</v>
      </c>
    </row>
    <row r="825" spans="1:5" ht="15" x14ac:dyDescent="0.2">
      <c r="A825" t="s">
        <v>839</v>
      </c>
      <c r="B825" s="6">
        <v>1100</v>
      </c>
      <c r="C825" t="s">
        <v>51</v>
      </c>
      <c r="D825" s="7">
        <v>1400</v>
      </c>
      <c r="E825" t="s">
        <v>771</v>
      </c>
    </row>
    <row r="826" spans="1:5" ht="15" x14ac:dyDescent="0.2">
      <c r="A826" t="s">
        <v>840</v>
      </c>
      <c r="B826" s="6">
        <v>0</v>
      </c>
      <c r="C826" t="s">
        <v>51</v>
      </c>
      <c r="E826" t="s">
        <v>771</v>
      </c>
    </row>
    <row r="827" spans="1:5" ht="15" x14ac:dyDescent="0.2">
      <c r="A827" t="s">
        <v>841</v>
      </c>
      <c r="B827" s="6">
        <v>1080</v>
      </c>
      <c r="C827" t="s">
        <v>51</v>
      </c>
      <c r="D827" s="7">
        <v>1300</v>
      </c>
      <c r="E827" t="s">
        <v>771</v>
      </c>
    </row>
    <row r="828" spans="1:5" ht="15" x14ac:dyDescent="0.2">
      <c r="A828" t="s">
        <v>842</v>
      </c>
      <c r="B828" s="6">
        <v>0</v>
      </c>
      <c r="C828" t="s">
        <v>51</v>
      </c>
      <c r="E828" t="s">
        <v>771</v>
      </c>
    </row>
    <row r="829" spans="1:5" ht="15" x14ac:dyDescent="0.2">
      <c r="A829" t="s">
        <v>843</v>
      </c>
      <c r="B829" s="6">
        <v>350</v>
      </c>
      <c r="C829" t="s">
        <v>51</v>
      </c>
      <c r="D829" s="7">
        <v>500</v>
      </c>
      <c r="E829" t="s">
        <v>771</v>
      </c>
    </row>
    <row r="830" spans="1:5" ht="15" x14ac:dyDescent="0.2">
      <c r="A830" t="s">
        <v>844</v>
      </c>
      <c r="B830" s="6">
        <v>350</v>
      </c>
      <c r="C830" t="s">
        <v>51</v>
      </c>
      <c r="D830" s="7">
        <v>500</v>
      </c>
      <c r="E830" t="s">
        <v>771</v>
      </c>
    </row>
    <row r="831" spans="1:5" ht="15" x14ac:dyDescent="0.2">
      <c r="A831" t="s">
        <v>845</v>
      </c>
      <c r="B831" s="6">
        <v>0</v>
      </c>
      <c r="C831" t="s">
        <v>51</v>
      </c>
      <c r="E831" t="s">
        <v>771</v>
      </c>
    </row>
    <row r="832" spans="1:5" ht="15" x14ac:dyDescent="0.2">
      <c r="A832" t="s">
        <v>846</v>
      </c>
      <c r="B832" s="6">
        <v>0</v>
      </c>
      <c r="C832" t="s">
        <v>51</v>
      </c>
      <c r="E832" t="s">
        <v>771</v>
      </c>
    </row>
    <row r="833" spans="1:5" ht="15" x14ac:dyDescent="0.2">
      <c r="A833" t="s">
        <v>847</v>
      </c>
      <c r="B833" s="6">
        <v>360</v>
      </c>
      <c r="C833" t="s">
        <v>51</v>
      </c>
      <c r="D833" s="7">
        <v>500</v>
      </c>
      <c r="E833" t="s">
        <v>771</v>
      </c>
    </row>
    <row r="834" spans="1:5" ht="15" x14ac:dyDescent="0.2">
      <c r="A834" t="s">
        <v>848</v>
      </c>
      <c r="B834" s="6">
        <v>440</v>
      </c>
      <c r="C834" t="s">
        <v>51</v>
      </c>
      <c r="D834" s="7">
        <v>600</v>
      </c>
      <c r="E834" t="s">
        <v>771</v>
      </c>
    </row>
    <row r="835" spans="1:5" ht="15" x14ac:dyDescent="0.2">
      <c r="A835" t="s">
        <v>849</v>
      </c>
      <c r="B835" s="6">
        <v>530</v>
      </c>
      <c r="C835" t="s">
        <v>51</v>
      </c>
      <c r="D835" s="7">
        <v>600</v>
      </c>
      <c r="E835" t="s">
        <v>771</v>
      </c>
    </row>
    <row r="836" spans="1:5" ht="15" x14ac:dyDescent="0.2">
      <c r="A836" t="s">
        <v>850</v>
      </c>
      <c r="B836" s="6">
        <v>250</v>
      </c>
      <c r="C836" t="s">
        <v>51</v>
      </c>
      <c r="D836" s="7">
        <v>500</v>
      </c>
      <c r="E836" t="s">
        <v>771</v>
      </c>
    </row>
    <row r="837" spans="1:5" ht="15" x14ac:dyDescent="0.2">
      <c r="A837" t="s">
        <v>851</v>
      </c>
      <c r="B837" s="6">
        <v>1100</v>
      </c>
      <c r="C837" t="s">
        <v>51</v>
      </c>
      <c r="D837" s="7">
        <v>1250</v>
      </c>
      <c r="E837" t="s">
        <v>771</v>
      </c>
    </row>
    <row r="838" spans="1:5" ht="15" x14ac:dyDescent="0.2">
      <c r="A838" t="s">
        <v>852</v>
      </c>
      <c r="B838" s="6">
        <v>1350</v>
      </c>
      <c r="C838" t="s">
        <v>51</v>
      </c>
      <c r="D838" s="7">
        <v>1700</v>
      </c>
      <c r="E838" t="s">
        <v>771</v>
      </c>
    </row>
    <row r="839" spans="1:5" ht="15" x14ac:dyDescent="0.2">
      <c r="A839" t="s">
        <v>853</v>
      </c>
      <c r="B839" s="6">
        <v>1400</v>
      </c>
      <c r="C839" t="s">
        <v>51</v>
      </c>
      <c r="D839" s="7">
        <v>1700</v>
      </c>
      <c r="E839" t="s">
        <v>771</v>
      </c>
    </row>
    <row r="840" spans="1:5" ht="15" x14ac:dyDescent="0.2">
      <c r="A840" t="s">
        <v>854</v>
      </c>
      <c r="B840" s="6">
        <v>30</v>
      </c>
      <c r="C840" t="s">
        <v>51</v>
      </c>
      <c r="D840" s="7">
        <v>100</v>
      </c>
      <c r="E840" t="s">
        <v>771</v>
      </c>
    </row>
    <row r="841" spans="1:5" ht="15" x14ac:dyDescent="0.2">
      <c r="A841" t="s">
        <v>841</v>
      </c>
      <c r="B841" s="6">
        <v>1080</v>
      </c>
      <c r="C841" t="s">
        <v>51</v>
      </c>
      <c r="E841" t="s">
        <v>771</v>
      </c>
    </row>
    <row r="842" spans="1:5" ht="15" x14ac:dyDescent="0.2">
      <c r="A842" t="s">
        <v>855</v>
      </c>
      <c r="B842" s="6">
        <v>0</v>
      </c>
      <c r="C842" t="s">
        <v>51</v>
      </c>
      <c r="E842" t="s">
        <v>771</v>
      </c>
    </row>
    <row r="843" spans="1:5" ht="15" x14ac:dyDescent="0.2">
      <c r="A843" t="s">
        <v>856</v>
      </c>
      <c r="B843" s="6">
        <v>0</v>
      </c>
      <c r="C843" t="s">
        <v>51</v>
      </c>
      <c r="E843" t="s">
        <v>771</v>
      </c>
    </row>
    <row r="844" spans="1:5" ht="15" x14ac:dyDescent="0.2">
      <c r="A844" t="s">
        <v>857</v>
      </c>
      <c r="B844" s="6">
        <v>580</v>
      </c>
      <c r="C844" t="s">
        <v>51</v>
      </c>
      <c r="D844" s="7">
        <v>800</v>
      </c>
      <c r="E844" t="s">
        <v>771</v>
      </c>
    </row>
    <row r="845" spans="1:5" ht="15" x14ac:dyDescent="0.2">
      <c r="A845" t="s">
        <v>858</v>
      </c>
      <c r="B845" s="6">
        <v>800</v>
      </c>
      <c r="C845" t="s">
        <v>51</v>
      </c>
      <c r="D845" s="7">
        <v>1000</v>
      </c>
      <c r="E845" t="s">
        <v>771</v>
      </c>
    </row>
    <row r="846" spans="1:5" ht="15" x14ac:dyDescent="0.2">
      <c r="A846" t="s">
        <v>859</v>
      </c>
      <c r="B846" s="6">
        <v>650</v>
      </c>
      <c r="C846" t="s">
        <v>51</v>
      </c>
      <c r="D846" s="7">
        <v>850</v>
      </c>
      <c r="E846" t="s">
        <v>771</v>
      </c>
    </row>
    <row r="847" spans="1:5" ht="15" x14ac:dyDescent="0.2">
      <c r="A847" t="s">
        <v>860</v>
      </c>
      <c r="C847" t="s">
        <v>51</v>
      </c>
      <c r="D847" s="7">
        <v>1100</v>
      </c>
      <c r="E847" t="s">
        <v>771</v>
      </c>
    </row>
    <row r="848" spans="1:5" ht="15" x14ac:dyDescent="0.2">
      <c r="A848" t="s">
        <v>861</v>
      </c>
      <c r="B848" s="6">
        <v>360</v>
      </c>
      <c r="C848" t="s">
        <v>51</v>
      </c>
      <c r="D848" s="7">
        <v>450</v>
      </c>
      <c r="E848" t="s">
        <v>771</v>
      </c>
    </row>
    <row r="849" spans="1:5" ht="15" x14ac:dyDescent="0.2">
      <c r="A849" t="s">
        <v>862</v>
      </c>
      <c r="B849" s="6">
        <v>400</v>
      </c>
      <c r="C849" t="s">
        <v>51</v>
      </c>
      <c r="D849" s="7">
        <v>500</v>
      </c>
      <c r="E849" t="s">
        <v>771</v>
      </c>
    </row>
    <row r="850" spans="1:5" ht="15" x14ac:dyDescent="0.2">
      <c r="A850" t="s">
        <v>863</v>
      </c>
      <c r="B850" s="6">
        <v>250</v>
      </c>
      <c r="C850" t="s">
        <v>51</v>
      </c>
      <c r="E850" t="s">
        <v>771</v>
      </c>
    </row>
    <row r="851" spans="1:5" ht="15" x14ac:dyDescent="0.2">
      <c r="A851" t="s">
        <v>864</v>
      </c>
      <c r="B851" s="6">
        <v>360</v>
      </c>
      <c r="C851" t="s">
        <v>51</v>
      </c>
      <c r="E851" t="s">
        <v>771</v>
      </c>
    </row>
    <row r="852" spans="1:5" ht="15" x14ac:dyDescent="0.2">
      <c r="A852" t="s">
        <v>865</v>
      </c>
      <c r="B852" s="6">
        <v>400</v>
      </c>
      <c r="C852" t="s">
        <v>51</v>
      </c>
      <c r="E852" t="s">
        <v>771</v>
      </c>
    </row>
    <row r="853" spans="1:5" ht="15" x14ac:dyDescent="0.2">
      <c r="A853" t="s">
        <v>866</v>
      </c>
      <c r="B853" s="6">
        <v>1650</v>
      </c>
      <c r="C853" t="s">
        <v>51</v>
      </c>
      <c r="E853" t="s">
        <v>771</v>
      </c>
    </row>
    <row r="854" spans="1:5" ht="15" x14ac:dyDescent="0.2">
      <c r="A854" t="s">
        <v>867</v>
      </c>
      <c r="B854" s="6">
        <v>800</v>
      </c>
      <c r="C854" t="s">
        <v>51</v>
      </c>
      <c r="D854" s="7">
        <v>1000</v>
      </c>
      <c r="E854" t="s">
        <v>771</v>
      </c>
    </row>
    <row r="855" spans="1:5" ht="19" x14ac:dyDescent="0.25">
      <c r="A855" s="9"/>
      <c r="B855" s="2"/>
      <c r="C855" s="3"/>
      <c r="D855" s="4"/>
    </row>
    <row r="856" spans="1:5" ht="15" x14ac:dyDescent="0.2">
      <c r="A856" t="s">
        <v>868</v>
      </c>
      <c r="B856" s="6">
        <v>370</v>
      </c>
      <c r="C856" t="s">
        <v>51</v>
      </c>
      <c r="D856" s="7">
        <v>550</v>
      </c>
      <c r="E856" t="s">
        <v>869</v>
      </c>
    </row>
    <row r="857" spans="1:5" ht="15" x14ac:dyDescent="0.2">
      <c r="A857" t="s">
        <v>870</v>
      </c>
      <c r="B857" s="6">
        <v>0</v>
      </c>
      <c r="C857" t="s">
        <v>51</v>
      </c>
      <c r="E857" t="s">
        <v>869</v>
      </c>
    </row>
    <row r="858" spans="1:5" ht="15" x14ac:dyDescent="0.2">
      <c r="A858" t="s">
        <v>871</v>
      </c>
      <c r="B858" s="6">
        <v>1950</v>
      </c>
      <c r="C858" t="s">
        <v>51</v>
      </c>
      <c r="D858" s="7">
        <v>2500</v>
      </c>
      <c r="E858" t="s">
        <v>869</v>
      </c>
    </row>
    <row r="859" spans="1:5" ht="15" x14ac:dyDescent="0.2">
      <c r="A859" t="s">
        <v>872</v>
      </c>
      <c r="B859" s="6">
        <v>0</v>
      </c>
      <c r="C859" t="s">
        <v>51</v>
      </c>
      <c r="D859" s="7">
        <v>250</v>
      </c>
      <c r="E859" t="s">
        <v>869</v>
      </c>
    </row>
    <row r="860" spans="1:5" ht="15" x14ac:dyDescent="0.2">
      <c r="A860" t="s">
        <v>873</v>
      </c>
      <c r="B860" s="6">
        <v>200</v>
      </c>
      <c r="C860" t="s">
        <v>51</v>
      </c>
      <c r="D860" s="7">
        <v>250</v>
      </c>
      <c r="E860" t="s">
        <v>869</v>
      </c>
    </row>
    <row r="861" spans="1:5" ht="15" x14ac:dyDescent="0.2">
      <c r="A861" t="s">
        <v>874</v>
      </c>
      <c r="B861" s="6">
        <v>180</v>
      </c>
      <c r="C861" t="s">
        <v>51</v>
      </c>
      <c r="D861" s="7">
        <v>220</v>
      </c>
      <c r="E861" t="s">
        <v>869</v>
      </c>
    </row>
    <row r="862" spans="1:5" ht="15" x14ac:dyDescent="0.2">
      <c r="A862" t="s">
        <v>875</v>
      </c>
      <c r="B862" s="6">
        <v>160</v>
      </c>
      <c r="C862" t="s">
        <v>51</v>
      </c>
      <c r="D862" s="7">
        <v>200</v>
      </c>
      <c r="E862" t="s">
        <v>869</v>
      </c>
    </row>
    <row r="863" spans="1:5" ht="15" x14ac:dyDescent="0.2">
      <c r="A863" t="s">
        <v>876</v>
      </c>
      <c r="B863" s="6">
        <v>140</v>
      </c>
      <c r="C863" t="s">
        <v>51</v>
      </c>
      <c r="D863" s="7">
        <v>180</v>
      </c>
      <c r="E863" t="s">
        <v>869</v>
      </c>
    </row>
    <row r="864" spans="1:5" ht="15" x14ac:dyDescent="0.2">
      <c r="A864" t="s">
        <v>877</v>
      </c>
      <c r="B864" s="6">
        <v>120</v>
      </c>
      <c r="C864" t="s">
        <v>51</v>
      </c>
      <c r="D864" s="7">
        <v>200</v>
      </c>
      <c r="E864" t="s">
        <v>869</v>
      </c>
    </row>
    <row r="865" spans="1:5" ht="15" x14ac:dyDescent="0.2">
      <c r="A865" t="s">
        <v>878</v>
      </c>
      <c r="B865" s="6">
        <v>120</v>
      </c>
      <c r="C865" t="s">
        <v>51</v>
      </c>
      <c r="D865" s="7">
        <v>200</v>
      </c>
      <c r="E865" t="s">
        <v>869</v>
      </c>
    </row>
    <row r="866" spans="1:5" ht="15" x14ac:dyDescent="0.2">
      <c r="A866" t="s">
        <v>879</v>
      </c>
      <c r="B866" s="6">
        <f>1800/12</f>
        <v>150</v>
      </c>
      <c r="C866" t="s">
        <v>51</v>
      </c>
      <c r="D866" s="7">
        <v>300</v>
      </c>
      <c r="E866" t="s">
        <v>869</v>
      </c>
    </row>
    <row r="867" spans="1:5" ht="15" x14ac:dyDescent="0.2">
      <c r="A867" t="s">
        <v>880</v>
      </c>
      <c r="B867" s="6">
        <v>350</v>
      </c>
      <c r="C867" t="s">
        <v>51</v>
      </c>
      <c r="D867" s="7">
        <v>450</v>
      </c>
      <c r="E867" t="s">
        <v>869</v>
      </c>
    </row>
    <row r="868" spans="1:5" ht="15" x14ac:dyDescent="0.2">
      <c r="A868" t="s">
        <v>881</v>
      </c>
      <c r="B868" s="6">
        <v>450</v>
      </c>
      <c r="C868" t="s">
        <v>51</v>
      </c>
      <c r="D868" s="7">
        <v>600</v>
      </c>
      <c r="E868" t="s">
        <v>869</v>
      </c>
    </row>
    <row r="869" spans="1:5" ht="15" x14ac:dyDescent="0.2">
      <c r="A869" t="s">
        <v>882</v>
      </c>
      <c r="B869" s="6">
        <v>190</v>
      </c>
      <c r="C869" t="s">
        <v>51</v>
      </c>
      <c r="E869" t="s">
        <v>869</v>
      </c>
    </row>
    <row r="870" spans="1:5" ht="15" x14ac:dyDescent="0.2">
      <c r="A870" t="s">
        <v>883</v>
      </c>
      <c r="B870" s="6">
        <v>200</v>
      </c>
      <c r="C870" t="s">
        <v>51</v>
      </c>
      <c r="D870" s="7">
        <v>260</v>
      </c>
      <c r="E870" t="s">
        <v>869</v>
      </c>
    </row>
    <row r="871" spans="1:5" ht="15" x14ac:dyDescent="0.2">
      <c r="A871" t="s">
        <v>884</v>
      </c>
      <c r="B871" s="6">
        <v>220</v>
      </c>
      <c r="C871" t="s">
        <v>51</v>
      </c>
      <c r="D871" s="7">
        <v>280</v>
      </c>
      <c r="E871" t="s">
        <v>869</v>
      </c>
    </row>
    <row r="872" spans="1:5" ht="15" x14ac:dyDescent="0.2">
      <c r="A872" t="s">
        <v>885</v>
      </c>
      <c r="B872" s="6">
        <v>210</v>
      </c>
      <c r="C872" t="s">
        <v>51</v>
      </c>
      <c r="D872" s="7">
        <v>300</v>
      </c>
      <c r="E872" t="s">
        <v>869</v>
      </c>
    </row>
    <row r="873" spans="1:5" ht="15" x14ac:dyDescent="0.2">
      <c r="A873" t="s">
        <v>886</v>
      </c>
      <c r="B873" s="6">
        <v>0</v>
      </c>
      <c r="C873" t="s">
        <v>51</v>
      </c>
      <c r="E873" t="s">
        <v>869</v>
      </c>
    </row>
    <row r="874" spans="1:5" ht="15" x14ac:dyDescent="0.2">
      <c r="A874" t="s">
        <v>887</v>
      </c>
      <c r="B874" s="6">
        <v>2350</v>
      </c>
      <c r="C874" t="s">
        <v>51</v>
      </c>
      <c r="D874" s="7">
        <v>2700</v>
      </c>
      <c r="E874" t="s">
        <v>869</v>
      </c>
    </row>
    <row r="875" spans="1:5" ht="15" x14ac:dyDescent="0.2">
      <c r="A875" t="s">
        <v>888</v>
      </c>
      <c r="B875" s="6">
        <v>120</v>
      </c>
      <c r="C875" t="s">
        <v>51</v>
      </c>
      <c r="D875" s="7">
        <v>250</v>
      </c>
      <c r="E875" t="s">
        <v>869</v>
      </c>
    </row>
    <row r="876" spans="1:5" ht="15" x14ac:dyDescent="0.2">
      <c r="A876" t="s">
        <v>889</v>
      </c>
      <c r="B876" s="6">
        <v>150</v>
      </c>
      <c r="C876" t="s">
        <v>51</v>
      </c>
      <c r="D876" s="7">
        <v>250</v>
      </c>
      <c r="E876" t="s">
        <v>869</v>
      </c>
    </row>
    <row r="877" spans="1:5" ht="15" x14ac:dyDescent="0.2">
      <c r="A877" t="s">
        <v>890</v>
      </c>
      <c r="B877" s="6">
        <v>130</v>
      </c>
      <c r="C877" t="s">
        <v>51</v>
      </c>
      <c r="D877" s="7">
        <v>250</v>
      </c>
      <c r="E877" t="s">
        <v>869</v>
      </c>
    </row>
    <row r="878" spans="1:5" ht="15" x14ac:dyDescent="0.2">
      <c r="A878" t="s">
        <v>891</v>
      </c>
      <c r="B878" s="6">
        <v>925</v>
      </c>
      <c r="C878" t="s">
        <v>38</v>
      </c>
      <c r="D878" s="7">
        <v>1100</v>
      </c>
      <c r="E878" t="s">
        <v>869</v>
      </c>
    </row>
    <row r="879" spans="1:5" ht="15" x14ac:dyDescent="0.2">
      <c r="A879" t="s">
        <v>892</v>
      </c>
      <c r="B879" s="6">
        <v>188</v>
      </c>
      <c r="C879" t="s">
        <v>30</v>
      </c>
      <c r="D879" s="7">
        <v>220</v>
      </c>
      <c r="E879" t="s">
        <v>869</v>
      </c>
    </row>
    <row r="880" spans="1:5" ht="15" x14ac:dyDescent="0.2">
      <c r="A880" t="s">
        <v>893</v>
      </c>
      <c r="B880" s="6">
        <v>890</v>
      </c>
      <c r="C880" t="s">
        <v>38</v>
      </c>
      <c r="D880" s="7">
        <v>1100</v>
      </c>
      <c r="E880" t="s">
        <v>869</v>
      </c>
    </row>
    <row r="881" spans="1:5" ht="15" x14ac:dyDescent="0.2">
      <c r="A881" t="s">
        <v>894</v>
      </c>
      <c r="B881" s="6">
        <v>188</v>
      </c>
      <c r="C881" t="s">
        <v>38</v>
      </c>
      <c r="D881" s="7">
        <v>220</v>
      </c>
      <c r="E881" t="s">
        <v>869</v>
      </c>
    </row>
    <row r="882" spans="1:5" ht="15" x14ac:dyDescent="0.2">
      <c r="A882" t="s">
        <v>895</v>
      </c>
      <c r="B882" s="6">
        <v>0</v>
      </c>
      <c r="C882" t="s">
        <v>51</v>
      </c>
      <c r="E882" t="s">
        <v>869</v>
      </c>
    </row>
    <row r="883" spans="1:5" ht="15" x14ac:dyDescent="0.2">
      <c r="A883" t="s">
        <v>896</v>
      </c>
      <c r="B883" s="6">
        <f>4800/8</f>
        <v>600</v>
      </c>
      <c r="C883" t="s">
        <v>38</v>
      </c>
      <c r="D883" s="7">
        <v>1000</v>
      </c>
      <c r="E883" t="s">
        <v>869</v>
      </c>
    </row>
    <row r="884" spans="1:5" ht="15" x14ac:dyDescent="0.2">
      <c r="A884" t="s">
        <v>897</v>
      </c>
      <c r="B884" s="6">
        <v>120</v>
      </c>
      <c r="C884" t="s">
        <v>38</v>
      </c>
      <c r="D884" s="7">
        <v>200</v>
      </c>
      <c r="E884" t="s">
        <v>869</v>
      </c>
    </row>
    <row r="885" spans="1:5" ht="15" x14ac:dyDescent="0.2">
      <c r="A885" t="s">
        <v>898</v>
      </c>
      <c r="B885" s="6">
        <v>0</v>
      </c>
      <c r="C885" t="s">
        <v>51</v>
      </c>
      <c r="D885" s="7">
        <v>150</v>
      </c>
      <c r="E885" t="s">
        <v>869</v>
      </c>
    </row>
    <row r="886" spans="1:5" ht="15" x14ac:dyDescent="0.2">
      <c r="A886" t="s">
        <v>899</v>
      </c>
      <c r="B886" s="6">
        <v>60</v>
      </c>
      <c r="C886" t="s">
        <v>51</v>
      </c>
      <c r="D886" s="7">
        <v>150</v>
      </c>
      <c r="E886" t="s">
        <v>869</v>
      </c>
    </row>
    <row r="887" spans="1:5" ht="15" x14ac:dyDescent="0.2">
      <c r="A887" t="s">
        <v>900</v>
      </c>
      <c r="B887" s="6">
        <v>65</v>
      </c>
      <c r="C887" t="s">
        <v>51</v>
      </c>
      <c r="D887" s="7">
        <v>120</v>
      </c>
      <c r="E887" t="s">
        <v>869</v>
      </c>
    </row>
    <row r="888" spans="1:5" ht="15" x14ac:dyDescent="0.2">
      <c r="A888" t="s">
        <v>901</v>
      </c>
      <c r="B888" s="6">
        <v>60</v>
      </c>
      <c r="C888" t="s">
        <v>51</v>
      </c>
      <c r="D888" s="7">
        <v>100</v>
      </c>
      <c r="E888" t="s">
        <v>869</v>
      </c>
    </row>
    <row r="889" spans="1:5" ht="15" x14ac:dyDescent="0.2">
      <c r="A889" t="s">
        <v>902</v>
      </c>
      <c r="B889" s="6">
        <v>0</v>
      </c>
      <c r="C889" t="s">
        <v>51</v>
      </c>
      <c r="E889" t="s">
        <v>869</v>
      </c>
    </row>
    <row r="890" spans="1:5" ht="15" x14ac:dyDescent="0.2">
      <c r="A890" t="s">
        <v>903</v>
      </c>
      <c r="B890" s="6">
        <v>40</v>
      </c>
      <c r="C890" t="s">
        <v>51</v>
      </c>
      <c r="D890" s="7">
        <v>50</v>
      </c>
      <c r="E890" t="s">
        <v>869</v>
      </c>
    </row>
    <row r="891" spans="1:5" ht="15" x14ac:dyDescent="0.2">
      <c r="A891" t="s">
        <v>904</v>
      </c>
      <c r="B891" s="6">
        <v>0</v>
      </c>
      <c r="C891" t="s">
        <v>51</v>
      </c>
      <c r="D891" s="7">
        <v>30</v>
      </c>
      <c r="E891" t="s">
        <v>869</v>
      </c>
    </row>
    <row r="892" spans="1:5" ht="15" x14ac:dyDescent="0.2">
      <c r="A892" t="s">
        <v>905</v>
      </c>
      <c r="B892" s="6">
        <v>0</v>
      </c>
      <c r="C892" t="s">
        <v>51</v>
      </c>
      <c r="E892" t="s">
        <v>869</v>
      </c>
    </row>
    <row r="893" spans="1:5" ht="15" x14ac:dyDescent="0.2">
      <c r="A893" t="s">
        <v>906</v>
      </c>
      <c r="B893" s="6">
        <v>50</v>
      </c>
      <c r="C893" t="s">
        <v>51</v>
      </c>
      <c r="D893" s="7">
        <v>95</v>
      </c>
      <c r="E893" t="s">
        <v>869</v>
      </c>
    </row>
    <row r="894" spans="1:5" ht="15" x14ac:dyDescent="0.2">
      <c r="A894" t="s">
        <v>907</v>
      </c>
      <c r="B894" s="6">
        <v>70</v>
      </c>
      <c r="C894" t="s">
        <v>51</v>
      </c>
      <c r="D894" s="7">
        <v>120</v>
      </c>
      <c r="E894" t="s">
        <v>869</v>
      </c>
    </row>
    <row r="895" spans="1:5" ht="15" x14ac:dyDescent="0.2">
      <c r="A895" t="s">
        <v>908</v>
      </c>
      <c r="B895" s="6">
        <v>160</v>
      </c>
      <c r="C895" t="s">
        <v>51</v>
      </c>
      <c r="D895" s="7">
        <v>250</v>
      </c>
      <c r="E895" t="s">
        <v>869</v>
      </c>
    </row>
    <row r="896" spans="1:5" ht="15" x14ac:dyDescent="0.2">
      <c r="A896" t="s">
        <v>909</v>
      </c>
      <c r="B896" s="6">
        <v>215</v>
      </c>
      <c r="C896" t="s">
        <v>51</v>
      </c>
      <c r="D896" s="7">
        <v>300</v>
      </c>
      <c r="E896" t="s">
        <v>869</v>
      </c>
    </row>
    <row r="897" spans="1:5" ht="15" x14ac:dyDescent="0.2">
      <c r="A897" t="s">
        <v>910</v>
      </c>
      <c r="B897" s="6">
        <v>0</v>
      </c>
      <c r="C897" t="s">
        <v>51</v>
      </c>
      <c r="D897" s="7">
        <v>250</v>
      </c>
      <c r="E897" t="s">
        <v>869</v>
      </c>
    </row>
    <row r="898" spans="1:5" ht="15" x14ac:dyDescent="0.2">
      <c r="A898" t="s">
        <v>911</v>
      </c>
      <c r="B898" s="6">
        <v>90</v>
      </c>
      <c r="C898" t="s">
        <v>38</v>
      </c>
      <c r="D898" s="7">
        <v>150</v>
      </c>
      <c r="E898" t="s">
        <v>869</v>
      </c>
    </row>
    <row r="899" spans="1:5" ht="15" x14ac:dyDescent="0.2">
      <c r="A899" t="s">
        <v>912</v>
      </c>
      <c r="B899" s="6">
        <v>0</v>
      </c>
      <c r="C899" t="s">
        <v>51</v>
      </c>
      <c r="E899" t="s">
        <v>869</v>
      </c>
    </row>
    <row r="900" spans="1:5" ht="15" x14ac:dyDescent="0.2">
      <c r="A900" t="s">
        <v>913</v>
      </c>
      <c r="B900" s="6">
        <v>50</v>
      </c>
      <c r="C900" t="s">
        <v>51</v>
      </c>
      <c r="D900" s="7">
        <v>100</v>
      </c>
      <c r="E900" t="s">
        <v>869</v>
      </c>
    </row>
    <row r="901" spans="1:5" ht="15" x14ac:dyDescent="0.2">
      <c r="A901" t="s">
        <v>914</v>
      </c>
      <c r="B901" s="6">
        <v>70</v>
      </c>
      <c r="C901" t="s">
        <v>51</v>
      </c>
      <c r="D901" s="7">
        <v>120</v>
      </c>
      <c r="E901" t="s">
        <v>869</v>
      </c>
    </row>
    <row r="902" spans="1:5" ht="15" x14ac:dyDescent="0.2">
      <c r="A902" t="s">
        <v>915</v>
      </c>
      <c r="B902" s="6">
        <v>45</v>
      </c>
      <c r="C902" t="s">
        <v>51</v>
      </c>
      <c r="D902" s="7">
        <v>100</v>
      </c>
      <c r="E902" t="s">
        <v>869</v>
      </c>
    </row>
    <row r="903" spans="1:5" ht="15" x14ac:dyDescent="0.2">
      <c r="A903" t="s">
        <v>916</v>
      </c>
      <c r="B903" s="6">
        <f>1560/24</f>
        <v>65</v>
      </c>
      <c r="C903" t="s">
        <v>51</v>
      </c>
      <c r="D903" s="7">
        <v>130</v>
      </c>
      <c r="E903" t="s">
        <v>869</v>
      </c>
    </row>
    <row r="904" spans="1:5" ht="15" x14ac:dyDescent="0.2">
      <c r="A904" t="s">
        <v>917</v>
      </c>
      <c r="B904" s="6">
        <v>100</v>
      </c>
      <c r="C904" t="s">
        <v>51</v>
      </c>
      <c r="D904" s="7">
        <v>160</v>
      </c>
      <c r="E904" t="s">
        <v>869</v>
      </c>
    </row>
    <row r="905" spans="1:5" ht="15" x14ac:dyDescent="0.2">
      <c r="A905" t="s">
        <v>918</v>
      </c>
      <c r="B905" s="6">
        <v>350</v>
      </c>
      <c r="C905" t="s">
        <v>51</v>
      </c>
      <c r="D905" s="7">
        <v>650</v>
      </c>
      <c r="E905" t="s">
        <v>869</v>
      </c>
    </row>
    <row r="906" spans="1:5" ht="15" x14ac:dyDescent="0.2">
      <c r="A906" t="s">
        <v>919</v>
      </c>
      <c r="B906" s="6">
        <v>450</v>
      </c>
      <c r="C906" t="s">
        <v>51</v>
      </c>
      <c r="D906" s="7">
        <v>750</v>
      </c>
      <c r="E906" t="s">
        <v>869</v>
      </c>
    </row>
    <row r="907" spans="1:5" ht="15" x14ac:dyDescent="0.2">
      <c r="A907" t="s">
        <v>920</v>
      </c>
      <c r="B907" s="6">
        <v>50</v>
      </c>
      <c r="C907" t="s">
        <v>51</v>
      </c>
      <c r="D907" s="7">
        <v>100</v>
      </c>
      <c r="E907" t="s">
        <v>869</v>
      </c>
    </row>
    <row r="908" spans="1:5" ht="15" x14ac:dyDescent="0.2">
      <c r="A908" t="s">
        <v>921</v>
      </c>
      <c r="B908" s="6">
        <v>40</v>
      </c>
      <c r="C908" t="s">
        <v>51</v>
      </c>
      <c r="D908" s="7">
        <v>70</v>
      </c>
      <c r="E908" t="s">
        <v>869</v>
      </c>
    </row>
    <row r="909" spans="1:5" ht="15" x14ac:dyDescent="0.2">
      <c r="A909" t="s">
        <v>922</v>
      </c>
      <c r="B909" s="6">
        <v>0</v>
      </c>
      <c r="C909" t="s">
        <v>51</v>
      </c>
      <c r="D909" s="7">
        <v>400</v>
      </c>
      <c r="E909" t="s">
        <v>869</v>
      </c>
    </row>
    <row r="910" spans="1:5" ht="15" x14ac:dyDescent="0.2">
      <c r="A910" t="s">
        <v>923</v>
      </c>
      <c r="B910" s="6">
        <v>416</v>
      </c>
      <c r="C910" t="s">
        <v>51</v>
      </c>
      <c r="D910" s="7">
        <v>550</v>
      </c>
      <c r="E910" t="s">
        <v>869</v>
      </c>
    </row>
    <row r="911" spans="1:5" ht="15" x14ac:dyDescent="0.2">
      <c r="A911" t="s">
        <v>924</v>
      </c>
      <c r="B911" s="6">
        <v>220</v>
      </c>
      <c r="C911" t="s">
        <v>51</v>
      </c>
      <c r="D911" s="7">
        <v>300</v>
      </c>
      <c r="E911" t="s">
        <v>869</v>
      </c>
    </row>
    <row r="912" spans="1:5" ht="15" x14ac:dyDescent="0.2">
      <c r="A912" t="s">
        <v>925</v>
      </c>
      <c r="B912" s="6">
        <v>133</v>
      </c>
      <c r="C912" t="s">
        <v>51</v>
      </c>
      <c r="D912" s="7">
        <v>180</v>
      </c>
      <c r="E912" t="s">
        <v>869</v>
      </c>
    </row>
    <row r="913" spans="1:5" ht="15" x14ac:dyDescent="0.2">
      <c r="A913" t="s">
        <v>926</v>
      </c>
      <c r="B913" s="6">
        <v>50</v>
      </c>
      <c r="C913" t="s">
        <v>51</v>
      </c>
      <c r="D913" s="7">
        <v>100</v>
      </c>
      <c r="E913" t="s">
        <v>869</v>
      </c>
    </row>
    <row r="914" spans="1:5" ht="15" x14ac:dyDescent="0.2">
      <c r="A914" t="s">
        <v>927</v>
      </c>
      <c r="B914" s="6">
        <v>180</v>
      </c>
      <c r="C914" t="s">
        <v>51</v>
      </c>
      <c r="D914" s="7">
        <v>250</v>
      </c>
      <c r="E914" t="s">
        <v>869</v>
      </c>
    </row>
    <row r="915" spans="1:5" ht="15" x14ac:dyDescent="0.2">
      <c r="A915" t="s">
        <v>928</v>
      </c>
      <c r="B915" s="6">
        <v>150</v>
      </c>
      <c r="C915" t="s">
        <v>51</v>
      </c>
      <c r="D915" s="7">
        <v>220</v>
      </c>
      <c r="E915" t="s">
        <v>869</v>
      </c>
    </row>
    <row r="916" spans="1:5" ht="15" x14ac:dyDescent="0.2">
      <c r="A916" t="s">
        <v>929</v>
      </c>
      <c r="B916" s="6">
        <v>45</v>
      </c>
      <c r="C916" t="s">
        <v>51</v>
      </c>
      <c r="D916" s="7">
        <v>70</v>
      </c>
      <c r="E916" t="s">
        <v>869</v>
      </c>
    </row>
    <row r="917" spans="1:5" ht="15" x14ac:dyDescent="0.2">
      <c r="A917" t="s">
        <v>930</v>
      </c>
      <c r="B917" s="6">
        <v>580</v>
      </c>
      <c r="C917" t="s">
        <v>51</v>
      </c>
      <c r="D917" s="7">
        <v>800</v>
      </c>
      <c r="E917" t="s">
        <v>869</v>
      </c>
    </row>
    <row r="918" spans="1:5" ht="15" x14ac:dyDescent="0.2">
      <c r="A918" t="s">
        <v>931</v>
      </c>
      <c r="B918" s="6">
        <v>280</v>
      </c>
      <c r="C918" t="s">
        <v>51</v>
      </c>
      <c r="D918" s="7">
        <v>400</v>
      </c>
      <c r="E918" t="s">
        <v>869</v>
      </c>
    </row>
    <row r="919" spans="1:5" ht="15" x14ac:dyDescent="0.2">
      <c r="A919" t="s">
        <v>932</v>
      </c>
      <c r="B919" s="6">
        <f>2500/50</f>
        <v>50</v>
      </c>
      <c r="C919" t="s">
        <v>51</v>
      </c>
      <c r="D919" s="7">
        <v>100</v>
      </c>
      <c r="E919" t="s">
        <v>869</v>
      </c>
    </row>
    <row r="920" spans="1:5" ht="15" x14ac:dyDescent="0.2">
      <c r="A920" t="s">
        <v>933</v>
      </c>
      <c r="B920" s="6">
        <f>2500/50</f>
        <v>50</v>
      </c>
      <c r="C920" t="s">
        <v>51</v>
      </c>
      <c r="D920" s="7">
        <v>100</v>
      </c>
      <c r="E920" t="s">
        <v>869</v>
      </c>
    </row>
    <row r="921" spans="1:5" ht="15" x14ac:dyDescent="0.2">
      <c r="A921" t="s">
        <v>934</v>
      </c>
      <c r="B921" s="6">
        <v>25</v>
      </c>
      <c r="C921" t="s">
        <v>51</v>
      </c>
      <c r="D921" s="7">
        <v>100</v>
      </c>
      <c r="E921" t="s">
        <v>869</v>
      </c>
    </row>
    <row r="922" spans="1:5" ht="15" x14ac:dyDescent="0.2">
      <c r="A922" t="s">
        <v>935</v>
      </c>
      <c r="B922" s="6">
        <v>0</v>
      </c>
      <c r="C922" t="s">
        <v>51</v>
      </c>
      <c r="E922" t="s">
        <v>869</v>
      </c>
    </row>
    <row r="923" spans="1:5" ht="15" x14ac:dyDescent="0.2">
      <c r="A923" t="s">
        <v>936</v>
      </c>
      <c r="B923" s="6">
        <v>65</v>
      </c>
      <c r="C923" t="s">
        <v>51</v>
      </c>
      <c r="D923" s="7">
        <v>150</v>
      </c>
      <c r="E923" t="s">
        <v>869</v>
      </c>
    </row>
    <row r="924" spans="1:5" ht="15" x14ac:dyDescent="0.2">
      <c r="A924" t="s">
        <v>937</v>
      </c>
      <c r="B924" s="6">
        <v>250</v>
      </c>
      <c r="C924" t="s">
        <v>51</v>
      </c>
      <c r="D924" s="7">
        <v>450</v>
      </c>
      <c r="E924" t="s">
        <v>869</v>
      </c>
    </row>
    <row r="925" spans="1:5" ht="15" x14ac:dyDescent="0.2">
      <c r="A925" t="s">
        <v>938</v>
      </c>
      <c r="B925" s="6">
        <v>2094</v>
      </c>
      <c r="C925" t="s">
        <v>681</v>
      </c>
      <c r="D925" s="7">
        <v>2500</v>
      </c>
      <c r="E925" t="s">
        <v>869</v>
      </c>
    </row>
    <row r="926" spans="1:5" ht="15" x14ac:dyDescent="0.2">
      <c r="A926" t="s">
        <v>939</v>
      </c>
      <c r="B926" s="6">
        <v>596</v>
      </c>
      <c r="C926" t="s">
        <v>681</v>
      </c>
      <c r="D926" s="7">
        <v>770</v>
      </c>
      <c r="E926" t="s">
        <v>869</v>
      </c>
    </row>
    <row r="927" spans="1:5" ht="15" x14ac:dyDescent="0.2">
      <c r="A927" t="s">
        <v>940</v>
      </c>
      <c r="B927" s="6">
        <v>302</v>
      </c>
      <c r="C927" t="s">
        <v>681</v>
      </c>
      <c r="D927" s="7">
        <v>400</v>
      </c>
      <c r="E927" t="s">
        <v>869</v>
      </c>
    </row>
    <row r="928" spans="1:5" ht="15" x14ac:dyDescent="0.2">
      <c r="A928" t="s">
        <v>941</v>
      </c>
      <c r="B928" s="6">
        <v>190</v>
      </c>
      <c r="C928" t="s">
        <v>681</v>
      </c>
      <c r="D928" s="7">
        <v>250</v>
      </c>
      <c r="E928" t="s">
        <v>869</v>
      </c>
    </row>
    <row r="929" spans="1:5" ht="15" x14ac:dyDescent="0.2">
      <c r="A929" t="s">
        <v>942</v>
      </c>
      <c r="B929" s="6">
        <v>125</v>
      </c>
      <c r="E929" t="s">
        <v>869</v>
      </c>
    </row>
    <row r="930" spans="1:5" ht="15" x14ac:dyDescent="0.2">
      <c r="A930" t="s">
        <v>943</v>
      </c>
      <c r="B930" s="6">
        <v>0</v>
      </c>
      <c r="C930" t="s">
        <v>51</v>
      </c>
      <c r="D930" s="7">
        <v>350</v>
      </c>
      <c r="E930" t="s">
        <v>869</v>
      </c>
    </row>
    <row r="931" spans="1:5" ht="15" x14ac:dyDescent="0.2">
      <c r="A931" t="s">
        <v>944</v>
      </c>
      <c r="B931" s="6">
        <v>130</v>
      </c>
      <c r="C931" t="s">
        <v>51</v>
      </c>
      <c r="D931" s="7">
        <v>200</v>
      </c>
      <c r="E931" t="s">
        <v>869</v>
      </c>
    </row>
    <row r="932" spans="1:5" ht="15" x14ac:dyDescent="0.2">
      <c r="A932" t="s">
        <v>945</v>
      </c>
      <c r="B932" s="6">
        <v>90</v>
      </c>
      <c r="C932" t="s">
        <v>51</v>
      </c>
      <c r="D932" s="7">
        <v>120</v>
      </c>
      <c r="E932" t="s">
        <v>869</v>
      </c>
    </row>
    <row r="933" spans="1:5" ht="15" x14ac:dyDescent="0.2">
      <c r="A933" t="s">
        <v>946</v>
      </c>
      <c r="B933" s="6">
        <v>311</v>
      </c>
      <c r="C933" t="s">
        <v>51</v>
      </c>
      <c r="D933" s="7">
        <v>350</v>
      </c>
      <c r="E933" t="s">
        <v>869</v>
      </c>
    </row>
    <row r="934" spans="1:5" ht="15" x14ac:dyDescent="0.2">
      <c r="A934" t="s">
        <v>947</v>
      </c>
      <c r="B934" s="6">
        <v>140</v>
      </c>
      <c r="C934" t="s">
        <v>51</v>
      </c>
      <c r="D934" s="7">
        <v>200</v>
      </c>
      <c r="E934" t="s">
        <v>869</v>
      </c>
    </row>
    <row r="935" spans="1:5" ht="15" x14ac:dyDescent="0.2">
      <c r="A935" t="s">
        <v>948</v>
      </c>
      <c r="B935" s="6">
        <v>0</v>
      </c>
      <c r="C935" t="s">
        <v>51</v>
      </c>
      <c r="E935" t="s">
        <v>869</v>
      </c>
    </row>
    <row r="936" spans="1:5" ht="15" x14ac:dyDescent="0.2">
      <c r="A936" t="s">
        <v>949</v>
      </c>
      <c r="B936" s="6">
        <v>280</v>
      </c>
      <c r="C936" t="s">
        <v>51</v>
      </c>
      <c r="D936" s="7">
        <v>500</v>
      </c>
      <c r="E936" t="s">
        <v>869</v>
      </c>
    </row>
    <row r="937" spans="1:5" ht="15" x14ac:dyDescent="0.2">
      <c r="A937" t="s">
        <v>950</v>
      </c>
      <c r="B937" s="6">
        <v>300</v>
      </c>
      <c r="C937" t="s">
        <v>51</v>
      </c>
      <c r="D937" s="7">
        <v>550</v>
      </c>
      <c r="E937" t="s">
        <v>869</v>
      </c>
    </row>
    <row r="938" spans="1:5" ht="15" x14ac:dyDescent="0.2">
      <c r="A938" t="s">
        <v>951</v>
      </c>
      <c r="C938" t="s">
        <v>51</v>
      </c>
      <c r="D938" s="7">
        <v>80</v>
      </c>
      <c r="E938" t="s">
        <v>869</v>
      </c>
    </row>
    <row r="939" spans="1:5" ht="15" x14ac:dyDescent="0.2">
      <c r="A939" t="s">
        <v>952</v>
      </c>
      <c r="B939" s="6">
        <v>45</v>
      </c>
      <c r="C939" t="s">
        <v>51</v>
      </c>
      <c r="D939" s="7">
        <v>100</v>
      </c>
      <c r="E939" t="s">
        <v>869</v>
      </c>
    </row>
    <row r="940" spans="1:5" ht="15" x14ac:dyDescent="0.2">
      <c r="A940" t="s">
        <v>953</v>
      </c>
      <c r="B940" s="6">
        <v>0</v>
      </c>
      <c r="C940" t="s">
        <v>51</v>
      </c>
      <c r="E940" t="s">
        <v>869</v>
      </c>
    </row>
    <row r="941" spans="1:5" ht="15" x14ac:dyDescent="0.2">
      <c r="A941" t="s">
        <v>954</v>
      </c>
      <c r="B941" s="6">
        <v>0</v>
      </c>
      <c r="C941" t="s">
        <v>51</v>
      </c>
      <c r="E941" t="s">
        <v>869</v>
      </c>
    </row>
    <row r="942" spans="1:5" ht="15" x14ac:dyDescent="0.2">
      <c r="A942" t="s">
        <v>955</v>
      </c>
      <c r="B942" s="6">
        <v>40</v>
      </c>
      <c r="C942" t="s">
        <v>51</v>
      </c>
      <c r="D942" s="7">
        <v>80</v>
      </c>
      <c r="E942" t="s">
        <v>869</v>
      </c>
    </row>
    <row r="943" spans="1:5" ht="15" x14ac:dyDescent="0.2">
      <c r="A943" t="s">
        <v>956</v>
      </c>
      <c r="B943" s="6">
        <v>50</v>
      </c>
      <c r="C943" t="s">
        <v>51</v>
      </c>
      <c r="D943" s="7">
        <v>100</v>
      </c>
      <c r="E943" t="s">
        <v>869</v>
      </c>
    </row>
    <row r="944" spans="1:5" ht="15" x14ac:dyDescent="0.2">
      <c r="A944" t="s">
        <v>957</v>
      </c>
      <c r="B944" s="6">
        <v>150</v>
      </c>
      <c r="C944" t="s">
        <v>51</v>
      </c>
      <c r="D944" s="7">
        <v>220</v>
      </c>
      <c r="E944" t="s">
        <v>869</v>
      </c>
    </row>
    <row r="945" spans="1:5" ht="15" x14ac:dyDescent="0.2">
      <c r="A945" t="s">
        <v>958</v>
      </c>
      <c r="B945" s="6">
        <v>75</v>
      </c>
      <c r="C945" t="s">
        <v>51</v>
      </c>
      <c r="D945" s="7">
        <v>150</v>
      </c>
      <c r="E945" t="s">
        <v>869</v>
      </c>
    </row>
    <row r="946" spans="1:5" ht="15" x14ac:dyDescent="0.2">
      <c r="A946" t="s">
        <v>959</v>
      </c>
      <c r="B946" s="6">
        <v>83.33</v>
      </c>
      <c r="C946" t="s">
        <v>51</v>
      </c>
      <c r="D946" s="7">
        <v>180</v>
      </c>
      <c r="E946" t="s">
        <v>869</v>
      </c>
    </row>
    <row r="947" spans="1:5" ht="15" x14ac:dyDescent="0.2">
      <c r="A947" t="s">
        <v>960</v>
      </c>
      <c r="B947" s="6">
        <v>800</v>
      </c>
      <c r="C947" t="s">
        <v>51</v>
      </c>
      <c r="D947" s="7">
        <v>950</v>
      </c>
      <c r="E947" t="s">
        <v>869</v>
      </c>
    </row>
    <row r="948" spans="1:5" ht="15" x14ac:dyDescent="0.2">
      <c r="A948" t="s">
        <v>961</v>
      </c>
      <c r="B948" s="6">
        <v>375</v>
      </c>
      <c r="C948" t="s">
        <v>51</v>
      </c>
      <c r="D948" s="7">
        <v>500</v>
      </c>
      <c r="E948" t="s">
        <v>869</v>
      </c>
    </row>
    <row r="949" spans="1:5" ht="15" x14ac:dyDescent="0.2">
      <c r="A949" t="s">
        <v>962</v>
      </c>
      <c r="B949" s="6">
        <v>0</v>
      </c>
      <c r="C949" t="s">
        <v>51</v>
      </c>
      <c r="E949" t="s">
        <v>869</v>
      </c>
    </row>
    <row r="950" spans="1:5" ht="15" x14ac:dyDescent="0.2">
      <c r="A950" t="s">
        <v>963</v>
      </c>
      <c r="B950" s="6">
        <v>1600</v>
      </c>
      <c r="C950" t="s">
        <v>51</v>
      </c>
      <c r="E950" t="s">
        <v>869</v>
      </c>
    </row>
    <row r="951" spans="1:5" ht="15" x14ac:dyDescent="0.2">
      <c r="A951" t="s">
        <v>964</v>
      </c>
      <c r="B951" s="6">
        <v>1500</v>
      </c>
      <c r="C951" t="s">
        <v>408</v>
      </c>
      <c r="D951" s="7">
        <v>2200</v>
      </c>
      <c r="E951" t="s">
        <v>869</v>
      </c>
    </row>
    <row r="952" spans="1:5" ht="15" x14ac:dyDescent="0.2">
      <c r="A952" t="s">
        <v>965</v>
      </c>
      <c r="B952" s="6">
        <v>1600</v>
      </c>
      <c r="C952" t="s">
        <v>408</v>
      </c>
      <c r="D952" s="7">
        <v>2200</v>
      </c>
      <c r="E952" t="s">
        <v>869</v>
      </c>
    </row>
    <row r="953" spans="1:5" ht="15" x14ac:dyDescent="0.2">
      <c r="A953" t="s">
        <v>966</v>
      </c>
      <c r="B953" s="6">
        <v>1500</v>
      </c>
      <c r="C953" t="s">
        <v>408</v>
      </c>
      <c r="D953" s="7">
        <v>2200</v>
      </c>
      <c r="E953" t="s">
        <v>869</v>
      </c>
    </row>
    <row r="954" spans="1:5" ht="15" x14ac:dyDescent="0.2">
      <c r="A954" t="s">
        <v>967</v>
      </c>
      <c r="B954" s="6">
        <v>1600</v>
      </c>
      <c r="C954" t="s">
        <v>408</v>
      </c>
      <c r="D954" s="7">
        <v>2200</v>
      </c>
      <c r="E954" t="s">
        <v>869</v>
      </c>
    </row>
    <row r="955" spans="1:5" ht="15" x14ac:dyDescent="0.2">
      <c r="A955" t="s">
        <v>968</v>
      </c>
      <c r="B955" s="6">
        <v>750</v>
      </c>
      <c r="C955" t="s">
        <v>674</v>
      </c>
      <c r="D955" s="7">
        <v>1100</v>
      </c>
      <c r="E955" t="s">
        <v>869</v>
      </c>
    </row>
    <row r="956" spans="1:5" ht="15" x14ac:dyDescent="0.2">
      <c r="A956" t="s">
        <v>969</v>
      </c>
      <c r="B956" s="6">
        <v>7.5</v>
      </c>
      <c r="C956" t="s">
        <v>410</v>
      </c>
      <c r="D956" s="7">
        <v>25</v>
      </c>
      <c r="E956" t="s">
        <v>869</v>
      </c>
    </row>
    <row r="957" spans="1:5" ht="15" x14ac:dyDescent="0.2">
      <c r="A957" t="s">
        <v>970</v>
      </c>
      <c r="B957" s="6">
        <v>130</v>
      </c>
      <c r="C957" t="s">
        <v>51</v>
      </c>
      <c r="D957" s="7">
        <v>200</v>
      </c>
      <c r="E957" t="s">
        <v>869</v>
      </c>
    </row>
    <row r="958" spans="1:5" ht="15" x14ac:dyDescent="0.2">
      <c r="A958" t="s">
        <v>971</v>
      </c>
      <c r="B958" s="6">
        <v>55</v>
      </c>
      <c r="C958" t="s">
        <v>51</v>
      </c>
      <c r="D958" s="7">
        <v>100</v>
      </c>
      <c r="E958" t="s">
        <v>869</v>
      </c>
    </row>
    <row r="959" spans="1:5" ht="15" x14ac:dyDescent="0.2">
      <c r="A959" t="s">
        <v>972</v>
      </c>
      <c r="B959" s="6">
        <v>130</v>
      </c>
      <c r="C959" t="s">
        <v>51</v>
      </c>
      <c r="E959" t="s">
        <v>869</v>
      </c>
    </row>
    <row r="960" spans="1:5" ht="15" x14ac:dyDescent="0.2">
      <c r="A960" t="s">
        <v>973</v>
      </c>
      <c r="B960" s="6">
        <v>60</v>
      </c>
      <c r="C960" t="s">
        <v>51</v>
      </c>
      <c r="D960" s="7">
        <v>100</v>
      </c>
      <c r="E960" t="s">
        <v>869</v>
      </c>
    </row>
    <row r="961" spans="1:5" ht="15" x14ac:dyDescent="0.2">
      <c r="A961" t="s">
        <v>974</v>
      </c>
      <c r="B961" s="6">
        <v>130</v>
      </c>
      <c r="C961" t="s">
        <v>51</v>
      </c>
      <c r="E961" t="s">
        <v>869</v>
      </c>
    </row>
    <row r="962" spans="1:5" ht="15" x14ac:dyDescent="0.2">
      <c r="A962" t="s">
        <v>975</v>
      </c>
      <c r="B962" s="6">
        <v>60</v>
      </c>
      <c r="C962" t="s">
        <v>51</v>
      </c>
      <c r="D962" s="7">
        <v>100</v>
      </c>
      <c r="E962" t="s">
        <v>869</v>
      </c>
    </row>
    <row r="963" spans="1:5" ht="15" x14ac:dyDescent="0.2">
      <c r="A963" t="s">
        <v>976</v>
      </c>
      <c r="B963" s="6">
        <v>110</v>
      </c>
      <c r="C963" t="s">
        <v>51</v>
      </c>
      <c r="D963" s="7">
        <v>180</v>
      </c>
      <c r="E963" t="s">
        <v>869</v>
      </c>
    </row>
    <row r="964" spans="1:5" ht="15" x14ac:dyDescent="0.2">
      <c r="A964" t="s">
        <v>977</v>
      </c>
      <c r="B964" s="6">
        <v>70</v>
      </c>
      <c r="C964" t="s">
        <v>51</v>
      </c>
      <c r="E964" t="s">
        <v>869</v>
      </c>
    </row>
    <row r="965" spans="1:5" ht="15" x14ac:dyDescent="0.2">
      <c r="A965" t="s">
        <v>978</v>
      </c>
      <c r="B965" s="6">
        <v>65</v>
      </c>
      <c r="C965" t="s">
        <v>51</v>
      </c>
      <c r="E965" t="s">
        <v>869</v>
      </c>
    </row>
    <row r="966" spans="1:5" ht="15" x14ac:dyDescent="0.2">
      <c r="A966" t="s">
        <v>979</v>
      </c>
      <c r="B966" s="6">
        <v>60</v>
      </c>
      <c r="C966" t="s">
        <v>51</v>
      </c>
      <c r="E966" t="s">
        <v>869</v>
      </c>
    </row>
    <row r="967" spans="1:5" ht="15" x14ac:dyDescent="0.2">
      <c r="A967" t="s">
        <v>980</v>
      </c>
      <c r="B967" s="6">
        <v>150</v>
      </c>
      <c r="C967" t="s">
        <v>51</v>
      </c>
      <c r="D967" s="7">
        <v>250</v>
      </c>
      <c r="E967" t="s">
        <v>869</v>
      </c>
    </row>
    <row r="968" spans="1:5" ht="15" x14ac:dyDescent="0.2">
      <c r="A968" t="s">
        <v>981</v>
      </c>
      <c r="B968" s="6">
        <v>0</v>
      </c>
      <c r="C968" t="s">
        <v>51</v>
      </c>
      <c r="E968" t="s">
        <v>869</v>
      </c>
    </row>
    <row r="969" spans="1:5" ht="15" x14ac:dyDescent="0.2">
      <c r="A969" t="s">
        <v>982</v>
      </c>
      <c r="B969" s="6">
        <v>35</v>
      </c>
      <c r="C969" t="s">
        <v>38</v>
      </c>
      <c r="D969" s="7">
        <v>100</v>
      </c>
      <c r="E969" t="s">
        <v>869</v>
      </c>
    </row>
    <row r="970" spans="1:5" ht="15" x14ac:dyDescent="0.2">
      <c r="A970" t="s">
        <v>983</v>
      </c>
      <c r="B970" s="6">
        <v>35</v>
      </c>
      <c r="C970" t="s">
        <v>38</v>
      </c>
      <c r="D970" s="7">
        <v>100</v>
      </c>
      <c r="E970" t="s">
        <v>869</v>
      </c>
    </row>
    <row r="971" spans="1:5" ht="15" x14ac:dyDescent="0.2">
      <c r="A971" t="s">
        <v>984</v>
      </c>
      <c r="B971" s="6">
        <v>35</v>
      </c>
      <c r="C971" t="s">
        <v>38</v>
      </c>
      <c r="D971" s="7">
        <v>100</v>
      </c>
      <c r="E971" t="s">
        <v>869</v>
      </c>
    </row>
    <row r="972" spans="1:5" ht="15" x14ac:dyDescent="0.2">
      <c r="A972" t="s">
        <v>985</v>
      </c>
      <c r="B972" s="6">
        <v>35</v>
      </c>
      <c r="C972" t="s">
        <v>38</v>
      </c>
      <c r="D972" s="7">
        <v>100</v>
      </c>
      <c r="E972" t="s">
        <v>869</v>
      </c>
    </row>
    <row r="973" spans="1:5" ht="15" x14ac:dyDescent="0.2">
      <c r="A973" t="s">
        <v>986</v>
      </c>
      <c r="B973" s="6">
        <v>0</v>
      </c>
      <c r="C973" t="s">
        <v>51</v>
      </c>
      <c r="D973" s="7">
        <v>40</v>
      </c>
      <c r="E973" t="s">
        <v>869</v>
      </c>
    </row>
    <row r="974" spans="1:5" ht="15" x14ac:dyDescent="0.2">
      <c r="A974" t="s">
        <v>987</v>
      </c>
      <c r="B974" s="6">
        <v>30</v>
      </c>
      <c r="C974" t="s">
        <v>51</v>
      </c>
      <c r="D974" s="7">
        <v>50</v>
      </c>
      <c r="E974" t="s">
        <v>869</v>
      </c>
    </row>
    <row r="975" spans="1:5" ht="15" x14ac:dyDescent="0.2">
      <c r="A975" t="s">
        <v>988</v>
      </c>
      <c r="B975" s="6">
        <v>30</v>
      </c>
      <c r="C975" t="s">
        <v>51</v>
      </c>
      <c r="D975" s="7">
        <v>60</v>
      </c>
      <c r="E975" t="s">
        <v>869</v>
      </c>
    </row>
    <row r="976" spans="1:5" ht="15" x14ac:dyDescent="0.2">
      <c r="A976" t="s">
        <v>989</v>
      </c>
      <c r="B976" s="6">
        <v>120</v>
      </c>
      <c r="C976" t="s">
        <v>51</v>
      </c>
      <c r="D976" s="7">
        <v>200</v>
      </c>
      <c r="E976" t="s">
        <v>869</v>
      </c>
    </row>
    <row r="977" spans="1:5" ht="15" x14ac:dyDescent="0.2">
      <c r="A977" t="s">
        <v>990</v>
      </c>
      <c r="B977" s="6">
        <v>200</v>
      </c>
      <c r="C977" t="s">
        <v>51</v>
      </c>
      <c r="D977" s="7">
        <v>300</v>
      </c>
      <c r="E977" t="s">
        <v>869</v>
      </c>
    </row>
    <row r="978" spans="1:5" ht="15" x14ac:dyDescent="0.2">
      <c r="A978" t="s">
        <v>991</v>
      </c>
      <c r="B978" s="6">
        <v>0</v>
      </c>
      <c r="C978" t="s">
        <v>51</v>
      </c>
      <c r="E978" t="s">
        <v>869</v>
      </c>
    </row>
    <row r="979" spans="1:5" ht="15" x14ac:dyDescent="0.2">
      <c r="A979" t="s">
        <v>992</v>
      </c>
      <c r="B979" s="6">
        <v>0</v>
      </c>
      <c r="C979" t="s">
        <v>51</v>
      </c>
      <c r="E979" t="s">
        <v>869</v>
      </c>
    </row>
    <row r="980" spans="1:5" ht="15" x14ac:dyDescent="0.2">
      <c r="A980" t="s">
        <v>993</v>
      </c>
      <c r="B980" s="6">
        <f>780/12</f>
        <v>65</v>
      </c>
      <c r="C980" t="s">
        <v>51</v>
      </c>
      <c r="D980" s="7">
        <v>100</v>
      </c>
      <c r="E980" t="s">
        <v>869</v>
      </c>
    </row>
    <row r="981" spans="1:5" ht="15" x14ac:dyDescent="0.2">
      <c r="A981" t="s">
        <v>994</v>
      </c>
      <c r="B981" s="6">
        <v>100</v>
      </c>
      <c r="C981" t="s">
        <v>38</v>
      </c>
      <c r="D981" s="7">
        <v>200</v>
      </c>
      <c r="E981" t="s">
        <v>869</v>
      </c>
    </row>
    <row r="982" spans="1:5" ht="15" x14ac:dyDescent="0.2">
      <c r="A982" t="s">
        <v>995</v>
      </c>
      <c r="B982" s="6">
        <f>15000/200</f>
        <v>75</v>
      </c>
      <c r="C982" t="s">
        <v>51</v>
      </c>
      <c r="D982" s="7">
        <v>100</v>
      </c>
      <c r="E982" t="s">
        <v>869</v>
      </c>
    </row>
    <row r="983" spans="1:5" ht="15" x14ac:dyDescent="0.2">
      <c r="A983" t="s">
        <v>996</v>
      </c>
      <c r="B983" s="6">
        <v>25</v>
      </c>
      <c r="C983" t="s">
        <v>51</v>
      </c>
      <c r="D983" s="7">
        <v>50</v>
      </c>
      <c r="E983" t="s">
        <v>869</v>
      </c>
    </row>
    <row r="984" spans="1:5" ht="15" x14ac:dyDescent="0.2">
      <c r="A984" t="s">
        <v>997</v>
      </c>
      <c r="B984" s="6">
        <v>35</v>
      </c>
      <c r="C984" t="s">
        <v>51</v>
      </c>
      <c r="D984" s="7">
        <v>70</v>
      </c>
      <c r="E984" t="s">
        <v>869</v>
      </c>
    </row>
    <row r="985" spans="1:5" ht="15" x14ac:dyDescent="0.2">
      <c r="A985" s="8" t="s">
        <v>998</v>
      </c>
      <c r="B985" s="6">
        <v>2800</v>
      </c>
      <c r="C985" t="s">
        <v>674</v>
      </c>
      <c r="D985" s="7">
        <v>4000</v>
      </c>
      <c r="E985" t="s">
        <v>869</v>
      </c>
    </row>
    <row r="986" spans="1:5" ht="15" x14ac:dyDescent="0.2">
      <c r="A986" s="8" t="s">
        <v>999</v>
      </c>
      <c r="B986" s="6">
        <v>14</v>
      </c>
      <c r="C986" t="s">
        <v>410</v>
      </c>
      <c r="D986" s="7">
        <v>30</v>
      </c>
      <c r="E986" t="s">
        <v>869</v>
      </c>
    </row>
    <row r="987" spans="1:5" ht="15" x14ac:dyDescent="0.2">
      <c r="A987" s="8" t="s">
        <v>1000</v>
      </c>
      <c r="B987" s="6">
        <v>3600</v>
      </c>
      <c r="C987" t="s">
        <v>674</v>
      </c>
      <c r="D987" s="7">
        <v>6000</v>
      </c>
      <c r="E987" t="s">
        <v>869</v>
      </c>
    </row>
    <row r="988" spans="1:5" ht="15" x14ac:dyDescent="0.2">
      <c r="A988" s="8" t="s">
        <v>1001</v>
      </c>
      <c r="B988" s="6">
        <v>18</v>
      </c>
      <c r="C988" s="8" t="s">
        <v>410</v>
      </c>
      <c r="D988" s="7">
        <v>30</v>
      </c>
      <c r="E988" t="s">
        <v>869</v>
      </c>
    </row>
    <row r="989" spans="1:5" ht="15" x14ac:dyDescent="0.2">
      <c r="A989" t="s">
        <v>1002</v>
      </c>
      <c r="B989" s="6">
        <v>180</v>
      </c>
      <c r="C989" t="s">
        <v>51</v>
      </c>
      <c r="D989" s="7">
        <v>250</v>
      </c>
      <c r="E989" t="s">
        <v>869</v>
      </c>
    </row>
    <row r="990" spans="1:5" ht="15" x14ac:dyDescent="0.2">
      <c r="A990" t="s">
        <v>1003</v>
      </c>
      <c r="B990" s="6">
        <v>180</v>
      </c>
      <c r="C990" t="s">
        <v>51</v>
      </c>
      <c r="D990" s="7">
        <v>250</v>
      </c>
      <c r="E990" t="s">
        <v>869</v>
      </c>
    </row>
    <row r="991" spans="1:5" ht="15" x14ac:dyDescent="0.2">
      <c r="A991" t="s">
        <v>1004</v>
      </c>
      <c r="B991" s="6">
        <v>0</v>
      </c>
      <c r="C991" t="s">
        <v>51</v>
      </c>
      <c r="E991" t="s">
        <v>869</v>
      </c>
    </row>
    <row r="992" spans="1:5" ht="15" x14ac:dyDescent="0.2">
      <c r="A992" t="s">
        <v>1005</v>
      </c>
      <c r="B992" s="6">
        <v>0</v>
      </c>
      <c r="C992" t="s">
        <v>51</v>
      </c>
      <c r="E992" t="s">
        <v>869</v>
      </c>
    </row>
    <row r="993" spans="1:5" ht="15" x14ac:dyDescent="0.2">
      <c r="A993" t="s">
        <v>1006</v>
      </c>
      <c r="B993" s="6">
        <v>200</v>
      </c>
      <c r="C993" t="s">
        <v>51</v>
      </c>
      <c r="D993" s="7">
        <v>260</v>
      </c>
      <c r="E993" t="s">
        <v>869</v>
      </c>
    </row>
    <row r="994" spans="1:5" ht="15" x14ac:dyDescent="0.2">
      <c r="A994" t="s">
        <v>1007</v>
      </c>
      <c r="B994" s="6">
        <v>220</v>
      </c>
      <c r="C994" t="s">
        <v>51</v>
      </c>
      <c r="D994" s="7">
        <v>300</v>
      </c>
      <c r="E994" t="s">
        <v>869</v>
      </c>
    </row>
    <row r="995" spans="1:5" ht="15" x14ac:dyDescent="0.2">
      <c r="A995" t="s">
        <v>1008</v>
      </c>
      <c r="B995" s="6">
        <v>250</v>
      </c>
      <c r="C995" t="s">
        <v>51</v>
      </c>
      <c r="D995" s="7">
        <v>320</v>
      </c>
      <c r="E995" t="s">
        <v>869</v>
      </c>
    </row>
    <row r="996" spans="1:5" ht="15" x14ac:dyDescent="0.2">
      <c r="A996" t="s">
        <v>1009</v>
      </c>
      <c r="B996" s="6">
        <v>220</v>
      </c>
      <c r="C996" t="s">
        <v>51</v>
      </c>
      <c r="D996" s="7">
        <v>320</v>
      </c>
      <c r="E996" t="s">
        <v>869</v>
      </c>
    </row>
    <row r="997" spans="1:5" ht="15" x14ac:dyDescent="0.2">
      <c r="A997" t="s">
        <v>1010</v>
      </c>
      <c r="B997" s="6">
        <v>0</v>
      </c>
      <c r="C997" t="s">
        <v>51</v>
      </c>
      <c r="E997" t="s">
        <v>869</v>
      </c>
    </row>
    <row r="998" spans="1:5" ht="15" x14ac:dyDescent="0.2">
      <c r="A998" t="s">
        <v>1011</v>
      </c>
      <c r="B998" s="6">
        <v>130</v>
      </c>
      <c r="C998" t="s">
        <v>51</v>
      </c>
      <c r="D998" s="7">
        <v>200</v>
      </c>
      <c r="E998" t="s">
        <v>869</v>
      </c>
    </row>
    <row r="999" spans="1:5" ht="15" x14ac:dyDescent="0.2">
      <c r="A999" t="s">
        <v>1012</v>
      </c>
      <c r="B999" s="6">
        <v>0</v>
      </c>
      <c r="C999" t="s">
        <v>51</v>
      </c>
      <c r="E999" t="s">
        <v>869</v>
      </c>
    </row>
    <row r="1000" spans="1:5" ht="15" x14ac:dyDescent="0.2">
      <c r="A1000" t="s">
        <v>1013</v>
      </c>
      <c r="B1000" s="6">
        <v>70</v>
      </c>
      <c r="C1000" t="s">
        <v>51</v>
      </c>
      <c r="D1000" s="7">
        <v>100</v>
      </c>
      <c r="E1000" t="s">
        <v>869</v>
      </c>
    </row>
    <row r="1001" spans="1:5" ht="15" x14ac:dyDescent="0.2">
      <c r="A1001" t="s">
        <v>1014</v>
      </c>
      <c r="B1001" s="6">
        <v>70</v>
      </c>
      <c r="C1001" t="s">
        <v>38</v>
      </c>
      <c r="D1001" s="7">
        <v>100</v>
      </c>
      <c r="E1001" t="s">
        <v>869</v>
      </c>
    </row>
    <row r="1002" spans="1:5" ht="15" x14ac:dyDescent="0.2">
      <c r="A1002" t="s">
        <v>1015</v>
      </c>
      <c r="B1002" s="6">
        <v>70</v>
      </c>
      <c r="C1002" t="s">
        <v>38</v>
      </c>
      <c r="D1002" s="7">
        <v>110</v>
      </c>
      <c r="E1002" t="s">
        <v>869</v>
      </c>
    </row>
    <row r="1003" spans="1:5" ht="15" x14ac:dyDescent="0.2">
      <c r="A1003" t="s">
        <v>1016</v>
      </c>
      <c r="B1003" s="6">
        <v>0</v>
      </c>
      <c r="C1003" t="s">
        <v>51</v>
      </c>
      <c r="E1003" t="s">
        <v>869</v>
      </c>
    </row>
    <row r="1004" spans="1:5" ht="15" x14ac:dyDescent="0.2">
      <c r="A1004" t="s">
        <v>1017</v>
      </c>
      <c r="B1004" s="6">
        <v>0</v>
      </c>
      <c r="C1004" t="s">
        <v>51</v>
      </c>
      <c r="E1004" t="s">
        <v>869</v>
      </c>
    </row>
    <row r="1005" spans="1:5" ht="15" x14ac:dyDescent="0.2">
      <c r="A1005" t="s">
        <v>1018</v>
      </c>
      <c r="B1005" s="6">
        <v>42</v>
      </c>
      <c r="C1005" t="s">
        <v>51</v>
      </c>
      <c r="D1005" s="7">
        <v>80</v>
      </c>
      <c r="E1005" t="s">
        <v>869</v>
      </c>
    </row>
    <row r="1006" spans="1:5" ht="15" x14ac:dyDescent="0.2">
      <c r="A1006" t="s">
        <v>1019</v>
      </c>
      <c r="B1006" s="6">
        <v>25</v>
      </c>
      <c r="D1006" s="7">
        <v>60</v>
      </c>
      <c r="E1006" t="s">
        <v>869</v>
      </c>
    </row>
    <row r="1007" spans="1:5" ht="15" x14ac:dyDescent="0.2">
      <c r="A1007" t="s">
        <v>1020</v>
      </c>
      <c r="B1007" s="6">
        <v>400</v>
      </c>
      <c r="C1007" t="s">
        <v>51</v>
      </c>
      <c r="D1007" s="7">
        <v>550</v>
      </c>
      <c r="E1007" t="s">
        <v>869</v>
      </c>
    </row>
    <row r="1008" spans="1:5" ht="15" x14ac:dyDescent="0.2">
      <c r="A1008" t="s">
        <v>1021</v>
      </c>
      <c r="B1008" s="6">
        <v>0</v>
      </c>
      <c r="C1008" t="s">
        <v>51</v>
      </c>
      <c r="E1008" t="s">
        <v>869</v>
      </c>
    </row>
    <row r="1009" spans="1:5" ht="15" x14ac:dyDescent="0.2">
      <c r="A1009" t="s">
        <v>1022</v>
      </c>
      <c r="B1009" s="6">
        <v>0</v>
      </c>
      <c r="C1009" t="s">
        <v>51</v>
      </c>
      <c r="E1009" t="s">
        <v>869</v>
      </c>
    </row>
    <row r="1010" spans="1:5" ht="15" x14ac:dyDescent="0.2">
      <c r="A1010" t="s">
        <v>1023</v>
      </c>
      <c r="B1010" s="6">
        <v>71</v>
      </c>
      <c r="C1010" t="s">
        <v>51</v>
      </c>
      <c r="D1010" s="7">
        <v>120</v>
      </c>
      <c r="E1010" t="s">
        <v>869</v>
      </c>
    </row>
    <row r="1011" spans="1:5" ht="15" x14ac:dyDescent="0.2">
      <c r="A1011" t="s">
        <v>1024</v>
      </c>
      <c r="B1011" s="6">
        <v>70</v>
      </c>
      <c r="C1011" t="s">
        <v>51</v>
      </c>
      <c r="D1011" s="7">
        <v>100</v>
      </c>
      <c r="E1011" t="s">
        <v>869</v>
      </c>
    </row>
    <row r="1012" spans="1:5" ht="15" x14ac:dyDescent="0.2">
      <c r="A1012" t="s">
        <v>1025</v>
      </c>
      <c r="B1012" s="6">
        <v>42</v>
      </c>
      <c r="C1012" t="s">
        <v>51</v>
      </c>
      <c r="D1012" s="7">
        <v>90</v>
      </c>
      <c r="E1012" t="s">
        <v>869</v>
      </c>
    </row>
    <row r="1013" spans="1:5" ht="15" x14ac:dyDescent="0.2">
      <c r="A1013" t="s">
        <v>1026</v>
      </c>
      <c r="B1013" s="6">
        <v>0</v>
      </c>
      <c r="C1013" t="s">
        <v>51</v>
      </c>
      <c r="E1013" t="s">
        <v>869</v>
      </c>
    </row>
    <row r="1014" spans="1:5" ht="15" x14ac:dyDescent="0.2">
      <c r="A1014" t="s">
        <v>1027</v>
      </c>
      <c r="B1014" s="6">
        <v>0</v>
      </c>
      <c r="C1014" t="s">
        <v>51</v>
      </c>
      <c r="E1014" t="s">
        <v>869</v>
      </c>
    </row>
    <row r="1015" spans="1:5" ht="15" x14ac:dyDescent="0.2">
      <c r="A1015" t="s">
        <v>1028</v>
      </c>
      <c r="B1015" s="6">
        <v>35</v>
      </c>
      <c r="C1015" t="s">
        <v>51</v>
      </c>
      <c r="D1015" s="7">
        <v>60</v>
      </c>
      <c r="E1015" t="s">
        <v>869</v>
      </c>
    </row>
    <row r="1016" spans="1:5" ht="15" x14ac:dyDescent="0.2">
      <c r="A1016" t="s">
        <v>1029</v>
      </c>
      <c r="B1016" s="6">
        <v>84</v>
      </c>
      <c r="C1016" t="s">
        <v>30</v>
      </c>
      <c r="D1016" s="7">
        <v>220</v>
      </c>
      <c r="E1016" t="s">
        <v>869</v>
      </c>
    </row>
    <row r="1017" spans="1:5" ht="15" x14ac:dyDescent="0.2">
      <c r="A1017" t="s">
        <v>1030</v>
      </c>
      <c r="B1017" s="6">
        <v>168</v>
      </c>
      <c r="C1017" t="s">
        <v>30</v>
      </c>
      <c r="D1017" s="7">
        <v>250</v>
      </c>
      <c r="E1017" t="s">
        <v>869</v>
      </c>
    </row>
    <row r="1018" spans="1:5" ht="15" x14ac:dyDescent="0.2">
      <c r="A1018" t="s">
        <v>1031</v>
      </c>
      <c r="B1018" s="6">
        <v>336</v>
      </c>
      <c r="C1018" t="s">
        <v>30</v>
      </c>
      <c r="D1018" s="7">
        <v>500</v>
      </c>
      <c r="E1018" t="s">
        <v>869</v>
      </c>
    </row>
    <row r="1019" spans="1:5" ht="15" x14ac:dyDescent="0.2">
      <c r="A1019" t="s">
        <v>1032</v>
      </c>
      <c r="B1019" s="6">
        <v>0</v>
      </c>
      <c r="C1019" t="s">
        <v>51</v>
      </c>
      <c r="E1019" t="s">
        <v>869</v>
      </c>
    </row>
    <row r="1020" spans="1:5" ht="15" x14ac:dyDescent="0.2">
      <c r="A1020" t="s">
        <v>1033</v>
      </c>
      <c r="B1020" s="6">
        <v>300</v>
      </c>
      <c r="C1020" t="s">
        <v>51</v>
      </c>
      <c r="D1020" s="7">
        <v>400</v>
      </c>
      <c r="E1020" t="s">
        <v>869</v>
      </c>
    </row>
    <row r="1021" spans="1:5" ht="15" x14ac:dyDescent="0.2">
      <c r="A1021" t="s">
        <v>1034</v>
      </c>
      <c r="B1021" s="6">
        <v>150</v>
      </c>
      <c r="C1021" t="s">
        <v>51</v>
      </c>
      <c r="D1021" s="7">
        <v>300</v>
      </c>
      <c r="E1021" t="s">
        <v>869</v>
      </c>
    </row>
    <row r="1022" spans="1:5" ht="15" x14ac:dyDescent="0.2">
      <c r="A1022" t="s">
        <v>1035</v>
      </c>
      <c r="B1022" s="6">
        <v>80</v>
      </c>
      <c r="C1022" t="s">
        <v>51</v>
      </c>
      <c r="D1022" s="7">
        <v>120</v>
      </c>
      <c r="E1022" t="s">
        <v>869</v>
      </c>
    </row>
    <row r="1023" spans="1:5" ht="15" x14ac:dyDescent="0.2">
      <c r="A1023" t="s">
        <v>1036</v>
      </c>
      <c r="B1023" s="6">
        <v>0</v>
      </c>
      <c r="C1023" t="s">
        <v>51</v>
      </c>
      <c r="D1023" s="7">
        <v>150</v>
      </c>
      <c r="E1023" t="s">
        <v>869</v>
      </c>
    </row>
    <row r="1024" spans="1:5" ht="15" x14ac:dyDescent="0.2">
      <c r="A1024" t="s">
        <v>1037</v>
      </c>
      <c r="B1024" s="6">
        <v>0</v>
      </c>
      <c r="C1024" t="s">
        <v>51</v>
      </c>
      <c r="D1024" s="7">
        <v>200</v>
      </c>
      <c r="E1024" t="s">
        <v>869</v>
      </c>
    </row>
    <row r="1025" spans="1:5" ht="15" x14ac:dyDescent="0.2">
      <c r="A1025" t="s">
        <v>1038</v>
      </c>
      <c r="B1025" s="6">
        <v>0</v>
      </c>
      <c r="C1025" t="s">
        <v>381</v>
      </c>
      <c r="E1025" t="s">
        <v>869</v>
      </c>
    </row>
    <row r="1026" spans="1:5" ht="15" x14ac:dyDescent="0.2">
      <c r="A1026" t="s">
        <v>1039</v>
      </c>
      <c r="B1026" s="6">
        <v>0</v>
      </c>
      <c r="C1026" t="s">
        <v>381</v>
      </c>
      <c r="E1026" t="s">
        <v>869</v>
      </c>
    </row>
    <row r="1027" spans="1:5" ht="15" x14ac:dyDescent="0.2">
      <c r="A1027" t="s">
        <v>1040</v>
      </c>
      <c r="B1027" s="6">
        <v>0</v>
      </c>
      <c r="C1027" t="s">
        <v>381</v>
      </c>
      <c r="E1027" t="s">
        <v>869</v>
      </c>
    </row>
    <row r="1028" spans="1:5" ht="15" x14ac:dyDescent="0.2">
      <c r="A1028" t="s">
        <v>1041</v>
      </c>
      <c r="B1028" s="6">
        <v>0</v>
      </c>
      <c r="C1028" t="s">
        <v>381</v>
      </c>
      <c r="E1028" t="s">
        <v>869</v>
      </c>
    </row>
    <row r="1029" spans="1:5" ht="15" x14ac:dyDescent="0.2">
      <c r="A1029" t="s">
        <v>1042</v>
      </c>
      <c r="B1029" s="6">
        <v>0</v>
      </c>
      <c r="C1029" t="s">
        <v>381</v>
      </c>
      <c r="E1029" t="s">
        <v>869</v>
      </c>
    </row>
    <row r="1030" spans="1:5" ht="15" x14ac:dyDescent="0.2">
      <c r="A1030" t="s">
        <v>1043</v>
      </c>
      <c r="B1030" s="6">
        <v>250</v>
      </c>
      <c r="C1030" t="s">
        <v>381</v>
      </c>
      <c r="D1030" s="7">
        <v>320</v>
      </c>
      <c r="E1030" t="s">
        <v>869</v>
      </c>
    </row>
    <row r="1031" spans="1:5" ht="15" x14ac:dyDescent="0.2">
      <c r="A1031" t="s">
        <v>1044</v>
      </c>
      <c r="B1031" s="6">
        <v>0</v>
      </c>
      <c r="C1031" t="s">
        <v>381</v>
      </c>
      <c r="E1031" t="s">
        <v>869</v>
      </c>
    </row>
    <row r="1032" spans="1:5" ht="15" x14ac:dyDescent="0.2">
      <c r="A1032" t="s">
        <v>1045</v>
      </c>
      <c r="B1032" s="6">
        <v>0</v>
      </c>
      <c r="C1032" t="s">
        <v>381</v>
      </c>
      <c r="E1032" t="s">
        <v>869</v>
      </c>
    </row>
    <row r="1033" spans="1:5" ht="15" x14ac:dyDescent="0.2">
      <c r="A1033" t="s">
        <v>1046</v>
      </c>
      <c r="B1033" s="6">
        <v>0</v>
      </c>
      <c r="C1033" t="s">
        <v>381</v>
      </c>
      <c r="E1033" t="s">
        <v>869</v>
      </c>
    </row>
    <row r="1034" spans="1:5" ht="15" x14ac:dyDescent="0.2">
      <c r="A1034" t="s">
        <v>1047</v>
      </c>
      <c r="B1034" s="6">
        <v>340</v>
      </c>
      <c r="C1034" t="s">
        <v>51</v>
      </c>
      <c r="D1034" s="7">
        <v>500</v>
      </c>
      <c r="E1034" t="s">
        <v>869</v>
      </c>
    </row>
    <row r="1035" spans="1:5" ht="15" x14ac:dyDescent="0.2">
      <c r="A1035" t="s">
        <v>1048</v>
      </c>
      <c r="B1035" s="6">
        <v>0</v>
      </c>
      <c r="C1035" t="s">
        <v>51</v>
      </c>
      <c r="E1035" t="s">
        <v>869</v>
      </c>
    </row>
    <row r="1036" spans="1:5" ht="15" x14ac:dyDescent="0.2">
      <c r="A1036" t="s">
        <v>1049</v>
      </c>
      <c r="B1036" s="6">
        <v>3900</v>
      </c>
      <c r="C1036" t="s">
        <v>51</v>
      </c>
      <c r="E1036" t="s">
        <v>869</v>
      </c>
    </row>
    <row r="1037" spans="1:5" ht="15" x14ac:dyDescent="0.2">
      <c r="A1037" t="s">
        <v>1050</v>
      </c>
      <c r="B1037" s="6">
        <v>0</v>
      </c>
      <c r="C1037" t="s">
        <v>51</v>
      </c>
      <c r="E1037" t="s">
        <v>869</v>
      </c>
    </row>
    <row r="1038" spans="1:5" ht="15" x14ac:dyDescent="0.2">
      <c r="A1038" t="s">
        <v>1051</v>
      </c>
      <c r="B1038" s="6">
        <f>13750/5</f>
        <v>2750</v>
      </c>
      <c r="C1038" t="s">
        <v>408</v>
      </c>
      <c r="D1038" s="7">
        <v>4000</v>
      </c>
      <c r="E1038" t="s">
        <v>869</v>
      </c>
    </row>
    <row r="1039" spans="1:5" ht="15" x14ac:dyDescent="0.2">
      <c r="A1039" t="s">
        <v>1052</v>
      </c>
      <c r="B1039" s="6">
        <v>6750</v>
      </c>
      <c r="C1039" t="s">
        <v>408</v>
      </c>
      <c r="E1039" t="s">
        <v>869</v>
      </c>
    </row>
    <row r="1040" spans="1:5" ht="15" x14ac:dyDescent="0.2">
      <c r="A1040" t="s">
        <v>1053</v>
      </c>
      <c r="B1040" s="6">
        <v>0</v>
      </c>
      <c r="D1040" s="7">
        <v>50</v>
      </c>
      <c r="E1040" t="s">
        <v>869</v>
      </c>
    </row>
    <row r="1041" spans="1:5" ht="15" x14ac:dyDescent="0.2">
      <c r="A1041" t="s">
        <v>1054</v>
      </c>
      <c r="B1041" s="6">
        <v>20</v>
      </c>
      <c r="C1041" t="s">
        <v>1055</v>
      </c>
      <c r="D1041" s="7">
        <v>30</v>
      </c>
      <c r="E1041" t="s">
        <v>869</v>
      </c>
    </row>
    <row r="1042" spans="1:5" ht="15" x14ac:dyDescent="0.2">
      <c r="A1042" s="8" t="s">
        <v>1056</v>
      </c>
      <c r="B1042" s="6">
        <v>1400</v>
      </c>
      <c r="C1042" t="s">
        <v>674</v>
      </c>
      <c r="D1042" s="7">
        <v>2000</v>
      </c>
      <c r="E1042" t="s">
        <v>869</v>
      </c>
    </row>
    <row r="1043" spans="1:5" ht="15" x14ac:dyDescent="0.2">
      <c r="A1043" t="s">
        <v>1057</v>
      </c>
      <c r="B1043" s="6">
        <v>380</v>
      </c>
      <c r="C1043" t="s">
        <v>51</v>
      </c>
      <c r="D1043" s="7">
        <v>600</v>
      </c>
      <c r="E1043" t="s">
        <v>869</v>
      </c>
    </row>
    <row r="1044" spans="1:5" ht="15" x14ac:dyDescent="0.2">
      <c r="A1044" t="s">
        <v>1058</v>
      </c>
      <c r="B1044" s="6">
        <v>500</v>
      </c>
      <c r="C1044" t="s">
        <v>51</v>
      </c>
      <c r="D1044" s="7">
        <v>700</v>
      </c>
      <c r="E1044" t="s">
        <v>869</v>
      </c>
    </row>
    <row r="1045" spans="1:5" ht="15" x14ac:dyDescent="0.2">
      <c r="A1045" t="s">
        <v>1059</v>
      </c>
      <c r="B1045" s="6">
        <v>770</v>
      </c>
      <c r="C1045" t="s">
        <v>51</v>
      </c>
      <c r="D1045" s="7">
        <v>1250</v>
      </c>
      <c r="E1045" t="s">
        <v>869</v>
      </c>
    </row>
    <row r="1046" spans="1:5" ht="15" x14ac:dyDescent="0.2">
      <c r="A1046" t="s">
        <v>1060</v>
      </c>
      <c r="B1046" s="6">
        <v>1400</v>
      </c>
      <c r="C1046" t="s">
        <v>51</v>
      </c>
      <c r="D1046" s="7">
        <v>2000</v>
      </c>
      <c r="E1046" t="s">
        <v>869</v>
      </c>
    </row>
    <row r="1047" spans="1:5" ht="15" x14ac:dyDescent="0.2">
      <c r="A1047" t="s">
        <v>1061</v>
      </c>
      <c r="B1047" s="6">
        <v>600</v>
      </c>
      <c r="C1047" t="s">
        <v>51</v>
      </c>
      <c r="D1047" s="7">
        <v>900</v>
      </c>
      <c r="E1047" t="s">
        <v>869</v>
      </c>
    </row>
    <row r="1048" spans="1:5" ht="15" x14ac:dyDescent="0.2">
      <c r="A1048" t="s">
        <v>1062</v>
      </c>
      <c r="B1048" s="6">
        <v>50</v>
      </c>
      <c r="C1048" t="s">
        <v>38</v>
      </c>
      <c r="D1048" s="7">
        <v>80</v>
      </c>
      <c r="E1048" t="s">
        <v>869</v>
      </c>
    </row>
    <row r="1049" spans="1:5" ht="15" x14ac:dyDescent="0.2">
      <c r="A1049" t="s">
        <v>1063</v>
      </c>
      <c r="B1049" s="6">
        <v>50</v>
      </c>
      <c r="C1049" t="s">
        <v>38</v>
      </c>
      <c r="D1049" s="7">
        <v>80</v>
      </c>
      <c r="E1049" t="s">
        <v>869</v>
      </c>
    </row>
    <row r="1050" spans="1:5" ht="15" x14ac:dyDescent="0.2">
      <c r="A1050" t="s">
        <v>1064</v>
      </c>
      <c r="B1050" s="6">
        <v>28</v>
      </c>
      <c r="C1050" t="s">
        <v>51</v>
      </c>
      <c r="D1050" s="7">
        <v>60</v>
      </c>
      <c r="E1050" t="s">
        <v>869</v>
      </c>
    </row>
    <row r="1051" spans="1:5" ht="15" x14ac:dyDescent="0.2">
      <c r="A1051" t="s">
        <v>1065</v>
      </c>
      <c r="B1051" s="6">
        <v>28</v>
      </c>
      <c r="C1051" t="s">
        <v>51</v>
      </c>
      <c r="D1051" s="7">
        <v>60</v>
      </c>
      <c r="E1051" t="s">
        <v>869</v>
      </c>
    </row>
    <row r="1052" spans="1:5" x14ac:dyDescent="0.15">
      <c r="A1052" t="s">
        <v>1064</v>
      </c>
      <c r="C1052" t="s">
        <v>51</v>
      </c>
      <c r="E1052" t="s">
        <v>869</v>
      </c>
    </row>
    <row r="1053" spans="1:5" x14ac:dyDescent="0.15">
      <c r="A1053" t="s">
        <v>1065</v>
      </c>
      <c r="C1053" t="s">
        <v>51</v>
      </c>
      <c r="E1053" t="s">
        <v>869</v>
      </c>
    </row>
    <row r="1054" spans="1:5" ht="15" x14ac:dyDescent="0.2">
      <c r="A1054" t="s">
        <v>1066</v>
      </c>
      <c r="B1054" s="6">
        <v>300</v>
      </c>
      <c r="C1054" t="s">
        <v>51</v>
      </c>
      <c r="D1054" s="7">
        <v>450</v>
      </c>
      <c r="E1054" t="s">
        <v>869</v>
      </c>
    </row>
    <row r="1055" spans="1:5" ht="15" x14ac:dyDescent="0.2">
      <c r="A1055" t="s">
        <v>1067</v>
      </c>
      <c r="B1055" s="6">
        <v>1050</v>
      </c>
      <c r="C1055" t="s">
        <v>1068</v>
      </c>
      <c r="D1055" s="7">
        <v>1500</v>
      </c>
      <c r="E1055" t="s">
        <v>869</v>
      </c>
    </row>
    <row r="1056" spans="1:5" ht="15" x14ac:dyDescent="0.2">
      <c r="A1056" s="8" t="s">
        <v>1069</v>
      </c>
      <c r="B1056" s="6">
        <v>27</v>
      </c>
      <c r="C1056" t="s">
        <v>24</v>
      </c>
      <c r="D1056" s="7">
        <v>60</v>
      </c>
      <c r="E1056" t="s">
        <v>869</v>
      </c>
    </row>
    <row r="1057" spans="1:5" ht="15" x14ac:dyDescent="0.2">
      <c r="A1057" s="8" t="s">
        <v>1070</v>
      </c>
      <c r="B1057" s="6">
        <v>814.44</v>
      </c>
      <c r="C1057" t="s">
        <v>1071</v>
      </c>
      <c r="D1057" s="7">
        <v>1130</v>
      </c>
      <c r="E1057" t="s">
        <v>869</v>
      </c>
    </row>
    <row r="1058" spans="1:5" ht="15" x14ac:dyDescent="0.2">
      <c r="A1058" s="8" t="s">
        <v>1072</v>
      </c>
      <c r="B1058" s="6">
        <v>240</v>
      </c>
      <c r="C1058" t="s">
        <v>410</v>
      </c>
      <c r="D1058" s="7">
        <v>320</v>
      </c>
      <c r="E1058" t="s">
        <v>869</v>
      </c>
    </row>
    <row r="1059" spans="1:5" ht="15" x14ac:dyDescent="0.2">
      <c r="A1059" s="8" t="s">
        <v>1073</v>
      </c>
      <c r="C1059" t="s">
        <v>51</v>
      </c>
      <c r="D1059" s="7">
        <v>300</v>
      </c>
      <c r="E1059" t="s">
        <v>869</v>
      </c>
    </row>
    <row r="1060" spans="1:5" ht="15" x14ac:dyDescent="0.2">
      <c r="A1060" s="8" t="s">
        <v>1074</v>
      </c>
      <c r="B1060" s="6">
        <v>9</v>
      </c>
      <c r="C1060" t="s">
        <v>410</v>
      </c>
      <c r="D1060" s="7">
        <v>30</v>
      </c>
      <c r="E1060" t="s">
        <v>869</v>
      </c>
    </row>
    <row r="1061" spans="1:5" ht="15" x14ac:dyDescent="0.2">
      <c r="A1061" s="8" t="s">
        <v>1075</v>
      </c>
      <c r="B1061" s="6">
        <v>300</v>
      </c>
      <c r="C1061" t="s">
        <v>408</v>
      </c>
      <c r="D1061" s="7">
        <v>500</v>
      </c>
      <c r="E1061" t="s">
        <v>869</v>
      </c>
    </row>
    <row r="1062" spans="1:5" ht="17" x14ac:dyDescent="0.2">
      <c r="A1062" s="8" t="s">
        <v>1076</v>
      </c>
      <c r="B1062" s="6">
        <v>7500</v>
      </c>
      <c r="C1062" t="s">
        <v>1077</v>
      </c>
      <c r="D1062" s="7">
        <v>10500</v>
      </c>
      <c r="E1062" t="s">
        <v>869</v>
      </c>
    </row>
    <row r="1063" spans="1:5" ht="15" x14ac:dyDescent="0.2">
      <c r="A1063" s="8" t="s">
        <v>1078</v>
      </c>
      <c r="B1063" s="6">
        <v>19</v>
      </c>
      <c r="C1063" t="s">
        <v>51</v>
      </c>
      <c r="D1063" s="7">
        <v>40</v>
      </c>
      <c r="E1063" t="s">
        <v>869</v>
      </c>
    </row>
    <row r="1064" spans="1:5" ht="15" x14ac:dyDescent="0.2">
      <c r="A1064" s="8" t="s">
        <v>1079</v>
      </c>
      <c r="B1064" s="6">
        <v>20</v>
      </c>
      <c r="C1064" t="s">
        <v>51</v>
      </c>
      <c r="D1064" s="7">
        <v>40</v>
      </c>
      <c r="E1064" t="s">
        <v>869</v>
      </c>
    </row>
    <row r="1065" spans="1:5" ht="15" x14ac:dyDescent="0.2">
      <c r="A1065" s="8" t="s">
        <v>1080</v>
      </c>
      <c r="B1065" s="6">
        <v>460</v>
      </c>
      <c r="C1065" t="s">
        <v>51</v>
      </c>
      <c r="D1065" s="7">
        <v>550</v>
      </c>
      <c r="E1065" t="s">
        <v>869</v>
      </c>
    </row>
    <row r="1066" spans="1:5" ht="15" x14ac:dyDescent="0.2">
      <c r="A1066" s="8" t="s">
        <v>1081</v>
      </c>
      <c r="B1066" s="6">
        <v>150</v>
      </c>
      <c r="C1066" t="s">
        <v>38</v>
      </c>
      <c r="D1066" s="7">
        <v>450</v>
      </c>
      <c r="E1066" t="s">
        <v>869</v>
      </c>
    </row>
    <row r="1067" spans="1:5" ht="15" x14ac:dyDescent="0.2">
      <c r="A1067" s="8" t="s">
        <v>1082</v>
      </c>
      <c r="B1067" s="6">
        <v>200</v>
      </c>
      <c r="C1067" t="s">
        <v>38</v>
      </c>
      <c r="D1067" s="7">
        <v>600</v>
      </c>
      <c r="E1067" t="s">
        <v>869</v>
      </c>
    </row>
    <row r="1068" spans="1:5" ht="15" x14ac:dyDescent="0.2">
      <c r="A1068" s="8" t="s">
        <v>1081</v>
      </c>
      <c r="B1068" s="6">
        <v>1.5</v>
      </c>
      <c r="C1068" t="s">
        <v>51</v>
      </c>
      <c r="D1068" s="7">
        <v>4</v>
      </c>
      <c r="E1068" t="s">
        <v>869</v>
      </c>
    </row>
    <row r="1069" spans="1:5" ht="15" x14ac:dyDescent="0.2">
      <c r="A1069" s="8" t="s">
        <v>1082</v>
      </c>
      <c r="B1069" s="6">
        <v>2</v>
      </c>
      <c r="C1069" t="s">
        <v>51</v>
      </c>
      <c r="D1069" s="7">
        <v>5</v>
      </c>
      <c r="E1069" t="s">
        <v>869</v>
      </c>
    </row>
    <row r="1070" spans="1:5" ht="15" x14ac:dyDescent="0.2">
      <c r="A1070" t="s">
        <v>1083</v>
      </c>
      <c r="B1070" s="6">
        <v>1.5</v>
      </c>
      <c r="C1070" t="s">
        <v>51</v>
      </c>
      <c r="D1070" s="7">
        <v>4</v>
      </c>
      <c r="E1070" t="s">
        <v>869</v>
      </c>
    </row>
    <row r="1071" spans="1:5" ht="15" x14ac:dyDescent="0.2">
      <c r="A1071" t="s">
        <v>1084</v>
      </c>
      <c r="B1071" s="6">
        <v>2</v>
      </c>
      <c r="C1071" t="s">
        <v>51</v>
      </c>
      <c r="D1071" s="7">
        <v>5</v>
      </c>
      <c r="E1071" t="s">
        <v>869</v>
      </c>
    </row>
    <row r="1072" spans="1:5" ht="15" x14ac:dyDescent="0.2">
      <c r="A1072" s="8" t="s">
        <v>1085</v>
      </c>
      <c r="B1072" s="6">
        <f>3000/24</f>
        <v>125</v>
      </c>
      <c r="C1072" t="s">
        <v>51</v>
      </c>
      <c r="D1072" s="7">
        <v>200</v>
      </c>
      <c r="E1072" t="s">
        <v>869</v>
      </c>
    </row>
    <row r="1073" spans="1:5" ht="15" x14ac:dyDescent="0.2">
      <c r="A1073" s="8" t="s">
        <v>1086</v>
      </c>
      <c r="B1073" s="6">
        <v>150</v>
      </c>
      <c r="C1073" t="s">
        <v>51</v>
      </c>
      <c r="D1073" s="7">
        <v>250</v>
      </c>
      <c r="E1073" t="s">
        <v>869</v>
      </c>
    </row>
    <row r="1074" spans="1:5" ht="15" x14ac:dyDescent="0.2">
      <c r="A1074" s="8" t="s">
        <v>1087</v>
      </c>
      <c r="B1074" s="6">
        <v>160</v>
      </c>
      <c r="C1074" t="s">
        <v>51</v>
      </c>
      <c r="E1074" t="s">
        <v>869</v>
      </c>
    </row>
    <row r="1075" spans="1:5" ht="15" x14ac:dyDescent="0.2">
      <c r="A1075" s="8" t="s">
        <v>1088</v>
      </c>
      <c r="B1075" s="6">
        <v>180</v>
      </c>
      <c r="C1075" t="s">
        <v>51</v>
      </c>
      <c r="E1075" t="s">
        <v>869</v>
      </c>
    </row>
    <row r="1076" spans="1:5" ht="15" x14ac:dyDescent="0.2">
      <c r="A1076" s="8" t="s">
        <v>1089</v>
      </c>
      <c r="B1076" s="6">
        <v>25</v>
      </c>
      <c r="C1076" t="s">
        <v>51</v>
      </c>
      <c r="D1076" s="7">
        <v>40</v>
      </c>
      <c r="E1076" t="s">
        <v>869</v>
      </c>
    </row>
    <row r="1077" spans="1:5" ht="15" x14ac:dyDescent="0.2">
      <c r="A1077" s="8" t="s">
        <v>1090</v>
      </c>
      <c r="B1077" s="6">
        <v>30</v>
      </c>
      <c r="C1077" t="s">
        <v>51</v>
      </c>
      <c r="D1077" s="7">
        <v>50</v>
      </c>
      <c r="E1077" t="s">
        <v>869</v>
      </c>
    </row>
    <row r="1078" spans="1:5" ht="15" x14ac:dyDescent="0.2">
      <c r="A1078" s="8" t="s">
        <v>1091</v>
      </c>
      <c r="B1078" s="6">
        <v>600</v>
      </c>
      <c r="C1078" t="s">
        <v>51</v>
      </c>
      <c r="E1078" t="s">
        <v>869</v>
      </c>
    </row>
    <row r="1079" spans="1:5" ht="15" x14ac:dyDescent="0.2">
      <c r="A1079" t="s">
        <v>1092</v>
      </c>
      <c r="B1079" s="6">
        <v>100</v>
      </c>
      <c r="C1079" t="s">
        <v>38</v>
      </c>
      <c r="E1079" t="s">
        <v>869</v>
      </c>
    </row>
    <row r="1080" spans="1:5" ht="15" x14ac:dyDescent="0.2">
      <c r="A1080" t="s">
        <v>1093</v>
      </c>
      <c r="B1080" s="6">
        <v>90</v>
      </c>
      <c r="C1080" t="s">
        <v>38</v>
      </c>
      <c r="E1080" t="s">
        <v>869</v>
      </c>
    </row>
    <row r="1081" spans="1:5" ht="15" x14ac:dyDescent="0.2">
      <c r="A1081" t="s">
        <v>1094</v>
      </c>
      <c r="B1081" s="6">
        <v>2.8</v>
      </c>
      <c r="C1081" t="s">
        <v>51</v>
      </c>
      <c r="D1081" s="7">
        <v>5</v>
      </c>
      <c r="E1081" t="s">
        <v>869</v>
      </c>
    </row>
    <row r="1082" spans="1:5" ht="15" x14ac:dyDescent="0.2">
      <c r="A1082" t="s">
        <v>1095</v>
      </c>
      <c r="B1082" s="6">
        <v>25</v>
      </c>
      <c r="C1082" t="s">
        <v>51</v>
      </c>
      <c r="D1082" s="7">
        <v>50</v>
      </c>
      <c r="E1082" t="s">
        <v>869</v>
      </c>
    </row>
    <row r="1083" spans="1:5" ht="15" x14ac:dyDescent="0.2">
      <c r="A1083" t="s">
        <v>1096</v>
      </c>
      <c r="B1083" s="6">
        <v>230</v>
      </c>
      <c r="C1083" t="s">
        <v>51</v>
      </c>
      <c r="D1083" s="7">
        <v>350</v>
      </c>
      <c r="E1083" t="s">
        <v>869</v>
      </c>
    </row>
    <row r="1084" spans="1:5" ht="15" x14ac:dyDescent="0.2">
      <c r="A1084" t="s">
        <v>1097</v>
      </c>
      <c r="B1084" s="6">
        <v>120</v>
      </c>
      <c r="C1084" t="s">
        <v>51</v>
      </c>
      <c r="D1084" s="7">
        <v>200</v>
      </c>
      <c r="E1084" t="s">
        <v>869</v>
      </c>
    </row>
    <row r="1085" spans="1:5" ht="15" x14ac:dyDescent="0.2">
      <c r="A1085" t="s">
        <v>1098</v>
      </c>
      <c r="B1085" s="6">
        <v>80</v>
      </c>
      <c r="C1085" t="s">
        <v>51</v>
      </c>
      <c r="D1085" s="7">
        <v>150</v>
      </c>
      <c r="E1085" t="s">
        <v>869</v>
      </c>
    </row>
    <row r="1086" spans="1:5" ht="15" x14ac:dyDescent="0.2">
      <c r="A1086" t="s">
        <v>1099</v>
      </c>
      <c r="B1086" s="6">
        <v>120</v>
      </c>
      <c r="C1086" t="s">
        <v>51</v>
      </c>
      <c r="D1086" s="7">
        <v>200</v>
      </c>
      <c r="E1086" t="s">
        <v>869</v>
      </c>
    </row>
    <row r="1087" spans="1:5" ht="15" x14ac:dyDescent="0.2">
      <c r="A1087" s="30"/>
    </row>
    <row r="1088" spans="1:5" ht="15" x14ac:dyDescent="0.2">
      <c r="A1088" t="s">
        <v>1100</v>
      </c>
      <c r="B1088" s="6">
        <v>4140</v>
      </c>
      <c r="C1088" t="s">
        <v>51</v>
      </c>
      <c r="D1088" s="7">
        <v>5000</v>
      </c>
      <c r="E1088" t="s">
        <v>1101</v>
      </c>
    </row>
    <row r="1089" spans="1:5" ht="15" x14ac:dyDescent="0.2">
      <c r="A1089" s="8" t="s">
        <v>1102</v>
      </c>
      <c r="B1089" s="6">
        <v>9800</v>
      </c>
      <c r="C1089" t="s">
        <v>51</v>
      </c>
      <c r="D1089" s="7">
        <v>12000</v>
      </c>
      <c r="E1089" t="s">
        <v>1101</v>
      </c>
    </row>
    <row r="1090" spans="1:5" ht="15" x14ac:dyDescent="0.2">
      <c r="A1090" s="8" t="s">
        <v>1103</v>
      </c>
      <c r="B1090" s="6">
        <v>6350</v>
      </c>
      <c r="C1090" t="s">
        <v>51</v>
      </c>
      <c r="D1090" s="7">
        <v>7500</v>
      </c>
      <c r="E1090" t="s">
        <v>1101</v>
      </c>
    </row>
    <row r="1091" spans="1:5" ht="15" x14ac:dyDescent="0.2">
      <c r="A1091" s="8" t="s">
        <v>1104</v>
      </c>
      <c r="B1091" s="6">
        <v>7693</v>
      </c>
      <c r="C1091" t="s">
        <v>51</v>
      </c>
      <c r="D1091" s="7">
        <v>9000</v>
      </c>
      <c r="E1091" t="s">
        <v>1101</v>
      </c>
    </row>
    <row r="1092" spans="1:5" ht="15" x14ac:dyDescent="0.2">
      <c r="A1092" s="8" t="s">
        <v>1105</v>
      </c>
      <c r="B1092" s="6">
        <v>27500</v>
      </c>
      <c r="C1092" t="s">
        <v>51</v>
      </c>
      <c r="D1092" s="7">
        <v>31500</v>
      </c>
      <c r="E1092" t="s">
        <v>1101</v>
      </c>
    </row>
    <row r="1093" spans="1:5" ht="15" x14ac:dyDescent="0.2">
      <c r="A1093" s="8"/>
      <c r="B1093" s="6"/>
      <c r="D1093" s="7"/>
    </row>
    <row r="1094" spans="1:5" ht="15" x14ac:dyDescent="0.2">
      <c r="A1094" t="s">
        <v>1106</v>
      </c>
      <c r="B1094" s="6">
        <v>30</v>
      </c>
      <c r="C1094" t="s">
        <v>485</v>
      </c>
      <c r="D1094" s="7">
        <v>35</v>
      </c>
      <c r="E1094" t="s">
        <v>1107</v>
      </c>
    </row>
    <row r="1095" spans="1:5" ht="15" x14ac:dyDescent="0.2">
      <c r="A1095" t="s">
        <v>1108</v>
      </c>
      <c r="B1095" s="6"/>
      <c r="C1095" t="s">
        <v>485</v>
      </c>
      <c r="D1095" s="7">
        <v>21</v>
      </c>
      <c r="E1095" t="s">
        <v>1107</v>
      </c>
    </row>
    <row r="1096" spans="1:5" ht="15" x14ac:dyDescent="0.2">
      <c r="A1096" t="s">
        <v>1109</v>
      </c>
      <c r="B1096" s="6"/>
      <c r="C1096" t="s">
        <v>485</v>
      </c>
      <c r="D1096" s="7">
        <v>31</v>
      </c>
      <c r="E1096" t="s">
        <v>1107</v>
      </c>
    </row>
    <row r="1097" spans="1:5" ht="15" x14ac:dyDescent="0.2">
      <c r="A1097" t="s">
        <v>1110</v>
      </c>
      <c r="B1097" s="6"/>
      <c r="C1097" t="s">
        <v>485</v>
      </c>
      <c r="D1097" s="7">
        <v>41</v>
      </c>
      <c r="E1097" t="s">
        <v>1107</v>
      </c>
    </row>
    <row r="1098" spans="1:5" ht="15" x14ac:dyDescent="0.2">
      <c r="A1098" t="s">
        <v>1111</v>
      </c>
      <c r="B1098" s="6"/>
      <c r="C1098" t="s">
        <v>485</v>
      </c>
      <c r="D1098" s="7">
        <v>21</v>
      </c>
      <c r="E1098" t="s">
        <v>1107</v>
      </c>
    </row>
    <row r="1099" spans="1:5" ht="15" x14ac:dyDescent="0.2">
      <c r="A1099" t="s">
        <v>1112</v>
      </c>
      <c r="B1099" s="6"/>
      <c r="C1099" t="s">
        <v>485</v>
      </c>
      <c r="D1099" s="7">
        <v>31</v>
      </c>
      <c r="E1099" t="s">
        <v>1107</v>
      </c>
    </row>
    <row r="1100" spans="1:5" ht="15" x14ac:dyDescent="0.2">
      <c r="A1100" t="s">
        <v>1113</v>
      </c>
      <c r="B1100" s="6"/>
      <c r="C1100" t="s">
        <v>485</v>
      </c>
      <c r="D1100" s="7">
        <v>41</v>
      </c>
      <c r="E1100" t="s">
        <v>1107</v>
      </c>
    </row>
    <row r="1101" spans="1:5" ht="15" x14ac:dyDescent="0.2">
      <c r="A1101" t="s">
        <v>1114</v>
      </c>
      <c r="B1101" s="6"/>
      <c r="C1101" t="s">
        <v>485</v>
      </c>
      <c r="E1101" t="s">
        <v>1107</v>
      </c>
    </row>
    <row r="1102" spans="1:5" ht="15" x14ac:dyDescent="0.2">
      <c r="A1102" t="s">
        <v>1115</v>
      </c>
      <c r="B1102" s="6"/>
      <c r="C1102" t="s">
        <v>485</v>
      </c>
      <c r="E1102" t="s">
        <v>1107</v>
      </c>
    </row>
    <row r="1103" spans="1:5" ht="15" x14ac:dyDescent="0.2">
      <c r="A1103" t="s">
        <v>1116</v>
      </c>
      <c r="B1103" s="6"/>
      <c r="C1103" t="s">
        <v>485</v>
      </c>
      <c r="E1103" t="s">
        <v>1107</v>
      </c>
    </row>
    <row r="1104" spans="1:5" ht="15" x14ac:dyDescent="0.2">
      <c r="A1104" t="s">
        <v>1117</v>
      </c>
      <c r="B1104" s="6"/>
      <c r="C1104" t="s">
        <v>485</v>
      </c>
      <c r="D1104" s="7">
        <v>22</v>
      </c>
      <c r="E1104" t="s">
        <v>1107</v>
      </c>
    </row>
    <row r="1105" spans="1:5" ht="15" x14ac:dyDescent="0.2">
      <c r="A1105" t="s">
        <v>1118</v>
      </c>
      <c r="B1105" s="6"/>
      <c r="C1105" t="s">
        <v>485</v>
      </c>
      <c r="D1105" s="7">
        <v>22</v>
      </c>
      <c r="E1105" t="s">
        <v>1107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9</cp:revision>
  <dcterms:created xsi:type="dcterms:W3CDTF">2018-01-05T12:59:56Z</dcterms:created>
  <dcterms:modified xsi:type="dcterms:W3CDTF">2018-06-23T17:14:34Z</dcterms:modified>
  <dc:language>en-US</dc:language>
</cp:coreProperties>
</file>