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giron/Dropbox/dataMares/dataMares_db/digest/fisheries/"/>
    </mc:Choice>
  </mc:AlternateContent>
  <xr:revisionPtr revIDLastSave="0" documentId="13_ncr:1_{555AC77E-3AF0-2545-981D-A241B294D762}" xr6:coauthVersionLast="31" xr6:coauthVersionMax="31" xr10:uidLastSave="{00000000-0000-0000-0000-000000000000}"/>
  <bookViews>
    <workbookView xWindow="2720" yWindow="460" windowWidth="20800" windowHeight="14560" tabRatio="500" xr2:uid="{00000000-000D-0000-FFFF-FFFF00000000}"/>
  </bookViews>
  <sheets>
    <sheet name="pfeDB" sheetId="5" r:id="rId1"/>
    <sheet name="metadata" sheetId="2" r:id="rId2"/>
    <sheet name="data" sheetId="1" state="hidden" r:id="rId3"/>
    <sheet name="coastal_units" sheetId="7" state="hidden" r:id="rId4"/>
    <sheet name="data (2)" sheetId="4" state="hidden" r:id="rId5"/>
    <sheet name="GRAPHS" sheetId="3" state="hidden" r:id="rId6"/>
    <sheet name="GRAPHS (2)" sheetId="8" state="hidden" r:id="rId7"/>
    <sheet name="GRAPHS (3)" sheetId="9" state="hidden" r:id="rId8"/>
    <sheet name="FINAL_figure" sheetId="11" state="hidden" r:id="rId9"/>
  </sheets>
  <definedNames>
    <definedName name="_xlnm._FilterDatabase" localSheetId="3" hidden="1">coastal_units!$A$1:$D$25</definedName>
    <definedName name="_xlnm._FilterDatabase" localSheetId="2" hidden="1">data!$A$1:$F$602</definedName>
    <definedName name="_xlnm._FilterDatabase" localSheetId="8" hidden="1">FINAL_figure!$A$1:$N$602</definedName>
    <definedName name="_xlnm._FilterDatabase" localSheetId="0" hidden="1">pfeDB!$A$1:$K$602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02" i="5" l="1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N432" i="11" l="1"/>
  <c r="G432" i="11"/>
  <c r="I432" i="11" s="1"/>
  <c r="J432" i="11" s="1"/>
  <c r="K432" i="11" s="1"/>
  <c r="L432" i="11" s="1"/>
  <c r="H432" i="11"/>
  <c r="N431" i="11"/>
  <c r="G431" i="11"/>
  <c r="I431" i="11"/>
  <c r="J431" i="11" s="1"/>
  <c r="K431" i="11" s="1"/>
  <c r="L431" i="11" s="1"/>
  <c r="H431" i="11"/>
  <c r="N430" i="11"/>
  <c r="G430" i="11"/>
  <c r="I430" i="11" s="1"/>
  <c r="H430" i="11"/>
  <c r="J430" i="11"/>
  <c r="K430" i="11" s="1"/>
  <c r="L430" i="11" s="1"/>
  <c r="N429" i="11"/>
  <c r="G429" i="11"/>
  <c r="I429" i="11"/>
  <c r="H429" i="11"/>
  <c r="J429" i="11"/>
  <c r="K429" i="11" s="1"/>
  <c r="L429" i="11" s="1"/>
  <c r="N428" i="11"/>
  <c r="G428" i="11"/>
  <c r="I428" i="11"/>
  <c r="H428" i="11"/>
  <c r="J428" i="11" s="1"/>
  <c r="K428" i="11"/>
  <c r="L428" i="11"/>
  <c r="N421" i="11"/>
  <c r="G421" i="11"/>
  <c r="I421" i="11" s="1"/>
  <c r="H421" i="11"/>
  <c r="J421" i="11"/>
  <c r="K421" i="11" s="1"/>
  <c r="L421" i="11"/>
  <c r="N420" i="11"/>
  <c r="G420" i="11"/>
  <c r="I420" i="11"/>
  <c r="H420" i="11"/>
  <c r="J420" i="11"/>
  <c r="K420" i="11"/>
  <c r="L420" i="11" s="1"/>
  <c r="N419" i="11"/>
  <c r="G419" i="11"/>
  <c r="I419" i="11" s="1"/>
  <c r="J419" i="11" s="1"/>
  <c r="K419" i="11" s="1"/>
  <c r="H419" i="11"/>
  <c r="L419" i="11"/>
  <c r="N418" i="11"/>
  <c r="G418" i="11"/>
  <c r="I418" i="11" s="1"/>
  <c r="J418" i="11" s="1"/>
  <c r="K418" i="11" s="1"/>
  <c r="L418" i="11" s="1"/>
  <c r="H418" i="11"/>
  <c r="N417" i="11"/>
  <c r="G417" i="11"/>
  <c r="I417" i="11"/>
  <c r="H417" i="11"/>
  <c r="N416" i="11"/>
  <c r="G416" i="11"/>
  <c r="I416" i="11" s="1"/>
  <c r="J416" i="11" s="1"/>
  <c r="K416" i="11" s="1"/>
  <c r="L416" i="11" s="1"/>
  <c r="H416" i="11"/>
  <c r="N409" i="11"/>
  <c r="G409" i="11"/>
  <c r="I409" i="11"/>
  <c r="H409" i="11"/>
  <c r="J409" i="11"/>
  <c r="K409" i="11"/>
  <c r="L409" i="11" s="1"/>
  <c r="N408" i="11"/>
  <c r="G408" i="11"/>
  <c r="I408" i="11"/>
  <c r="H408" i="11"/>
  <c r="N407" i="11"/>
  <c r="G407" i="11"/>
  <c r="I407" i="11" s="1"/>
  <c r="J407" i="11" s="1"/>
  <c r="K407" i="11" s="1"/>
  <c r="L407" i="11" s="1"/>
  <c r="H407" i="11"/>
  <c r="N406" i="11"/>
  <c r="G406" i="11"/>
  <c r="I406" i="11"/>
  <c r="H406" i="11"/>
  <c r="J406" i="11"/>
  <c r="K406" i="11"/>
  <c r="L406" i="11" s="1"/>
  <c r="G398" i="11"/>
  <c r="I398" i="11"/>
  <c r="J398" i="11" s="1"/>
  <c r="K398" i="11" s="1"/>
  <c r="L398" i="11" s="1"/>
  <c r="H398" i="11"/>
  <c r="N397" i="11"/>
  <c r="G397" i="11"/>
  <c r="I397" i="11"/>
  <c r="J397" i="11" s="1"/>
  <c r="K397" i="11" s="1"/>
  <c r="L397" i="11" s="1"/>
  <c r="H397" i="11"/>
  <c r="N396" i="11"/>
  <c r="G396" i="11"/>
  <c r="I396" i="11" s="1"/>
  <c r="H396" i="11"/>
  <c r="J396" i="11"/>
  <c r="K396" i="11" s="1"/>
  <c r="L396" i="11" s="1"/>
  <c r="N395" i="11"/>
  <c r="G395" i="11"/>
  <c r="I395" i="11"/>
  <c r="J395" i="11" s="1"/>
  <c r="K395" i="11" s="1"/>
  <c r="L395" i="11" s="1"/>
  <c r="H395" i="11"/>
  <c r="N394" i="11"/>
  <c r="G394" i="11"/>
  <c r="I394" i="11"/>
  <c r="H394" i="11"/>
  <c r="G387" i="11"/>
  <c r="I387" i="11"/>
  <c r="H387" i="11"/>
  <c r="J387" i="11"/>
  <c r="K387" i="11"/>
  <c r="L387" i="11" s="1"/>
  <c r="G386" i="11"/>
  <c r="I386" i="11"/>
  <c r="J386" i="11" s="1"/>
  <c r="K386" i="11" s="1"/>
  <c r="L386" i="11" s="1"/>
  <c r="H386" i="11"/>
  <c r="N385" i="11"/>
  <c r="G385" i="11"/>
  <c r="I385" i="11"/>
  <c r="H385" i="11"/>
  <c r="N384" i="11"/>
  <c r="G384" i="11"/>
  <c r="I384" i="11" s="1"/>
  <c r="H384" i="11"/>
  <c r="J384" i="11"/>
  <c r="K384" i="11" s="1"/>
  <c r="L384" i="11" s="1"/>
  <c r="N383" i="11"/>
  <c r="G383" i="11"/>
  <c r="I383" i="11"/>
  <c r="H383" i="11"/>
  <c r="J383" i="11"/>
  <c r="K383" i="11"/>
  <c r="L383" i="11" s="1"/>
  <c r="G376" i="11"/>
  <c r="I376" i="11" s="1"/>
  <c r="J376" i="11" s="1"/>
  <c r="K376" i="11" s="1"/>
  <c r="L376" i="11" s="1"/>
  <c r="H376" i="11"/>
  <c r="G375" i="11"/>
  <c r="I375" i="11" s="1"/>
  <c r="J375" i="11" s="1"/>
  <c r="K375" i="11" s="1"/>
  <c r="H375" i="11"/>
  <c r="L375" i="11"/>
  <c r="G374" i="11"/>
  <c r="I374" i="11"/>
  <c r="H374" i="11"/>
  <c r="G373" i="11"/>
  <c r="I373" i="11"/>
  <c r="H373" i="11"/>
  <c r="J373" i="11"/>
  <c r="K373" i="11"/>
  <c r="L373" i="11" s="1"/>
  <c r="N372" i="11"/>
  <c r="G372" i="11"/>
  <c r="I372" i="11"/>
  <c r="J372" i="11" s="1"/>
  <c r="K372" i="11" s="1"/>
  <c r="L372" i="11" s="1"/>
  <c r="H372" i="11"/>
  <c r="N371" i="11"/>
  <c r="G371" i="11"/>
  <c r="I371" i="11" s="1"/>
  <c r="H371" i="11"/>
  <c r="J371" i="11"/>
  <c r="K371" i="11" s="1"/>
  <c r="L371" i="11"/>
  <c r="N362" i="11"/>
  <c r="G362" i="11"/>
  <c r="I362" i="11"/>
  <c r="H362" i="11"/>
  <c r="J362" i="11"/>
  <c r="K362" i="11"/>
  <c r="L362" i="11" s="1"/>
  <c r="N361" i="11"/>
  <c r="G361" i="11"/>
  <c r="I361" i="11" s="1"/>
  <c r="J361" i="11" s="1"/>
  <c r="K361" i="11" s="1"/>
  <c r="L361" i="11" s="1"/>
  <c r="H361" i="11"/>
  <c r="N360" i="11"/>
  <c r="G360" i="11"/>
  <c r="I360" i="11"/>
  <c r="J360" i="11" s="1"/>
  <c r="K360" i="11" s="1"/>
  <c r="L360" i="11" s="1"/>
  <c r="H360" i="11"/>
  <c r="N359" i="11"/>
  <c r="G359" i="11"/>
  <c r="I359" i="11"/>
  <c r="H359" i="11"/>
  <c r="N358" i="11"/>
  <c r="G358" i="11"/>
  <c r="I358" i="11" s="1"/>
  <c r="H358" i="11"/>
  <c r="J358" i="11"/>
  <c r="K358" i="11" s="1"/>
  <c r="L358" i="11" s="1"/>
  <c r="G357" i="11"/>
  <c r="I357" i="11"/>
  <c r="J357" i="11" s="1"/>
  <c r="K357" i="11" s="1"/>
  <c r="L357" i="11" s="1"/>
  <c r="H357" i="11"/>
  <c r="N349" i="11"/>
  <c r="G349" i="11"/>
  <c r="I349" i="11" s="1"/>
  <c r="H349" i="11"/>
  <c r="J349" i="11"/>
  <c r="K349" i="11" s="1"/>
  <c r="L349" i="11"/>
  <c r="N348" i="11"/>
  <c r="G348" i="11"/>
  <c r="I348" i="11"/>
  <c r="H348" i="11"/>
  <c r="J348" i="11"/>
  <c r="K348" i="11"/>
  <c r="L348" i="11" s="1"/>
  <c r="N347" i="11"/>
  <c r="G347" i="11"/>
  <c r="I347" i="11" s="1"/>
  <c r="J347" i="11" s="1"/>
  <c r="K347" i="11" s="1"/>
  <c r="L347" i="11" s="1"/>
  <c r="H347" i="11"/>
  <c r="N346" i="11"/>
  <c r="G346" i="11"/>
  <c r="I346" i="11"/>
  <c r="J346" i="11" s="1"/>
  <c r="K346" i="11" s="1"/>
  <c r="L346" i="11" s="1"/>
  <c r="H346" i="11"/>
  <c r="N345" i="11"/>
  <c r="G345" i="11"/>
  <c r="I345" i="11"/>
  <c r="H345" i="11"/>
  <c r="G338" i="11"/>
  <c r="I338" i="11"/>
  <c r="J338" i="11" s="1"/>
  <c r="K338" i="11"/>
  <c r="L338" i="11"/>
  <c r="N337" i="11"/>
  <c r="G337" i="11"/>
  <c r="I337" i="11" s="1"/>
  <c r="J337" i="11" s="1"/>
  <c r="K337" i="11" s="1"/>
  <c r="L337" i="11" s="1"/>
  <c r="H337" i="11"/>
  <c r="N336" i="11"/>
  <c r="G336" i="11"/>
  <c r="I336" i="11"/>
  <c r="H336" i="11"/>
  <c r="J336" i="11"/>
  <c r="K336" i="11"/>
  <c r="L336" i="11" s="1"/>
  <c r="N335" i="11"/>
  <c r="G335" i="11"/>
  <c r="I335" i="11" s="1"/>
  <c r="J335" i="11" s="1"/>
  <c r="K335" i="11" s="1"/>
  <c r="H335" i="11"/>
  <c r="L335" i="11"/>
  <c r="N334" i="11"/>
  <c r="G334" i="11"/>
  <c r="I334" i="11"/>
  <c r="J334" i="11" s="1"/>
  <c r="K334" i="11" s="1"/>
  <c r="L334" i="11" s="1"/>
  <c r="H334" i="11"/>
  <c r="G328" i="11"/>
  <c r="I328" i="11" s="1"/>
  <c r="H328" i="11"/>
  <c r="J328" i="11"/>
  <c r="K328" i="11" s="1"/>
  <c r="L328" i="11" s="1"/>
  <c r="N327" i="11"/>
  <c r="G327" i="11"/>
  <c r="I327" i="11"/>
  <c r="J327" i="11" s="1"/>
  <c r="K327" i="11" s="1"/>
  <c r="L327" i="11" s="1"/>
  <c r="H327" i="11"/>
  <c r="N326" i="11"/>
  <c r="G326" i="11"/>
  <c r="I326" i="11"/>
  <c r="H326" i="11"/>
  <c r="N325" i="11"/>
  <c r="G325" i="11"/>
  <c r="I325" i="11" s="1"/>
  <c r="H325" i="11"/>
  <c r="J325" i="11"/>
  <c r="K325" i="11" s="1"/>
  <c r="L325" i="11"/>
  <c r="G318" i="11"/>
  <c r="I318" i="11" s="1"/>
  <c r="J318" i="11" s="1"/>
  <c r="K318" i="11" s="1"/>
  <c r="H318" i="11"/>
  <c r="L318" i="11"/>
  <c r="N317" i="11"/>
  <c r="G317" i="11"/>
  <c r="I317" i="11"/>
  <c r="J317" i="11" s="1"/>
  <c r="K317" i="11" s="1"/>
  <c r="L317" i="11" s="1"/>
  <c r="H317" i="11"/>
  <c r="N316" i="11"/>
  <c r="G316" i="11"/>
  <c r="I316" i="11"/>
  <c r="H316" i="11"/>
  <c r="N315" i="11"/>
  <c r="G315" i="11"/>
  <c r="I315" i="11" s="1"/>
  <c r="H315" i="11"/>
  <c r="J315" i="11"/>
  <c r="K315" i="11" s="1"/>
  <c r="L315" i="11" s="1"/>
  <c r="N314" i="11"/>
  <c r="G314" i="11"/>
  <c r="I314" i="11"/>
  <c r="J314" i="11" s="1"/>
  <c r="K314" i="11" s="1"/>
  <c r="L314" i="11" s="1"/>
  <c r="H314" i="11"/>
  <c r="G306" i="11"/>
  <c r="I306" i="11" s="1"/>
  <c r="H306" i="11"/>
  <c r="J306" i="11"/>
  <c r="K306" i="11" s="1"/>
  <c r="L306" i="11"/>
  <c r="G305" i="11"/>
  <c r="I305" i="11" s="1"/>
  <c r="J305" i="11" s="1"/>
  <c r="K305" i="11" s="1"/>
  <c r="L305" i="11" s="1"/>
  <c r="H305" i="11"/>
  <c r="G304" i="11"/>
  <c r="I304" i="11"/>
  <c r="H304" i="11"/>
  <c r="N303" i="11"/>
  <c r="G303" i="11"/>
  <c r="I303" i="11" s="1"/>
  <c r="H303" i="11"/>
  <c r="J303" i="11"/>
  <c r="K303" i="11" s="1"/>
  <c r="L303" i="11" s="1"/>
  <c r="N302" i="11"/>
  <c r="G302" i="11"/>
  <c r="I302" i="11"/>
  <c r="H302" i="11"/>
  <c r="J302" i="11"/>
  <c r="K302" i="11"/>
  <c r="L302" i="11" s="1"/>
  <c r="N301" i="11"/>
  <c r="G301" i="11"/>
  <c r="I301" i="11"/>
  <c r="H301" i="11"/>
  <c r="G293" i="11"/>
  <c r="I293" i="11" s="1"/>
  <c r="J293" i="11" s="1"/>
  <c r="H293" i="11"/>
  <c r="K293" i="11"/>
  <c r="L293" i="11" s="1"/>
  <c r="G292" i="11"/>
  <c r="I292" i="11" s="1"/>
  <c r="J292" i="11" s="1"/>
  <c r="K292" i="11" s="1"/>
  <c r="L292" i="11" s="1"/>
  <c r="H292" i="11"/>
  <c r="G291" i="11"/>
  <c r="I291" i="11" s="1"/>
  <c r="H291" i="11"/>
  <c r="J291" i="11"/>
  <c r="K291" i="11" s="1"/>
  <c r="L291" i="11" s="1"/>
  <c r="G290" i="11"/>
  <c r="I290" i="11"/>
  <c r="H290" i="11"/>
  <c r="G289" i="11"/>
  <c r="I289" i="11" s="1"/>
  <c r="J289" i="11" s="1"/>
  <c r="H289" i="11"/>
  <c r="K289" i="11"/>
  <c r="L289" i="11" s="1"/>
  <c r="N288" i="11"/>
  <c r="G288" i="11"/>
  <c r="I288" i="11" s="1"/>
  <c r="J288" i="11" s="1"/>
  <c r="K288" i="11" s="1"/>
  <c r="L288" i="11" s="1"/>
  <c r="H288" i="11"/>
  <c r="G279" i="11"/>
  <c r="I279" i="11"/>
  <c r="H279" i="11"/>
  <c r="G278" i="11"/>
  <c r="I278" i="11"/>
  <c r="J278" i="11" s="1"/>
  <c r="K278" i="11" s="1"/>
  <c r="L278" i="11" s="1"/>
  <c r="H278" i="11"/>
  <c r="G277" i="11"/>
  <c r="I277" i="11" s="1"/>
  <c r="H277" i="11"/>
  <c r="J277" i="11"/>
  <c r="K277" i="11" s="1"/>
  <c r="L277" i="11"/>
  <c r="G276" i="11"/>
  <c r="I276" i="11" s="1"/>
  <c r="J276" i="11" s="1"/>
  <c r="K276" i="11" s="1"/>
  <c r="L276" i="11" s="1"/>
  <c r="H276" i="11"/>
  <c r="G275" i="11"/>
  <c r="I275" i="11"/>
  <c r="H275" i="11"/>
  <c r="G265" i="11"/>
  <c r="I265" i="11"/>
  <c r="H265" i="11"/>
  <c r="J265" i="11"/>
  <c r="K265" i="11" s="1"/>
  <c r="L265" i="11" s="1"/>
  <c r="G264" i="11"/>
  <c r="I264" i="11" s="1"/>
  <c r="H264" i="11"/>
  <c r="J264" i="11"/>
  <c r="K264" i="11" s="1"/>
  <c r="L264" i="11"/>
  <c r="G263" i="11"/>
  <c r="I263" i="11" s="1"/>
  <c r="J263" i="11" s="1"/>
  <c r="K263" i="11" s="1"/>
  <c r="H263" i="11"/>
  <c r="L263" i="11"/>
  <c r="G262" i="11"/>
  <c r="I262" i="11"/>
  <c r="H262" i="11"/>
  <c r="G261" i="11"/>
  <c r="I261" i="11"/>
  <c r="H261" i="11"/>
  <c r="J261" i="11"/>
  <c r="K261" i="11"/>
  <c r="L261" i="11" s="1"/>
  <c r="G260" i="11"/>
  <c r="I260" i="11" s="1"/>
  <c r="J260" i="11" s="1"/>
  <c r="K260" i="11" s="1"/>
  <c r="L260" i="11" s="1"/>
  <c r="H260" i="11"/>
  <c r="G252" i="11"/>
  <c r="I252" i="11" s="1"/>
  <c r="J252" i="11" s="1"/>
  <c r="K252" i="11" s="1"/>
  <c r="H252" i="11"/>
  <c r="L252" i="11"/>
  <c r="N251" i="11"/>
  <c r="G251" i="11"/>
  <c r="I251" i="11" s="1"/>
  <c r="J251" i="11" s="1"/>
  <c r="K251" i="11" s="1"/>
  <c r="L251" i="11" s="1"/>
  <c r="H251" i="11"/>
  <c r="N250" i="11"/>
  <c r="G250" i="11"/>
  <c r="I250" i="11"/>
  <c r="H250" i="11"/>
  <c r="N249" i="11"/>
  <c r="G249" i="11"/>
  <c r="I249" i="11" s="1"/>
  <c r="J249" i="11" s="1"/>
  <c r="K249" i="11" s="1"/>
  <c r="L249" i="11" s="1"/>
  <c r="H249" i="11"/>
  <c r="N248" i="11"/>
  <c r="G248" i="11"/>
  <c r="I248" i="11"/>
  <c r="H248" i="11"/>
  <c r="J248" i="11"/>
  <c r="K248" i="11"/>
  <c r="L248" i="11" s="1"/>
  <c r="N247" i="11"/>
  <c r="G247" i="11"/>
  <c r="I247" i="11" s="1"/>
  <c r="H247" i="11"/>
  <c r="G246" i="11"/>
  <c r="I246" i="11" s="1"/>
  <c r="J246" i="11" s="1"/>
  <c r="H246" i="11"/>
  <c r="K246" i="11"/>
  <c r="L246" i="11" s="1"/>
  <c r="G238" i="11"/>
  <c r="I238" i="11"/>
  <c r="J238" i="11" s="1"/>
  <c r="K238" i="11" s="1"/>
  <c r="L238" i="11" s="1"/>
  <c r="H238" i="11"/>
  <c r="G237" i="11"/>
  <c r="I237" i="11" s="1"/>
  <c r="H237" i="11"/>
  <c r="J237" i="11"/>
  <c r="K237" i="11" s="1"/>
  <c r="L237" i="11" s="1"/>
  <c r="N236" i="11"/>
  <c r="G236" i="11"/>
  <c r="I236" i="11"/>
  <c r="H236" i="11"/>
  <c r="J236" i="11"/>
  <c r="K236" i="11"/>
  <c r="L236" i="11" s="1"/>
  <c r="N235" i="11"/>
  <c r="G235" i="11"/>
  <c r="I235" i="11" s="1"/>
  <c r="H235" i="11"/>
  <c r="N234" i="11"/>
  <c r="G234" i="11"/>
  <c r="I234" i="11" s="1"/>
  <c r="H234" i="11"/>
  <c r="J234" i="11"/>
  <c r="K234" i="11" s="1"/>
  <c r="L234" i="11"/>
  <c r="N233" i="11"/>
  <c r="G233" i="11"/>
  <c r="I233" i="11" s="1"/>
  <c r="J233" i="11" s="1"/>
  <c r="K233" i="11" s="1"/>
  <c r="L233" i="11" s="1"/>
  <c r="H233" i="11"/>
  <c r="N232" i="11"/>
  <c r="G232" i="11"/>
  <c r="I232" i="11" s="1"/>
  <c r="J232" i="11" s="1"/>
  <c r="K232" i="11" s="1"/>
  <c r="H232" i="11"/>
  <c r="L232" i="11"/>
  <c r="N231" i="11"/>
  <c r="G231" i="11"/>
  <c r="I231" i="11" s="1"/>
  <c r="J231" i="11" s="1"/>
  <c r="K231" i="11" s="1"/>
  <c r="L231" i="11" s="1"/>
  <c r="H231" i="11"/>
  <c r="G222" i="11"/>
  <c r="I222" i="11" s="1"/>
  <c r="H222" i="11"/>
  <c r="J222" i="11"/>
  <c r="K222" i="11" s="1"/>
  <c r="L222" i="11" s="1"/>
  <c r="G221" i="11"/>
  <c r="I221" i="11" s="1"/>
  <c r="H221" i="11"/>
  <c r="N220" i="11"/>
  <c r="G220" i="11"/>
  <c r="I220" i="11" s="1"/>
  <c r="H220" i="11"/>
  <c r="J220" i="11"/>
  <c r="K220" i="11" s="1"/>
  <c r="L220" i="11"/>
  <c r="N219" i="11"/>
  <c r="G219" i="11"/>
  <c r="I219" i="11" s="1"/>
  <c r="J219" i="11" s="1"/>
  <c r="K219" i="11" s="1"/>
  <c r="L219" i="11" s="1"/>
  <c r="H219" i="11"/>
  <c r="N218" i="11"/>
  <c r="G218" i="11"/>
  <c r="I218" i="11" s="1"/>
  <c r="J218" i="11" s="1"/>
  <c r="K218" i="11" s="1"/>
  <c r="H218" i="11"/>
  <c r="L218" i="11"/>
  <c r="N217" i="11"/>
  <c r="G217" i="11"/>
  <c r="I217" i="11" s="1"/>
  <c r="J217" i="11" s="1"/>
  <c r="K217" i="11" s="1"/>
  <c r="L217" i="11" s="1"/>
  <c r="H217" i="11"/>
  <c r="N216" i="11"/>
  <c r="G216" i="11"/>
  <c r="I216" i="11"/>
  <c r="H216" i="11"/>
  <c r="N215" i="11"/>
  <c r="G215" i="11"/>
  <c r="I215" i="11" s="1"/>
  <c r="J215" i="11" s="1"/>
  <c r="K215" i="11" s="1"/>
  <c r="L215" i="11" s="1"/>
  <c r="H215" i="11"/>
  <c r="H206" i="11"/>
  <c r="J206" i="11" s="1"/>
  <c r="K206" i="11"/>
  <c r="L206" i="11" s="1"/>
  <c r="G205" i="11"/>
  <c r="I205" i="11"/>
  <c r="J205" i="11" s="1"/>
  <c r="K205" i="11" s="1"/>
  <c r="L205" i="11" s="1"/>
  <c r="H205" i="11"/>
  <c r="G204" i="11"/>
  <c r="I204" i="11" s="1"/>
  <c r="J204" i="11" s="1"/>
  <c r="K204" i="11" s="1"/>
  <c r="L204" i="11" s="1"/>
  <c r="H204" i="11"/>
  <c r="N203" i="11"/>
  <c r="G203" i="11"/>
  <c r="I203" i="11"/>
  <c r="H203" i="11"/>
  <c r="J203" i="11"/>
  <c r="K203" i="11"/>
  <c r="L203" i="11" s="1"/>
  <c r="N202" i="11"/>
  <c r="G202" i="11"/>
  <c r="I202" i="11" s="1"/>
  <c r="H202" i="11"/>
  <c r="N201" i="11"/>
  <c r="G201" i="11"/>
  <c r="I201" i="11"/>
  <c r="H201" i="11"/>
  <c r="J201" i="11"/>
  <c r="K201" i="11" s="1"/>
  <c r="L201" i="11"/>
  <c r="N200" i="11"/>
  <c r="G200" i="11"/>
  <c r="I200" i="11" s="1"/>
  <c r="J200" i="11" s="1"/>
  <c r="H200" i="11"/>
  <c r="K200" i="11"/>
  <c r="L200" i="11" s="1"/>
  <c r="N199" i="11"/>
  <c r="G199" i="11"/>
  <c r="I199" i="11" s="1"/>
  <c r="J199" i="11" s="1"/>
  <c r="K199" i="11" s="1"/>
  <c r="H199" i="11"/>
  <c r="L199" i="11"/>
  <c r="G190" i="11"/>
  <c r="I190" i="11"/>
  <c r="H190" i="11"/>
  <c r="G189" i="11"/>
  <c r="I189" i="11"/>
  <c r="J189" i="11" s="1"/>
  <c r="K189" i="11" s="1"/>
  <c r="L189" i="11" s="1"/>
  <c r="H189" i="11"/>
  <c r="G188" i="11"/>
  <c r="I188" i="11" s="1"/>
  <c r="H188" i="11"/>
  <c r="J188" i="11"/>
  <c r="K188" i="11" s="1"/>
  <c r="L188" i="11"/>
  <c r="N187" i="11"/>
  <c r="G187" i="11"/>
  <c r="I187" i="11" s="1"/>
  <c r="J187" i="11" s="1"/>
  <c r="H187" i="11"/>
  <c r="K187" i="11"/>
  <c r="L187" i="11" s="1"/>
  <c r="N186" i="11"/>
  <c r="G186" i="11"/>
  <c r="I186" i="11" s="1"/>
  <c r="J186" i="11" s="1"/>
  <c r="K186" i="11" s="1"/>
  <c r="H186" i="11"/>
  <c r="L186" i="11"/>
  <c r="N185" i="11"/>
  <c r="G185" i="11"/>
  <c r="I185" i="11"/>
  <c r="J185" i="11" s="1"/>
  <c r="K185" i="11" s="1"/>
  <c r="L185" i="11" s="1"/>
  <c r="H185" i="11"/>
  <c r="G178" i="11"/>
  <c r="I178" i="11" s="1"/>
  <c r="H178" i="11"/>
  <c r="J178" i="11"/>
  <c r="K178" i="11" s="1"/>
  <c r="L178" i="11" s="1"/>
  <c r="G177" i="11"/>
  <c r="I177" i="11" s="1"/>
  <c r="H177" i="11"/>
  <c r="G176" i="11"/>
  <c r="I176" i="11" s="1"/>
  <c r="J176" i="11" s="1"/>
  <c r="H176" i="11"/>
  <c r="K176" i="11"/>
  <c r="L176" i="11" s="1"/>
  <c r="G175" i="11"/>
  <c r="I175" i="11"/>
  <c r="J175" i="11" s="1"/>
  <c r="K175" i="11" s="1"/>
  <c r="L175" i="11" s="1"/>
  <c r="H175" i="11"/>
  <c r="G174" i="11"/>
  <c r="I174" i="11" s="1"/>
  <c r="H174" i="11"/>
  <c r="J174" i="11"/>
  <c r="K174" i="11" s="1"/>
  <c r="L174" i="11" s="1"/>
  <c r="N173" i="11"/>
  <c r="G173" i="11"/>
  <c r="I173" i="11"/>
  <c r="H173" i="11"/>
  <c r="J173" i="11"/>
  <c r="K173" i="11" s="1"/>
  <c r="L173" i="11" s="1"/>
  <c r="G166" i="11"/>
  <c r="I166" i="11"/>
  <c r="H166" i="11"/>
  <c r="J166" i="11"/>
  <c r="K166" i="11" s="1"/>
  <c r="L166" i="11"/>
  <c r="G165" i="11"/>
  <c r="I165" i="11" s="1"/>
  <c r="J165" i="11" s="1"/>
  <c r="K165" i="11" s="1"/>
  <c r="L165" i="11" s="1"/>
  <c r="H165" i="11"/>
  <c r="G164" i="11"/>
  <c r="I164" i="11"/>
  <c r="H164" i="11"/>
  <c r="G163" i="11"/>
  <c r="I163" i="11"/>
  <c r="H163" i="11"/>
  <c r="J163" i="11"/>
  <c r="K163" i="11" s="1"/>
  <c r="L163" i="11" s="1"/>
  <c r="G162" i="11"/>
  <c r="I162" i="11" s="1"/>
  <c r="H162" i="11"/>
  <c r="J162" i="11"/>
  <c r="K162" i="11" s="1"/>
  <c r="L162" i="11"/>
  <c r="G161" i="11"/>
  <c r="I161" i="11" s="1"/>
  <c r="J161" i="11" s="1"/>
  <c r="K161" i="11" s="1"/>
  <c r="L161" i="11" s="1"/>
  <c r="H161" i="11"/>
  <c r="G155" i="11"/>
  <c r="I155" i="11"/>
  <c r="H155" i="11"/>
  <c r="G154" i="11"/>
  <c r="I154" i="11"/>
  <c r="J154" i="11" s="1"/>
  <c r="K154" i="11" s="1"/>
  <c r="L154" i="11" s="1"/>
  <c r="H154" i="11"/>
  <c r="G153" i="11"/>
  <c r="I153" i="11" s="1"/>
  <c r="H153" i="11"/>
  <c r="J153" i="11"/>
  <c r="K153" i="11" s="1"/>
  <c r="L153" i="11"/>
  <c r="N152" i="11"/>
  <c r="G152" i="11"/>
  <c r="I152" i="11" s="1"/>
  <c r="J152" i="11" s="1"/>
  <c r="K152" i="11" s="1"/>
  <c r="L152" i="11" s="1"/>
  <c r="H152" i="11"/>
  <c r="N151" i="11"/>
  <c r="G151" i="11"/>
  <c r="I151" i="11" s="1"/>
  <c r="J151" i="11" s="1"/>
  <c r="K151" i="11" s="1"/>
  <c r="H151" i="11"/>
  <c r="L151" i="11"/>
  <c r="G144" i="11"/>
  <c r="I144" i="11"/>
  <c r="J144" i="11" s="1"/>
  <c r="K144" i="11" s="1"/>
  <c r="L144" i="11" s="1"/>
  <c r="H144" i="11"/>
  <c r="G143" i="11"/>
  <c r="I143" i="11"/>
  <c r="H143" i="11"/>
  <c r="J143" i="11"/>
  <c r="K143" i="11"/>
  <c r="L143" i="11" s="1"/>
  <c r="N142" i="11"/>
  <c r="G142" i="11"/>
  <c r="I142" i="11" s="1"/>
  <c r="J142" i="11" s="1"/>
  <c r="K142" i="11" s="1"/>
  <c r="L142" i="11" s="1"/>
  <c r="H142" i="11"/>
  <c r="N141" i="11"/>
  <c r="G141" i="11"/>
  <c r="I141" i="11" s="1"/>
  <c r="H141" i="11"/>
  <c r="J141" i="11"/>
  <c r="K141" i="11" s="1"/>
  <c r="L141" i="11"/>
  <c r="N140" i="11"/>
  <c r="G140" i="11"/>
  <c r="I140" i="11" s="1"/>
  <c r="J140" i="11" s="1"/>
  <c r="K140" i="11" s="1"/>
  <c r="L140" i="11" s="1"/>
  <c r="H140" i="11"/>
  <c r="N139" i="11"/>
  <c r="G139" i="11"/>
  <c r="I139" i="11" s="1"/>
  <c r="J139" i="11" s="1"/>
  <c r="K139" i="11" s="1"/>
  <c r="H139" i="11"/>
  <c r="L139" i="11"/>
  <c r="G131" i="11"/>
  <c r="I131" i="11"/>
  <c r="J131" i="11" s="1"/>
  <c r="K131" i="11" s="1"/>
  <c r="L131" i="11" s="1"/>
  <c r="H131" i="11"/>
  <c r="N130" i="11"/>
  <c r="G130" i="11"/>
  <c r="I130" i="11" s="1"/>
  <c r="H130" i="11"/>
  <c r="J130" i="11"/>
  <c r="K130" i="11" s="1"/>
  <c r="L130" i="11" s="1"/>
  <c r="N129" i="11"/>
  <c r="G129" i="11"/>
  <c r="I129" i="11"/>
  <c r="J129" i="11" s="1"/>
  <c r="K129" i="11" s="1"/>
  <c r="L129" i="11" s="1"/>
  <c r="H129" i="11"/>
  <c r="N128" i="11"/>
  <c r="G128" i="11"/>
  <c r="I128" i="11"/>
  <c r="H128" i="11"/>
  <c r="J128" i="11" s="1"/>
  <c r="K128" i="11"/>
  <c r="L128" i="11" s="1"/>
  <c r="N127" i="11"/>
  <c r="G127" i="11"/>
  <c r="I127" i="11" s="1"/>
  <c r="H127" i="11"/>
  <c r="J127" i="11"/>
  <c r="K127" i="11" s="1"/>
  <c r="L127" i="11"/>
  <c r="G118" i="11"/>
  <c r="I118" i="11" s="1"/>
  <c r="J118" i="11" s="1"/>
  <c r="K118" i="11" s="1"/>
  <c r="L118" i="11" s="1"/>
  <c r="H118" i="11"/>
  <c r="N117" i="11"/>
  <c r="G117" i="11"/>
  <c r="I117" i="11"/>
  <c r="J117" i="11" s="1"/>
  <c r="K117" i="11" s="1"/>
  <c r="L117" i="11" s="1"/>
  <c r="H117" i="11"/>
  <c r="N116" i="11"/>
  <c r="G116" i="11"/>
  <c r="I116" i="11"/>
  <c r="J116" i="11" s="1"/>
  <c r="K116" i="11" s="1"/>
  <c r="L116" i="11" s="1"/>
  <c r="H116" i="11"/>
  <c r="N115" i="11"/>
  <c r="G115" i="11"/>
  <c r="I115" i="11" s="1"/>
  <c r="H115" i="11"/>
  <c r="J115" i="11" s="1"/>
  <c r="K115" i="11" s="1"/>
  <c r="L115" i="11" s="1"/>
  <c r="N114" i="11"/>
  <c r="G114" i="11"/>
  <c r="I114" i="11"/>
  <c r="J114" i="11" s="1"/>
  <c r="K114" i="11" s="1"/>
  <c r="L114" i="11" s="1"/>
  <c r="H114" i="11"/>
  <c r="N113" i="11"/>
  <c r="G113" i="11"/>
  <c r="I113" i="11" s="1"/>
  <c r="H113" i="11"/>
  <c r="G107" i="11"/>
  <c r="I107" i="11" s="1"/>
  <c r="J107" i="11" s="1"/>
  <c r="H107" i="11"/>
  <c r="K107" i="11"/>
  <c r="L107" i="11" s="1"/>
  <c r="N106" i="11"/>
  <c r="G106" i="11"/>
  <c r="I106" i="11" s="1"/>
  <c r="J106" i="11" s="1"/>
  <c r="K106" i="11" s="1"/>
  <c r="L106" i="11" s="1"/>
  <c r="H106" i="11"/>
  <c r="N105" i="11"/>
  <c r="G105" i="11"/>
  <c r="I105" i="11"/>
  <c r="J105" i="11" s="1"/>
  <c r="K105" i="11" s="1"/>
  <c r="L105" i="11" s="1"/>
  <c r="H105" i="11"/>
  <c r="N18" i="11"/>
  <c r="G18" i="11"/>
  <c r="I18" i="11"/>
  <c r="J18" i="11" s="1"/>
  <c r="K18" i="11" s="1"/>
  <c r="L18" i="11" s="1"/>
  <c r="H18" i="11"/>
  <c r="N16" i="11"/>
  <c r="G16" i="11"/>
  <c r="I16" i="11" s="1"/>
  <c r="H16" i="11"/>
  <c r="J16" i="11"/>
  <c r="K16" i="11" s="1"/>
  <c r="L16" i="11" s="1"/>
  <c r="N11" i="11"/>
  <c r="G11" i="11"/>
  <c r="I11" i="11"/>
  <c r="J11" i="11" s="1"/>
  <c r="K11" i="11" s="1"/>
  <c r="L11" i="11" s="1"/>
  <c r="H11" i="11"/>
  <c r="N8" i="11"/>
  <c r="G8" i="11"/>
  <c r="I8" i="11" s="1"/>
  <c r="H8" i="11"/>
  <c r="N184" i="11"/>
  <c r="G184" i="11"/>
  <c r="I184" i="11" s="1"/>
  <c r="J184" i="11" s="1"/>
  <c r="K184" i="11" s="1"/>
  <c r="L184" i="11" s="1"/>
  <c r="H184" i="11"/>
  <c r="N183" i="11"/>
  <c r="G183" i="11"/>
  <c r="I183" i="11" s="1"/>
  <c r="J183" i="11" s="1"/>
  <c r="H183" i="11"/>
  <c r="K183" i="11"/>
  <c r="L183" i="11" s="1"/>
  <c r="G182" i="11"/>
  <c r="I182" i="11" s="1"/>
  <c r="J182" i="11" s="1"/>
  <c r="K182" i="11" s="1"/>
  <c r="L182" i="11" s="1"/>
  <c r="H182" i="11"/>
  <c r="G181" i="11"/>
  <c r="I181" i="11" s="1"/>
  <c r="H181" i="11"/>
  <c r="J181" i="11"/>
  <c r="K181" i="11" s="1"/>
  <c r="L181" i="11" s="1"/>
  <c r="G180" i="11"/>
  <c r="I180" i="11" s="1"/>
  <c r="H180" i="11"/>
  <c r="G179" i="11"/>
  <c r="I179" i="11" s="1"/>
  <c r="J179" i="11" s="1"/>
  <c r="H179" i="11"/>
  <c r="K179" i="11"/>
  <c r="L179" i="11" s="1"/>
  <c r="N172" i="11"/>
  <c r="G172" i="11"/>
  <c r="I172" i="11" s="1"/>
  <c r="J172" i="11" s="1"/>
  <c r="K172" i="11" s="1"/>
  <c r="L172" i="11" s="1"/>
  <c r="H172" i="11"/>
  <c r="N171" i="11"/>
  <c r="G171" i="11"/>
  <c r="I171" i="11"/>
  <c r="H171" i="11"/>
  <c r="N170" i="11"/>
  <c r="G170" i="11"/>
  <c r="I170" i="11"/>
  <c r="H170" i="11"/>
  <c r="N169" i="11"/>
  <c r="G169" i="11"/>
  <c r="I169" i="11"/>
  <c r="J169" i="11" s="1"/>
  <c r="K169" i="11" s="1"/>
  <c r="L169" i="11" s="1"/>
  <c r="H169" i="11"/>
  <c r="G168" i="11"/>
  <c r="I168" i="11"/>
  <c r="H168" i="11"/>
  <c r="J168" i="11"/>
  <c r="K168" i="11"/>
  <c r="L168" i="11" s="1"/>
  <c r="G167" i="11"/>
  <c r="I167" i="11"/>
  <c r="J167" i="11" s="1"/>
  <c r="K167" i="11" s="1"/>
  <c r="L167" i="11" s="1"/>
  <c r="H167" i="11"/>
  <c r="N160" i="11"/>
  <c r="G160" i="11"/>
  <c r="I160" i="11"/>
  <c r="J160" i="11" s="1"/>
  <c r="K160" i="11" s="1"/>
  <c r="L160" i="11" s="1"/>
  <c r="H160" i="11"/>
  <c r="N159" i="11"/>
  <c r="G159" i="11"/>
  <c r="I159" i="11" s="1"/>
  <c r="J159" i="11" s="1"/>
  <c r="K159" i="11" s="1"/>
  <c r="L159" i="11" s="1"/>
  <c r="H159" i="11"/>
  <c r="N158" i="11"/>
  <c r="G158" i="11"/>
  <c r="I158" i="11" s="1"/>
  <c r="J158" i="11" s="1"/>
  <c r="K158" i="11" s="1"/>
  <c r="L158" i="11" s="1"/>
  <c r="H158" i="11"/>
  <c r="N157" i="11"/>
  <c r="G157" i="11"/>
  <c r="I157" i="11"/>
  <c r="J157" i="11" s="1"/>
  <c r="K157" i="11" s="1"/>
  <c r="L157" i="11" s="1"/>
  <c r="H157" i="11"/>
  <c r="G156" i="11"/>
  <c r="I156" i="11"/>
  <c r="H156" i="11"/>
  <c r="J156" i="11"/>
  <c r="K156" i="11"/>
  <c r="L156" i="11" s="1"/>
  <c r="N150" i="11"/>
  <c r="G150" i="11"/>
  <c r="I150" i="11" s="1"/>
  <c r="J150" i="11" s="1"/>
  <c r="K150" i="11" s="1"/>
  <c r="L150" i="11" s="1"/>
  <c r="H150" i="11"/>
  <c r="N149" i="11"/>
  <c r="G149" i="11"/>
  <c r="I149" i="11" s="1"/>
  <c r="J149" i="11" s="1"/>
  <c r="K149" i="11" s="1"/>
  <c r="L149" i="11" s="1"/>
  <c r="H149" i="11"/>
  <c r="N148" i="11"/>
  <c r="G148" i="11"/>
  <c r="I148" i="11"/>
  <c r="H148" i="11"/>
  <c r="N147" i="11"/>
  <c r="G147" i="11"/>
  <c r="I147" i="11"/>
  <c r="H147" i="11"/>
  <c r="J147" i="11" s="1"/>
  <c r="K147" i="11" s="1"/>
  <c r="L147" i="11" s="1"/>
  <c r="N146" i="11"/>
  <c r="G146" i="11"/>
  <c r="I146" i="11"/>
  <c r="J146" i="11" s="1"/>
  <c r="K146" i="11" s="1"/>
  <c r="L146" i="11" s="1"/>
  <c r="H146" i="11"/>
  <c r="N145" i="11"/>
  <c r="G145" i="11"/>
  <c r="I145" i="11"/>
  <c r="H145" i="11"/>
  <c r="J145" i="11"/>
  <c r="K145" i="11"/>
  <c r="L145" i="11" s="1"/>
  <c r="N138" i="11"/>
  <c r="G138" i="11"/>
  <c r="I138" i="11"/>
  <c r="H138" i="11"/>
  <c r="J138" i="11"/>
  <c r="K138" i="11"/>
  <c r="L138" i="11"/>
  <c r="N137" i="11"/>
  <c r="G137" i="11"/>
  <c r="I137" i="11"/>
  <c r="H137" i="11"/>
  <c r="J137" i="11"/>
  <c r="K137" i="11"/>
  <c r="L137" i="11"/>
  <c r="N136" i="11"/>
  <c r="G136" i="11"/>
  <c r="I136" i="11" s="1"/>
  <c r="J136" i="11" s="1"/>
  <c r="H136" i="11"/>
  <c r="K136" i="11"/>
  <c r="L136" i="11" s="1"/>
  <c r="N135" i="11"/>
  <c r="G135" i="11"/>
  <c r="I135" i="11"/>
  <c r="J135" i="11" s="1"/>
  <c r="K135" i="11" s="1"/>
  <c r="L135" i="11" s="1"/>
  <c r="H135" i="11"/>
  <c r="N134" i="11"/>
  <c r="G134" i="11"/>
  <c r="I134" i="11" s="1"/>
  <c r="J134" i="11" s="1"/>
  <c r="K134" i="11" s="1"/>
  <c r="L134" i="11" s="1"/>
  <c r="H134" i="11"/>
  <c r="N133" i="11"/>
  <c r="G133" i="11"/>
  <c r="I133" i="11"/>
  <c r="J133" i="11" s="1"/>
  <c r="K133" i="11" s="1"/>
  <c r="L133" i="11" s="1"/>
  <c r="H133" i="11"/>
  <c r="G132" i="11"/>
  <c r="I132" i="11"/>
  <c r="H132" i="11"/>
  <c r="J132" i="11"/>
  <c r="K132" i="11"/>
  <c r="L132" i="11"/>
  <c r="N126" i="11"/>
  <c r="G126" i="11"/>
  <c r="I126" i="11"/>
  <c r="H126" i="11"/>
  <c r="J126" i="11"/>
  <c r="K126" i="11"/>
  <c r="L126" i="11"/>
  <c r="N125" i="11"/>
  <c r="G125" i="11"/>
  <c r="I125" i="11"/>
  <c r="H125" i="11"/>
  <c r="J125" i="11"/>
  <c r="K125" i="11"/>
  <c r="L125" i="11"/>
  <c r="N124" i="11"/>
  <c r="G124" i="11"/>
  <c r="I124" i="11" s="1"/>
  <c r="J124" i="11" s="1"/>
  <c r="K124" i="11" s="1"/>
  <c r="L124" i="11" s="1"/>
  <c r="H124" i="11"/>
  <c r="N123" i="11"/>
  <c r="G123" i="11"/>
  <c r="I123" i="11"/>
  <c r="J123" i="11" s="1"/>
  <c r="K123" i="11" s="1"/>
  <c r="H123" i="11"/>
  <c r="L123" i="11"/>
  <c r="N122" i="11"/>
  <c r="G122" i="11"/>
  <c r="I122" i="11"/>
  <c r="J122" i="11" s="1"/>
  <c r="K122" i="11" s="1"/>
  <c r="L122" i="11" s="1"/>
  <c r="H122" i="11"/>
  <c r="N121" i="11"/>
  <c r="G121" i="11"/>
  <c r="I121" i="11"/>
  <c r="J121" i="11" s="1"/>
  <c r="K121" i="11" s="1"/>
  <c r="L121" i="11" s="1"/>
  <c r="H121" i="11"/>
  <c r="N120" i="11"/>
  <c r="G120" i="11"/>
  <c r="I120" i="11" s="1"/>
  <c r="J120" i="11" s="1"/>
  <c r="K120" i="11" s="1"/>
  <c r="L120" i="11" s="1"/>
  <c r="H120" i="11"/>
  <c r="G119" i="11"/>
  <c r="I119" i="11"/>
  <c r="H119" i="11"/>
  <c r="J119" i="11"/>
  <c r="K119" i="11" s="1"/>
  <c r="L119" i="11" s="1"/>
  <c r="N112" i="11"/>
  <c r="G112" i="11"/>
  <c r="I112" i="11"/>
  <c r="H112" i="11"/>
  <c r="J112" i="11"/>
  <c r="K112" i="11"/>
  <c r="L112" i="11" s="1"/>
  <c r="N111" i="11"/>
  <c r="G111" i="11"/>
  <c r="I111" i="11" s="1"/>
  <c r="J111" i="11" s="1"/>
  <c r="H111" i="11"/>
  <c r="K111" i="11"/>
  <c r="L111" i="11" s="1"/>
  <c r="N110" i="11"/>
  <c r="G110" i="11"/>
  <c r="I110" i="11" s="1"/>
  <c r="J110" i="11" s="1"/>
  <c r="K110" i="11" s="1"/>
  <c r="L110" i="11" s="1"/>
  <c r="H110" i="11"/>
  <c r="N109" i="11"/>
  <c r="G109" i="11"/>
  <c r="I109" i="11" s="1"/>
  <c r="J109" i="11" s="1"/>
  <c r="K109" i="11" s="1"/>
  <c r="L109" i="11" s="1"/>
  <c r="H109" i="11"/>
  <c r="N108" i="11"/>
  <c r="G108" i="11"/>
  <c r="I108" i="11"/>
  <c r="H108" i="11"/>
  <c r="J108" i="11"/>
  <c r="K108" i="11" s="1"/>
  <c r="L108" i="11" s="1"/>
  <c r="N104" i="11"/>
  <c r="G104" i="11"/>
  <c r="I104" i="11"/>
  <c r="H104" i="11"/>
  <c r="J104" i="11" s="1"/>
  <c r="K104" i="11" s="1"/>
  <c r="L104" i="11" s="1"/>
  <c r="N103" i="11"/>
  <c r="G103" i="11"/>
  <c r="I103" i="11"/>
  <c r="J103" i="11" s="1"/>
  <c r="K103" i="11" s="1"/>
  <c r="L103" i="11" s="1"/>
  <c r="H103" i="11"/>
  <c r="N102" i="11"/>
  <c r="G102" i="11"/>
  <c r="I102" i="11"/>
  <c r="H102" i="11"/>
  <c r="J102" i="11" s="1"/>
  <c r="K102" i="11" s="1"/>
  <c r="L102" i="11" s="1"/>
  <c r="N101" i="11"/>
  <c r="G101" i="11"/>
  <c r="I101" i="11"/>
  <c r="H101" i="11"/>
  <c r="J101" i="11"/>
  <c r="K101" i="11" s="1"/>
  <c r="L101" i="11" s="1"/>
  <c r="N100" i="11"/>
  <c r="G100" i="11"/>
  <c r="I100" i="11" s="1"/>
  <c r="J100" i="11" s="1"/>
  <c r="H100" i="11"/>
  <c r="K100" i="11"/>
  <c r="L100" i="11"/>
  <c r="N99" i="11"/>
  <c r="G99" i="11"/>
  <c r="I99" i="11"/>
  <c r="J99" i="11" s="1"/>
  <c r="K99" i="11" s="1"/>
  <c r="H99" i="11"/>
  <c r="L99" i="11"/>
  <c r="G98" i="11"/>
  <c r="I98" i="11"/>
  <c r="H98" i="11"/>
  <c r="J98" i="11"/>
  <c r="K98" i="11" s="1"/>
  <c r="L98" i="11" s="1"/>
  <c r="G97" i="11"/>
  <c r="I97" i="11"/>
  <c r="J97" i="11"/>
  <c r="K97" i="11" s="1"/>
  <c r="L97" i="11" s="1"/>
  <c r="G96" i="11"/>
  <c r="I96" i="11" s="1"/>
  <c r="J96" i="11" s="1"/>
  <c r="K96" i="11" s="1"/>
  <c r="L96" i="11"/>
  <c r="N95" i="11"/>
  <c r="G95" i="11"/>
  <c r="I95" i="11"/>
  <c r="H95" i="11"/>
  <c r="N94" i="11"/>
  <c r="G94" i="11"/>
  <c r="I94" i="11"/>
  <c r="H94" i="11"/>
  <c r="J94" i="11"/>
  <c r="K94" i="11" s="1"/>
  <c r="L94" i="11" s="1"/>
  <c r="N93" i="11"/>
  <c r="G93" i="11"/>
  <c r="I93" i="11"/>
  <c r="J93" i="11" s="1"/>
  <c r="K93" i="11" s="1"/>
  <c r="L93" i="11" s="1"/>
  <c r="H93" i="11"/>
  <c r="N92" i="11"/>
  <c r="G92" i="11"/>
  <c r="I92" i="11"/>
  <c r="H92" i="11"/>
  <c r="J92" i="11"/>
  <c r="K92" i="11" s="1"/>
  <c r="L92" i="11" s="1"/>
  <c r="N91" i="11"/>
  <c r="G91" i="11"/>
  <c r="I91" i="11"/>
  <c r="H91" i="11"/>
  <c r="J91" i="11"/>
  <c r="K91" i="11"/>
  <c r="L91" i="11" s="1"/>
  <c r="G90" i="11"/>
  <c r="I90" i="11" s="1"/>
  <c r="J90" i="11" s="1"/>
  <c r="K90" i="11" s="1"/>
  <c r="L90" i="11"/>
  <c r="G89" i="11"/>
  <c r="I89" i="11"/>
  <c r="J89" i="11" s="1"/>
  <c r="K89" i="11" s="1"/>
  <c r="L89" i="11" s="1"/>
  <c r="G88" i="11"/>
  <c r="I88" i="11"/>
  <c r="J88" i="11"/>
  <c r="K88" i="11"/>
  <c r="L88" i="11"/>
  <c r="G87" i="11"/>
  <c r="I87" i="11" s="1"/>
  <c r="J87" i="11" s="1"/>
  <c r="K87" i="11" s="1"/>
  <c r="L87" i="11" s="1"/>
  <c r="N86" i="11"/>
  <c r="G86" i="11"/>
  <c r="I86" i="11" s="1"/>
  <c r="J86" i="11" s="1"/>
  <c r="K86" i="11" s="1"/>
  <c r="L86" i="11" s="1"/>
  <c r="H86" i="11"/>
  <c r="N85" i="11"/>
  <c r="G85" i="11"/>
  <c r="I85" i="11" s="1"/>
  <c r="J85" i="11" s="1"/>
  <c r="K85" i="11" s="1"/>
  <c r="L85" i="11" s="1"/>
  <c r="H85" i="11"/>
  <c r="N84" i="11"/>
  <c r="G84" i="11"/>
  <c r="I84" i="11"/>
  <c r="H84" i="11"/>
  <c r="N83" i="11"/>
  <c r="G83" i="11"/>
  <c r="I83" i="11"/>
  <c r="H83" i="11"/>
  <c r="J83" i="11"/>
  <c r="K83" i="11" s="1"/>
  <c r="L83" i="11" s="1"/>
  <c r="N82" i="11"/>
  <c r="G82" i="11"/>
  <c r="I82" i="11" s="1"/>
  <c r="H82" i="11"/>
  <c r="J82" i="11"/>
  <c r="K82" i="11"/>
  <c r="L82" i="11"/>
  <c r="N81" i="11"/>
  <c r="G81" i="11"/>
  <c r="I81" i="11" s="1"/>
  <c r="J81" i="11" s="1"/>
  <c r="H81" i="11"/>
  <c r="K81" i="11"/>
  <c r="L81" i="11"/>
  <c r="G80" i="11"/>
  <c r="I80" i="11"/>
  <c r="J80" i="11"/>
  <c r="K80" i="11" s="1"/>
  <c r="L80" i="11" s="1"/>
  <c r="G79" i="11"/>
  <c r="I79" i="11"/>
  <c r="J79" i="11"/>
  <c r="K79" i="11" s="1"/>
  <c r="L79" i="11" s="1"/>
  <c r="G78" i="11"/>
  <c r="I78" i="11" s="1"/>
  <c r="J78" i="11" s="1"/>
  <c r="K78" i="11" s="1"/>
  <c r="L78" i="11"/>
  <c r="G77" i="11"/>
  <c r="I77" i="11" s="1"/>
  <c r="J77" i="11" s="1"/>
  <c r="K77" i="11" s="1"/>
  <c r="L77" i="11" s="1"/>
  <c r="N76" i="11"/>
  <c r="G76" i="11"/>
  <c r="I76" i="11"/>
  <c r="H76" i="11"/>
  <c r="J76" i="11"/>
  <c r="K76" i="11" s="1"/>
  <c r="L76" i="11" s="1"/>
  <c r="N75" i="11"/>
  <c r="G75" i="11"/>
  <c r="I75" i="11"/>
  <c r="H75" i="11"/>
  <c r="J75" i="11"/>
  <c r="K75" i="11"/>
  <c r="L75" i="11" s="1"/>
  <c r="N74" i="11"/>
  <c r="G74" i="11"/>
  <c r="I74" i="11" s="1"/>
  <c r="J74" i="11" s="1"/>
  <c r="K74" i="11" s="1"/>
  <c r="L74" i="11" s="1"/>
  <c r="H74" i="11"/>
  <c r="N73" i="11"/>
  <c r="G73" i="11"/>
  <c r="I73" i="11" s="1"/>
  <c r="H73" i="11"/>
  <c r="J73" i="11"/>
  <c r="K73" i="11" s="1"/>
  <c r="L73" i="11" s="1"/>
  <c r="N72" i="11"/>
  <c r="G72" i="11"/>
  <c r="I72" i="11"/>
  <c r="J72" i="11" s="1"/>
  <c r="K72" i="11" s="1"/>
  <c r="L72" i="11" s="1"/>
  <c r="H72" i="11"/>
  <c r="G71" i="11"/>
  <c r="I71" i="11"/>
  <c r="J71" i="11"/>
  <c r="K71" i="11"/>
  <c r="L71" i="11" s="1"/>
  <c r="G70" i="11"/>
  <c r="I70" i="11"/>
  <c r="J70" i="11"/>
  <c r="K70" i="11"/>
  <c r="L70" i="11" s="1"/>
  <c r="G69" i="11"/>
  <c r="I69" i="11"/>
  <c r="J69" i="11" s="1"/>
  <c r="K69" i="11" s="1"/>
  <c r="L69" i="11"/>
  <c r="G68" i="11"/>
  <c r="I68" i="11" s="1"/>
  <c r="J68" i="11" s="1"/>
  <c r="K68" i="11" s="1"/>
  <c r="L68" i="11" s="1"/>
  <c r="G67" i="11"/>
  <c r="I67" i="11" s="1"/>
  <c r="J67" i="11"/>
  <c r="K67" i="11"/>
  <c r="L67" i="11"/>
  <c r="N66" i="11"/>
  <c r="G66" i="11"/>
  <c r="I66" i="11"/>
  <c r="J66" i="11" s="1"/>
  <c r="K66" i="11" s="1"/>
  <c r="L66" i="11" s="1"/>
  <c r="H66" i="11"/>
  <c r="N65" i="11"/>
  <c r="G65" i="11"/>
  <c r="I65" i="11" s="1"/>
  <c r="J65" i="11" s="1"/>
  <c r="K65" i="11" s="1"/>
  <c r="L65" i="11" s="1"/>
  <c r="H65" i="11"/>
  <c r="N64" i="11"/>
  <c r="G64" i="11"/>
  <c r="I64" i="11"/>
  <c r="H64" i="11"/>
  <c r="J64" i="11"/>
  <c r="K64" i="11" s="1"/>
  <c r="L64" i="11" s="1"/>
  <c r="N63" i="11"/>
  <c r="G63" i="11"/>
  <c r="I63" i="11"/>
  <c r="J63" i="11" s="1"/>
  <c r="K63" i="11" s="1"/>
  <c r="L63" i="11" s="1"/>
  <c r="H63" i="11"/>
  <c r="N62" i="11"/>
  <c r="G62" i="11"/>
  <c r="I62" i="11" s="1"/>
  <c r="J62" i="11" s="1"/>
  <c r="K62" i="11" s="1"/>
  <c r="L62" i="11" s="1"/>
  <c r="H62" i="11"/>
  <c r="N61" i="11"/>
  <c r="G61" i="11"/>
  <c r="I61" i="11"/>
  <c r="J61" i="11" s="1"/>
  <c r="K61" i="11" s="1"/>
  <c r="L61" i="11" s="1"/>
  <c r="H61" i="11"/>
  <c r="G60" i="11"/>
  <c r="I60" i="11" s="1"/>
  <c r="J60" i="11" s="1"/>
  <c r="K60" i="11"/>
  <c r="L60" i="11"/>
  <c r="G59" i="11"/>
  <c r="I59" i="11" s="1"/>
  <c r="J59" i="11" s="1"/>
  <c r="K59" i="11" s="1"/>
  <c r="L59" i="11" s="1"/>
  <c r="G58" i="11"/>
  <c r="I58" i="11"/>
  <c r="J58" i="11"/>
  <c r="K58" i="11"/>
  <c r="L58" i="11"/>
  <c r="G57" i="11"/>
  <c r="I57" i="11"/>
  <c r="J57" i="11" s="1"/>
  <c r="K57" i="11" s="1"/>
  <c r="L57" i="11"/>
  <c r="G56" i="11"/>
  <c r="I56" i="11"/>
  <c r="J56" i="11"/>
  <c r="K56" i="11"/>
  <c r="L56" i="11"/>
  <c r="N55" i="11"/>
  <c r="G55" i="11"/>
  <c r="I55" i="11"/>
  <c r="J55" i="11" s="1"/>
  <c r="K55" i="11" s="1"/>
  <c r="L55" i="11" s="1"/>
  <c r="H55" i="11"/>
  <c r="N54" i="11"/>
  <c r="G54" i="11"/>
  <c r="I54" i="11" s="1"/>
  <c r="H54" i="11"/>
  <c r="J54" i="11"/>
  <c r="K54" i="11" s="1"/>
  <c r="L54" i="11" s="1"/>
  <c r="N53" i="11"/>
  <c r="G53" i="11"/>
  <c r="I53" i="11" s="1"/>
  <c r="J53" i="11" s="1"/>
  <c r="K53" i="11" s="1"/>
  <c r="L53" i="11" s="1"/>
  <c r="H53" i="11"/>
  <c r="N52" i="11"/>
  <c r="G52" i="11"/>
  <c r="I52" i="11"/>
  <c r="J52" i="11" s="1"/>
  <c r="H52" i="11"/>
  <c r="K52" i="11"/>
  <c r="L52" i="11" s="1"/>
  <c r="N51" i="11"/>
  <c r="G51" i="11"/>
  <c r="I51" i="11" s="1"/>
  <c r="J51" i="11" s="1"/>
  <c r="K51" i="11" s="1"/>
  <c r="L51" i="11" s="1"/>
  <c r="H51" i="11"/>
  <c r="G50" i="11"/>
  <c r="I50" i="11"/>
  <c r="J50" i="11" s="1"/>
  <c r="K50" i="11" s="1"/>
  <c r="L50" i="11" s="1"/>
  <c r="H50" i="11"/>
  <c r="G49" i="11"/>
  <c r="I49" i="11"/>
  <c r="J49" i="11"/>
  <c r="K49" i="11"/>
  <c r="L49" i="11"/>
  <c r="G48" i="11"/>
  <c r="I48" i="11"/>
  <c r="J48" i="11" s="1"/>
  <c r="K48" i="11" s="1"/>
  <c r="L48" i="11"/>
  <c r="G47" i="11"/>
  <c r="I47" i="11"/>
  <c r="J47" i="11"/>
  <c r="K47" i="11"/>
  <c r="L47" i="11"/>
  <c r="G46" i="11"/>
  <c r="I46" i="11" s="1"/>
  <c r="J46" i="11"/>
  <c r="K46" i="11"/>
  <c r="L46" i="11" s="1"/>
  <c r="G45" i="11"/>
  <c r="I45" i="11"/>
  <c r="J45" i="11"/>
  <c r="K45" i="11" s="1"/>
  <c r="L45" i="11" s="1"/>
  <c r="N44" i="11"/>
  <c r="G44" i="11"/>
  <c r="I44" i="11"/>
  <c r="J44" i="11" s="1"/>
  <c r="K44" i="11" s="1"/>
  <c r="L44" i="11" s="1"/>
  <c r="H44" i="11"/>
  <c r="N43" i="11"/>
  <c r="G43" i="11"/>
  <c r="I43" i="11"/>
  <c r="J43" i="11" s="1"/>
  <c r="K43" i="11" s="1"/>
  <c r="L43" i="11" s="1"/>
  <c r="H43" i="11"/>
  <c r="N42" i="11"/>
  <c r="G42" i="11"/>
  <c r="I42" i="11"/>
  <c r="H42" i="11"/>
  <c r="N41" i="11"/>
  <c r="G41" i="11"/>
  <c r="I41" i="11"/>
  <c r="H41" i="11"/>
  <c r="J41" i="11"/>
  <c r="K41" i="11" s="1"/>
  <c r="L41" i="11" s="1"/>
  <c r="G40" i="11"/>
  <c r="I40" i="11" s="1"/>
  <c r="J40" i="11" s="1"/>
  <c r="K40" i="11" s="1"/>
  <c r="L40" i="11" s="1"/>
  <c r="H40" i="11"/>
  <c r="G39" i="11"/>
  <c r="I39" i="11" s="1"/>
  <c r="J39" i="11" s="1"/>
  <c r="K39" i="11" s="1"/>
  <c r="L39" i="11" s="1"/>
  <c r="G38" i="11"/>
  <c r="I38" i="11"/>
  <c r="J38" i="11"/>
  <c r="K38" i="11"/>
  <c r="L38" i="11"/>
  <c r="G37" i="11"/>
  <c r="I37" i="11"/>
  <c r="J37" i="11" s="1"/>
  <c r="K37" i="11" s="1"/>
  <c r="L37" i="11"/>
  <c r="G36" i="11"/>
  <c r="I36" i="11"/>
  <c r="J36" i="11"/>
  <c r="K36" i="11"/>
  <c r="L36" i="11"/>
  <c r="N35" i="11"/>
  <c r="G35" i="11"/>
  <c r="I35" i="11"/>
  <c r="J35" i="11" s="1"/>
  <c r="K35" i="11" s="1"/>
  <c r="L35" i="11" s="1"/>
  <c r="H35" i="11"/>
  <c r="N34" i="11"/>
  <c r="G34" i="11"/>
  <c r="I34" i="11" s="1"/>
  <c r="H34" i="11"/>
  <c r="J34" i="11"/>
  <c r="K34" i="11" s="1"/>
  <c r="L34" i="11" s="1"/>
  <c r="N33" i="11"/>
  <c r="G33" i="11"/>
  <c r="I33" i="11" s="1"/>
  <c r="J33" i="11" s="1"/>
  <c r="K33" i="11" s="1"/>
  <c r="L33" i="11" s="1"/>
  <c r="H33" i="11"/>
  <c r="G32" i="11"/>
  <c r="I32" i="11"/>
  <c r="H32" i="11"/>
  <c r="N31" i="11"/>
  <c r="G31" i="11"/>
  <c r="I31" i="11"/>
  <c r="J31" i="11" s="1"/>
  <c r="K31" i="11" s="1"/>
  <c r="L31" i="11" s="1"/>
  <c r="H31" i="11"/>
  <c r="N30" i="11"/>
  <c r="G30" i="11"/>
  <c r="I30" i="11"/>
  <c r="J30" i="11" s="1"/>
  <c r="K30" i="11" s="1"/>
  <c r="L30" i="11" s="1"/>
  <c r="H30" i="11"/>
  <c r="N29" i="11"/>
  <c r="G29" i="11"/>
  <c r="I29" i="11"/>
  <c r="H29" i="11"/>
  <c r="J29" i="11"/>
  <c r="K29" i="11"/>
  <c r="L29" i="11" s="1"/>
  <c r="N28" i="11"/>
  <c r="G28" i="11"/>
  <c r="I28" i="11" s="1"/>
  <c r="J28" i="11" s="1"/>
  <c r="K28" i="11" s="1"/>
  <c r="H28" i="11"/>
  <c r="L28" i="11"/>
  <c r="N27" i="11"/>
  <c r="G27" i="11"/>
  <c r="I27" i="11" s="1"/>
  <c r="J27" i="11" s="1"/>
  <c r="K27" i="11" s="1"/>
  <c r="L27" i="11" s="1"/>
  <c r="H27" i="11"/>
  <c r="G26" i="11"/>
  <c r="I26" i="11" s="1"/>
  <c r="H26" i="11"/>
  <c r="N10" i="11"/>
  <c r="G10" i="11"/>
  <c r="I10" i="11"/>
  <c r="H10" i="11"/>
  <c r="J10" i="11"/>
  <c r="K10" i="11" s="1"/>
  <c r="L10" i="11" s="1"/>
  <c r="N9" i="11"/>
  <c r="G9" i="11"/>
  <c r="I9" i="11"/>
  <c r="J9" i="11" s="1"/>
  <c r="K9" i="11" s="1"/>
  <c r="L9" i="11" s="1"/>
  <c r="H9" i="11"/>
  <c r="N7" i="11"/>
  <c r="G7" i="11"/>
  <c r="I7" i="11"/>
  <c r="H7" i="11"/>
  <c r="J7" i="11"/>
  <c r="K7" i="11" s="1"/>
  <c r="L7" i="11"/>
  <c r="N6" i="11"/>
  <c r="G6" i="11"/>
  <c r="I6" i="11"/>
  <c r="H6" i="11"/>
  <c r="J6" i="11"/>
  <c r="K6" i="11"/>
  <c r="L6" i="11" s="1"/>
  <c r="N5" i="11"/>
  <c r="G5" i="11"/>
  <c r="I5" i="11" s="1"/>
  <c r="J5" i="11" s="1"/>
  <c r="K5" i="11" s="1"/>
  <c r="L5" i="11" s="1"/>
  <c r="H5" i="11"/>
  <c r="N4" i="11"/>
  <c r="G4" i="11"/>
  <c r="I4" i="11" s="1"/>
  <c r="J4" i="11" s="1"/>
  <c r="K4" i="11" s="1"/>
  <c r="H4" i="11"/>
  <c r="L4" i="11"/>
  <c r="N3" i="11"/>
  <c r="G3" i="11"/>
  <c r="I3" i="11"/>
  <c r="J3" i="11" s="1"/>
  <c r="K3" i="11" s="1"/>
  <c r="L3" i="11" s="1"/>
  <c r="H3" i="11"/>
  <c r="N2" i="11"/>
  <c r="G2" i="11"/>
  <c r="I2" i="11" s="1"/>
  <c r="H2" i="11"/>
  <c r="N448" i="11"/>
  <c r="G448" i="11"/>
  <c r="I448" i="11" s="1"/>
  <c r="J448" i="11" s="1"/>
  <c r="K448" i="11" s="1"/>
  <c r="L448" i="11" s="1"/>
  <c r="H448" i="11"/>
  <c r="N447" i="11"/>
  <c r="G447" i="11"/>
  <c r="I447" i="11"/>
  <c r="J447" i="11" s="1"/>
  <c r="K447" i="11" s="1"/>
  <c r="L447" i="11" s="1"/>
  <c r="H447" i="11"/>
  <c r="N437" i="11"/>
  <c r="G437" i="11"/>
  <c r="I437" i="11"/>
  <c r="H437" i="11"/>
  <c r="J437" i="11"/>
  <c r="K437" i="11" s="1"/>
  <c r="L437" i="11"/>
  <c r="N436" i="11"/>
  <c r="G436" i="11"/>
  <c r="I436" i="11"/>
  <c r="H436" i="11"/>
  <c r="J436" i="11"/>
  <c r="K436" i="11"/>
  <c r="L436" i="11" s="1"/>
  <c r="N435" i="11"/>
  <c r="G435" i="11"/>
  <c r="I435" i="11" s="1"/>
  <c r="J435" i="11" s="1"/>
  <c r="K435" i="11" s="1"/>
  <c r="L435" i="11" s="1"/>
  <c r="H435" i="11"/>
  <c r="N434" i="11"/>
  <c r="G434" i="11"/>
  <c r="I434" i="11" s="1"/>
  <c r="J434" i="11" s="1"/>
  <c r="K434" i="11" s="1"/>
  <c r="H434" i="11"/>
  <c r="L434" i="11"/>
  <c r="N433" i="11"/>
  <c r="G433" i="11"/>
  <c r="I433" i="11"/>
  <c r="J433" i="11" s="1"/>
  <c r="K433" i="11" s="1"/>
  <c r="L433" i="11" s="1"/>
  <c r="H433" i="11"/>
  <c r="N426" i="11"/>
  <c r="G426" i="11"/>
  <c r="I426" i="11" s="1"/>
  <c r="J426" i="11" s="1"/>
  <c r="K426" i="11" s="1"/>
  <c r="L426" i="11" s="1"/>
  <c r="H426" i="11"/>
  <c r="N425" i="11"/>
  <c r="G425" i="11"/>
  <c r="I425" i="11" s="1"/>
  <c r="J425" i="11" s="1"/>
  <c r="K425" i="11" s="1"/>
  <c r="L425" i="11" s="1"/>
  <c r="H425" i="11"/>
  <c r="N424" i="11"/>
  <c r="G424" i="11"/>
  <c r="I424" i="11"/>
  <c r="H424" i="11"/>
  <c r="N423" i="11"/>
  <c r="G423" i="11"/>
  <c r="I423" i="11"/>
  <c r="H423" i="11"/>
  <c r="J423" i="11"/>
  <c r="K423" i="11" s="1"/>
  <c r="L423" i="11" s="1"/>
  <c r="N422" i="11"/>
  <c r="G422" i="11"/>
  <c r="I422" i="11"/>
  <c r="H422" i="11"/>
  <c r="J422" i="11"/>
  <c r="K422" i="11"/>
  <c r="L422" i="11" s="1"/>
  <c r="G415" i="11"/>
  <c r="I415" i="11" s="1"/>
  <c r="J415" i="11" s="1"/>
  <c r="K415" i="11" s="1"/>
  <c r="H415" i="11"/>
  <c r="L415" i="11"/>
  <c r="N414" i="11"/>
  <c r="G414" i="11"/>
  <c r="I414" i="11"/>
  <c r="J414" i="11" s="1"/>
  <c r="K414" i="11" s="1"/>
  <c r="L414" i="11" s="1"/>
  <c r="H414" i="11"/>
  <c r="N413" i="11"/>
  <c r="G413" i="11"/>
  <c r="I413" i="11" s="1"/>
  <c r="J413" i="11" s="1"/>
  <c r="K413" i="11" s="1"/>
  <c r="L413" i="11" s="1"/>
  <c r="H413" i="11"/>
  <c r="N412" i="11"/>
  <c r="G412" i="11"/>
  <c r="I412" i="11" s="1"/>
  <c r="J412" i="11" s="1"/>
  <c r="K412" i="11" s="1"/>
  <c r="L412" i="11" s="1"/>
  <c r="H412" i="11"/>
  <c r="N411" i="11"/>
  <c r="G411" i="11"/>
  <c r="I411" i="11"/>
  <c r="H411" i="11"/>
  <c r="N410" i="11"/>
  <c r="G410" i="11"/>
  <c r="I410" i="11"/>
  <c r="H410" i="11"/>
  <c r="J410" i="11"/>
  <c r="K410" i="11" s="1"/>
  <c r="L410" i="11" s="1"/>
  <c r="N405" i="11"/>
  <c r="G405" i="11"/>
  <c r="I405" i="11"/>
  <c r="H405" i="11"/>
  <c r="J405" i="11"/>
  <c r="K405" i="11"/>
  <c r="L405" i="11" s="1"/>
  <c r="N404" i="11"/>
  <c r="G404" i="11"/>
  <c r="I404" i="11" s="1"/>
  <c r="J404" i="11" s="1"/>
  <c r="H404" i="11"/>
  <c r="K404" i="11"/>
  <c r="L404" i="11" s="1"/>
  <c r="N403" i="11"/>
  <c r="G403" i="11"/>
  <c r="I403" i="11" s="1"/>
  <c r="J403" i="11" s="1"/>
  <c r="K403" i="11" s="1"/>
  <c r="H403" i="11"/>
  <c r="L403" i="11"/>
  <c r="G402" i="11"/>
  <c r="I402" i="11" s="1"/>
  <c r="H402" i="11"/>
  <c r="G401" i="11"/>
  <c r="I401" i="11"/>
  <c r="H401" i="11"/>
  <c r="G400" i="11"/>
  <c r="I400" i="11"/>
  <c r="H400" i="11"/>
  <c r="J400" i="11"/>
  <c r="K400" i="11"/>
  <c r="L400" i="11" s="1"/>
  <c r="G399" i="11"/>
  <c r="I399" i="11" s="1"/>
  <c r="J399" i="11" s="1"/>
  <c r="K399" i="11" s="1"/>
  <c r="L399" i="11" s="1"/>
  <c r="H399" i="11"/>
  <c r="N393" i="11"/>
  <c r="G393" i="11"/>
  <c r="I393" i="11"/>
  <c r="J393" i="11" s="1"/>
  <c r="K393" i="11" s="1"/>
  <c r="L393" i="11" s="1"/>
  <c r="H393" i="11"/>
  <c r="N392" i="11"/>
  <c r="G392" i="11"/>
  <c r="I392" i="11" s="1"/>
  <c r="H392" i="11"/>
  <c r="N391" i="11"/>
  <c r="G391" i="11"/>
  <c r="I391" i="11"/>
  <c r="H391" i="11"/>
  <c r="J391" i="11"/>
  <c r="K391" i="11" s="1"/>
  <c r="L391" i="11" s="1"/>
  <c r="G390" i="11"/>
  <c r="I390" i="11"/>
  <c r="H390" i="11"/>
  <c r="J390" i="11" s="1"/>
  <c r="K390" i="11" s="1"/>
  <c r="L390" i="11" s="1"/>
  <c r="G389" i="11"/>
  <c r="I389" i="11" s="1"/>
  <c r="J389" i="11" s="1"/>
  <c r="H389" i="11"/>
  <c r="K389" i="11"/>
  <c r="L389" i="11"/>
  <c r="G388" i="11"/>
  <c r="I388" i="11"/>
  <c r="J388" i="11" s="1"/>
  <c r="K388" i="11" s="1"/>
  <c r="L388" i="11" s="1"/>
  <c r="H388" i="11"/>
  <c r="N382" i="11"/>
  <c r="G382" i="11"/>
  <c r="I382" i="11" s="1"/>
  <c r="H382" i="11"/>
  <c r="N381" i="11"/>
  <c r="G381" i="11"/>
  <c r="I381" i="11" s="1"/>
  <c r="J381" i="11" s="1"/>
  <c r="K381" i="11" s="1"/>
  <c r="L381" i="11" s="1"/>
  <c r="H381" i="11"/>
  <c r="N380" i="11"/>
  <c r="G380" i="11"/>
  <c r="I380" i="11"/>
  <c r="H380" i="11"/>
  <c r="N379" i="11"/>
  <c r="G379" i="11"/>
  <c r="I379" i="11"/>
  <c r="H379" i="11"/>
  <c r="J379" i="11"/>
  <c r="K379" i="11" s="1"/>
  <c r="L379" i="11"/>
  <c r="G378" i="11"/>
  <c r="I378" i="11" s="1"/>
  <c r="J378" i="11" s="1"/>
  <c r="H378" i="11"/>
  <c r="K378" i="11"/>
  <c r="L378" i="11"/>
  <c r="G377" i="11"/>
  <c r="I377" i="11"/>
  <c r="J377" i="11" s="1"/>
  <c r="K377" i="11" s="1"/>
  <c r="L377" i="11" s="1"/>
  <c r="H377" i="11"/>
  <c r="N370" i="11"/>
  <c r="G370" i="11"/>
  <c r="I370" i="11" s="1"/>
  <c r="H370" i="11"/>
  <c r="N369" i="11"/>
  <c r="G369" i="11"/>
  <c r="I369" i="11" s="1"/>
  <c r="J369" i="11" s="1"/>
  <c r="K369" i="11" s="1"/>
  <c r="L369" i="11" s="1"/>
  <c r="H369" i="11"/>
  <c r="N368" i="11"/>
  <c r="G368" i="11"/>
  <c r="I368" i="11"/>
  <c r="J368" i="11" s="1"/>
  <c r="K368" i="11" s="1"/>
  <c r="L368" i="11" s="1"/>
  <c r="H368" i="11"/>
  <c r="N367" i="11"/>
  <c r="G367" i="11"/>
  <c r="I367" i="11"/>
  <c r="H367" i="11"/>
  <c r="J367" i="11"/>
  <c r="K367" i="11" s="1"/>
  <c r="L367" i="11"/>
  <c r="N366" i="11"/>
  <c r="G366" i="11"/>
  <c r="I366" i="11"/>
  <c r="H366" i="11"/>
  <c r="J366" i="11"/>
  <c r="K366" i="11"/>
  <c r="L366" i="11" s="1"/>
  <c r="N365" i="11"/>
  <c r="G365" i="11"/>
  <c r="I365" i="11" s="1"/>
  <c r="J365" i="11" s="1"/>
  <c r="K365" i="11" s="1"/>
  <c r="L365" i="11" s="1"/>
  <c r="H365" i="11"/>
  <c r="G364" i="11"/>
  <c r="I364" i="11"/>
  <c r="J364" i="11" s="1"/>
  <c r="K364" i="11" s="1"/>
  <c r="L364" i="11" s="1"/>
  <c r="H364" i="11"/>
  <c r="G363" i="11"/>
  <c r="I363" i="11"/>
  <c r="J363" i="11" s="1"/>
  <c r="K363" i="11" s="1"/>
  <c r="L363" i="11" s="1"/>
  <c r="H363" i="11"/>
  <c r="N356" i="11"/>
  <c r="G356" i="11"/>
  <c r="I356" i="11"/>
  <c r="H356" i="11"/>
  <c r="N355" i="11"/>
  <c r="G355" i="11"/>
  <c r="I355" i="11"/>
  <c r="H355" i="11"/>
  <c r="J355" i="11"/>
  <c r="K355" i="11" s="1"/>
  <c r="L355" i="11"/>
  <c r="N354" i="11"/>
  <c r="G354" i="11"/>
  <c r="I354" i="11"/>
  <c r="H354" i="11"/>
  <c r="J354" i="11"/>
  <c r="K354" i="11" s="1"/>
  <c r="L354" i="11" s="1"/>
  <c r="N353" i="11"/>
  <c r="G353" i="11"/>
  <c r="I353" i="11" s="1"/>
  <c r="J353" i="11" s="1"/>
  <c r="H353" i="11"/>
  <c r="K353" i="11"/>
  <c r="L353" i="11"/>
  <c r="N352" i="11"/>
  <c r="G352" i="11"/>
  <c r="I352" i="11" s="1"/>
  <c r="J352" i="11" s="1"/>
  <c r="K352" i="11" s="1"/>
  <c r="L352" i="11" s="1"/>
  <c r="H352" i="11"/>
  <c r="N351" i="11"/>
  <c r="G351" i="11"/>
  <c r="I351" i="11"/>
  <c r="J351" i="11" s="1"/>
  <c r="K351" i="11" s="1"/>
  <c r="L351" i="11" s="1"/>
  <c r="H351" i="11"/>
  <c r="G350" i="11"/>
  <c r="I350" i="11"/>
  <c r="J350" i="11" s="1"/>
  <c r="K350" i="11" s="1"/>
  <c r="L350" i="11" s="1"/>
  <c r="H350" i="11"/>
  <c r="N344" i="11"/>
  <c r="G344" i="11"/>
  <c r="I344" i="11"/>
  <c r="H344" i="11"/>
  <c r="N343" i="11"/>
  <c r="G343" i="11"/>
  <c r="I343" i="11"/>
  <c r="H343" i="11"/>
  <c r="J343" i="11"/>
  <c r="K343" i="11" s="1"/>
  <c r="L343" i="11"/>
  <c r="N342" i="11"/>
  <c r="G342" i="11"/>
  <c r="I342" i="11"/>
  <c r="H342" i="11"/>
  <c r="J342" i="11"/>
  <c r="K342" i="11"/>
  <c r="L342" i="11" s="1"/>
  <c r="N341" i="11"/>
  <c r="G341" i="11"/>
  <c r="I341" i="11" s="1"/>
  <c r="J341" i="11" s="1"/>
  <c r="H341" i="11"/>
  <c r="K341" i="11"/>
  <c r="L341" i="11"/>
  <c r="N340" i="11"/>
  <c r="G340" i="11"/>
  <c r="I340" i="11" s="1"/>
  <c r="J340" i="11" s="1"/>
  <c r="K340" i="11" s="1"/>
  <c r="H340" i="11"/>
  <c r="L340" i="11"/>
  <c r="G339" i="11"/>
  <c r="I339" i="11" s="1"/>
  <c r="H339" i="11"/>
  <c r="N333" i="11"/>
  <c r="G333" i="11"/>
  <c r="I333" i="11" s="1"/>
  <c r="J333" i="11" s="1"/>
  <c r="K333" i="11" s="1"/>
  <c r="L333" i="11" s="1"/>
  <c r="H333" i="11"/>
  <c r="N332" i="11"/>
  <c r="G332" i="11"/>
  <c r="I332" i="11"/>
  <c r="J332" i="11" s="1"/>
  <c r="K332" i="11" s="1"/>
  <c r="L332" i="11" s="1"/>
  <c r="H332" i="11"/>
  <c r="N331" i="11"/>
  <c r="G331" i="11"/>
  <c r="I331" i="11"/>
  <c r="H331" i="11"/>
  <c r="J331" i="11"/>
  <c r="K331" i="11" s="1"/>
  <c r="L331" i="11"/>
  <c r="G330" i="11"/>
  <c r="I330" i="11" s="1"/>
  <c r="J330" i="11" s="1"/>
  <c r="K330" i="11" s="1"/>
  <c r="L330" i="11" s="1"/>
  <c r="H330" i="11"/>
  <c r="H329" i="11"/>
  <c r="J329" i="11"/>
  <c r="K329" i="11" s="1"/>
  <c r="L329" i="11" s="1"/>
  <c r="N324" i="11"/>
  <c r="G324" i="11"/>
  <c r="I324" i="11"/>
  <c r="H324" i="11"/>
  <c r="N323" i="11"/>
  <c r="G323" i="11"/>
  <c r="I323" i="11"/>
  <c r="H323" i="11"/>
  <c r="J323" i="11"/>
  <c r="K323" i="11" s="1"/>
  <c r="L323" i="11" s="1"/>
  <c r="N322" i="11"/>
  <c r="G322" i="11"/>
  <c r="I322" i="11"/>
  <c r="H322" i="11"/>
  <c r="J322" i="11"/>
  <c r="K322" i="11"/>
  <c r="L322" i="11" s="1"/>
  <c r="N321" i="11"/>
  <c r="G321" i="11"/>
  <c r="I321" i="11" s="1"/>
  <c r="J321" i="11" s="1"/>
  <c r="K321" i="11" s="1"/>
  <c r="L321" i="11" s="1"/>
  <c r="H321" i="11"/>
  <c r="G320" i="11"/>
  <c r="I320" i="11"/>
  <c r="J320" i="11" s="1"/>
  <c r="K320" i="11" s="1"/>
  <c r="L320" i="11" s="1"/>
  <c r="H320" i="11"/>
  <c r="H319" i="11"/>
  <c r="J319" i="11" s="1"/>
  <c r="K319" i="11" s="1"/>
  <c r="L319" i="11" s="1"/>
  <c r="N313" i="11"/>
  <c r="G313" i="11"/>
  <c r="I313" i="11"/>
  <c r="H313" i="11"/>
  <c r="J313" i="11"/>
  <c r="K313" i="11"/>
  <c r="L313" i="11" s="1"/>
  <c r="N312" i="11"/>
  <c r="G312" i="11"/>
  <c r="I312" i="11" s="1"/>
  <c r="J312" i="11" s="1"/>
  <c r="K312" i="11" s="1"/>
  <c r="L312" i="11" s="1"/>
  <c r="H312" i="11"/>
  <c r="N311" i="11"/>
  <c r="G311" i="11"/>
  <c r="I311" i="11" s="1"/>
  <c r="J311" i="11" s="1"/>
  <c r="K311" i="11" s="1"/>
  <c r="H311" i="11"/>
  <c r="L311" i="11"/>
  <c r="N310" i="11"/>
  <c r="G310" i="11"/>
  <c r="I310" i="11"/>
  <c r="J310" i="11" s="1"/>
  <c r="K310" i="11" s="1"/>
  <c r="L310" i="11" s="1"/>
  <c r="H310" i="11"/>
  <c r="N309" i="11"/>
  <c r="G309" i="11"/>
  <c r="I309" i="11" s="1"/>
  <c r="H309" i="11"/>
  <c r="N308" i="11"/>
  <c r="G308" i="11"/>
  <c r="I308" i="11" s="1"/>
  <c r="J308" i="11" s="1"/>
  <c r="K308" i="11" s="1"/>
  <c r="L308" i="11" s="1"/>
  <c r="H308" i="11"/>
  <c r="G307" i="11"/>
  <c r="I307" i="11"/>
  <c r="H307" i="11"/>
  <c r="J307" i="11" s="1"/>
  <c r="K307" i="11" s="1"/>
  <c r="L307" i="11"/>
  <c r="N300" i="11"/>
  <c r="G300" i="11"/>
  <c r="I300" i="11"/>
  <c r="H300" i="11"/>
  <c r="J300" i="11"/>
  <c r="K300" i="11"/>
  <c r="L300" i="11" s="1"/>
  <c r="N299" i="11"/>
  <c r="G299" i="11"/>
  <c r="I299" i="11" s="1"/>
  <c r="J299" i="11" s="1"/>
  <c r="K299" i="11" s="1"/>
  <c r="L299" i="11" s="1"/>
  <c r="H299" i="11"/>
  <c r="N298" i="11"/>
  <c r="G298" i="11"/>
  <c r="I298" i="11" s="1"/>
  <c r="J298" i="11" s="1"/>
  <c r="K298" i="11" s="1"/>
  <c r="H298" i="11"/>
  <c r="L298" i="11"/>
  <c r="N297" i="11"/>
  <c r="G297" i="11"/>
  <c r="I297" i="11"/>
  <c r="J297" i="11" s="1"/>
  <c r="K297" i="11" s="1"/>
  <c r="L297" i="11" s="1"/>
  <c r="H297" i="11"/>
  <c r="N296" i="11"/>
  <c r="G296" i="11"/>
  <c r="I296" i="11" s="1"/>
  <c r="H296" i="11"/>
  <c r="N295" i="11"/>
  <c r="G295" i="11"/>
  <c r="I295" i="11" s="1"/>
  <c r="J295" i="11" s="1"/>
  <c r="K295" i="11" s="1"/>
  <c r="L295" i="11" s="1"/>
  <c r="H295" i="11"/>
  <c r="N294" i="11"/>
  <c r="G294" i="11"/>
  <c r="I294" i="11"/>
  <c r="J294" i="11" s="1"/>
  <c r="H294" i="11"/>
  <c r="K294" i="11"/>
  <c r="L294" i="11" s="1"/>
  <c r="N287" i="11"/>
  <c r="G287" i="11"/>
  <c r="I287" i="11"/>
  <c r="H287" i="11"/>
  <c r="J287" i="11"/>
  <c r="K287" i="11" s="1"/>
  <c r="L287" i="11"/>
  <c r="N286" i="11"/>
  <c r="G286" i="11"/>
  <c r="I286" i="11"/>
  <c r="H286" i="11"/>
  <c r="J286" i="11" s="1"/>
  <c r="K286" i="11" s="1"/>
  <c r="L286" i="11" s="1"/>
  <c r="N285" i="11"/>
  <c r="G285" i="11"/>
  <c r="I285" i="11" s="1"/>
  <c r="J285" i="11" s="1"/>
  <c r="K285" i="11" s="1"/>
  <c r="L285" i="11" s="1"/>
  <c r="H285" i="11"/>
  <c r="N284" i="11"/>
  <c r="G284" i="11"/>
  <c r="I284" i="11" s="1"/>
  <c r="J284" i="11" s="1"/>
  <c r="H284" i="11"/>
  <c r="K284" i="11"/>
  <c r="L284" i="11" s="1"/>
  <c r="N283" i="11"/>
  <c r="G283" i="11"/>
  <c r="I283" i="11"/>
  <c r="J283" i="11" s="1"/>
  <c r="K283" i="11" s="1"/>
  <c r="H283" i="11"/>
  <c r="L283" i="11"/>
  <c r="N282" i="11"/>
  <c r="G282" i="11"/>
  <c r="I282" i="11" s="1"/>
  <c r="J282" i="11" s="1"/>
  <c r="K282" i="11" s="1"/>
  <c r="L282" i="11" s="1"/>
  <c r="H282" i="11"/>
  <c r="N281" i="11"/>
  <c r="G281" i="11"/>
  <c r="I281" i="11"/>
  <c r="H281" i="11"/>
  <c r="J281" i="11"/>
  <c r="K281" i="11" s="1"/>
  <c r="L281" i="11" s="1"/>
  <c r="G280" i="11"/>
  <c r="I280" i="11"/>
  <c r="H280" i="11"/>
  <c r="J280" i="11"/>
  <c r="K280" i="11" s="1"/>
  <c r="L280" i="11" s="1"/>
  <c r="N274" i="11"/>
  <c r="G274" i="11"/>
  <c r="I274" i="11"/>
  <c r="H274" i="11"/>
  <c r="J274" i="11"/>
  <c r="K274" i="11" s="1"/>
  <c r="L274" i="11" s="1"/>
  <c r="N273" i="11"/>
  <c r="G273" i="11"/>
  <c r="I273" i="11" s="1"/>
  <c r="H273" i="11"/>
  <c r="J273" i="11"/>
  <c r="K273" i="11"/>
  <c r="L273" i="11"/>
  <c r="N272" i="11"/>
  <c r="G272" i="11"/>
  <c r="I272" i="11" s="1"/>
  <c r="J272" i="11" s="1"/>
  <c r="K272" i="11" s="1"/>
  <c r="L272" i="11" s="1"/>
  <c r="H272" i="11"/>
  <c r="N271" i="11"/>
  <c r="G271" i="11"/>
  <c r="I271" i="11"/>
  <c r="J271" i="11" s="1"/>
  <c r="K271" i="11" s="1"/>
  <c r="H271" i="11"/>
  <c r="L271" i="11"/>
  <c r="N270" i="11"/>
  <c r="G270" i="11"/>
  <c r="I270" i="11" s="1"/>
  <c r="H270" i="11"/>
  <c r="N269" i="11"/>
  <c r="G269" i="11"/>
  <c r="I269" i="11"/>
  <c r="H269" i="11"/>
  <c r="J269" i="11"/>
  <c r="K269" i="11" s="1"/>
  <c r="L269" i="11" s="1"/>
  <c r="N268" i="11"/>
  <c r="G268" i="11"/>
  <c r="I268" i="11"/>
  <c r="J268" i="11" s="1"/>
  <c r="H268" i="11"/>
  <c r="K268" i="11"/>
  <c r="L268" i="11" s="1"/>
  <c r="N267" i="11"/>
  <c r="G267" i="11"/>
  <c r="I267" i="11"/>
  <c r="H267" i="11"/>
  <c r="H266" i="11"/>
  <c r="J266" i="11" s="1"/>
  <c r="K266" i="11" s="1"/>
  <c r="L266" i="11"/>
  <c r="N259" i="11"/>
  <c r="G259" i="11"/>
  <c r="I259" i="11" s="1"/>
  <c r="J259" i="11" s="1"/>
  <c r="K259" i="11" s="1"/>
  <c r="L259" i="11" s="1"/>
  <c r="H259" i="11"/>
  <c r="N258" i="11"/>
  <c r="G258" i="11"/>
  <c r="I258" i="11"/>
  <c r="H258" i="11"/>
  <c r="J258" i="11"/>
  <c r="K258" i="11" s="1"/>
  <c r="L258" i="11" s="1"/>
  <c r="N257" i="11"/>
  <c r="G257" i="11"/>
  <c r="I257" i="11" s="1"/>
  <c r="H257" i="11"/>
  <c r="N256" i="11"/>
  <c r="G256" i="11"/>
  <c r="I256" i="11"/>
  <c r="H256" i="11"/>
  <c r="J256" i="11"/>
  <c r="K256" i="11" s="1"/>
  <c r="L256" i="11" s="1"/>
  <c r="N255" i="11"/>
  <c r="G255" i="11"/>
  <c r="I255" i="11"/>
  <c r="H255" i="11"/>
  <c r="J255" i="11"/>
  <c r="K255" i="11"/>
  <c r="L255" i="11" s="1"/>
  <c r="N254" i="11"/>
  <c r="G254" i="11"/>
  <c r="I254" i="11" s="1"/>
  <c r="J254" i="11" s="1"/>
  <c r="K254" i="11" s="1"/>
  <c r="L254" i="11" s="1"/>
  <c r="H254" i="11"/>
  <c r="H253" i="11"/>
  <c r="J253" i="11"/>
  <c r="K253" i="11" s="1"/>
  <c r="L253" i="11" s="1"/>
  <c r="N245" i="11"/>
  <c r="G245" i="11"/>
  <c r="I245" i="11"/>
  <c r="J245" i="11" s="1"/>
  <c r="K245" i="11" s="1"/>
  <c r="L245" i="11" s="1"/>
  <c r="H245" i="11"/>
  <c r="N244" i="11"/>
  <c r="G244" i="11"/>
  <c r="I244" i="11"/>
  <c r="H244" i="11"/>
  <c r="J244" i="11" s="1"/>
  <c r="K244" i="11" s="1"/>
  <c r="L244" i="11" s="1"/>
  <c r="N243" i="11"/>
  <c r="G243" i="11"/>
  <c r="I243" i="11"/>
  <c r="H243" i="11"/>
  <c r="J243" i="11"/>
  <c r="K243" i="11"/>
  <c r="L243" i="11" s="1"/>
  <c r="N242" i="11"/>
  <c r="G242" i="11"/>
  <c r="I242" i="11" s="1"/>
  <c r="J242" i="11" s="1"/>
  <c r="K242" i="11" s="1"/>
  <c r="L242" i="11" s="1"/>
  <c r="H242" i="11"/>
  <c r="N241" i="11"/>
  <c r="G241" i="11"/>
  <c r="I241" i="11" s="1"/>
  <c r="J241" i="11" s="1"/>
  <c r="H241" i="11"/>
  <c r="K241" i="11"/>
  <c r="L241" i="11" s="1"/>
  <c r="N240" i="11"/>
  <c r="G240" i="11"/>
  <c r="I240" i="11"/>
  <c r="J240" i="11" s="1"/>
  <c r="K240" i="11" s="1"/>
  <c r="H240" i="11"/>
  <c r="L240" i="11"/>
  <c r="G239" i="11"/>
  <c r="I239" i="11"/>
  <c r="J239" i="11" s="1"/>
  <c r="K239" i="11" s="1"/>
  <c r="L239" i="11" s="1"/>
  <c r="H239" i="11"/>
  <c r="G230" i="11"/>
  <c r="I230" i="11"/>
  <c r="H230" i="11"/>
  <c r="J230" i="11"/>
  <c r="K230" i="11" s="1"/>
  <c r="L230" i="11" s="1"/>
  <c r="N229" i="11"/>
  <c r="G229" i="11"/>
  <c r="I229" i="11"/>
  <c r="H229" i="11"/>
  <c r="J229" i="11"/>
  <c r="K229" i="11"/>
  <c r="L229" i="11" s="1"/>
  <c r="N228" i="11"/>
  <c r="G228" i="11"/>
  <c r="I228" i="11" s="1"/>
  <c r="J228" i="11" s="1"/>
  <c r="K228" i="11" s="1"/>
  <c r="L228" i="11" s="1"/>
  <c r="H228" i="11"/>
  <c r="N227" i="11"/>
  <c r="G227" i="11"/>
  <c r="I227" i="11" s="1"/>
  <c r="J227" i="11" s="1"/>
  <c r="H227" i="11"/>
  <c r="K227" i="11"/>
  <c r="L227" i="11"/>
  <c r="N226" i="11"/>
  <c r="G226" i="11"/>
  <c r="I226" i="11"/>
  <c r="H226" i="11"/>
  <c r="N225" i="11"/>
  <c r="G225" i="11"/>
  <c r="I225" i="11" s="1"/>
  <c r="J225" i="11" s="1"/>
  <c r="K225" i="11" s="1"/>
  <c r="L225" i="11" s="1"/>
  <c r="H225" i="11"/>
  <c r="N224" i="11"/>
  <c r="G224" i="11"/>
  <c r="I224" i="11"/>
  <c r="H224" i="11"/>
  <c r="J224" i="11"/>
  <c r="K224" i="11" s="1"/>
  <c r="L224" i="11" s="1"/>
  <c r="G223" i="11"/>
  <c r="I223" i="11"/>
  <c r="H223" i="11"/>
  <c r="J223" i="11" s="1"/>
  <c r="K223" i="11" s="1"/>
  <c r="L223" i="11" s="1"/>
  <c r="G214" i="11"/>
  <c r="I214" i="11" s="1"/>
  <c r="H214" i="11"/>
  <c r="J214" i="11"/>
  <c r="K214" i="11"/>
  <c r="L214" i="11" s="1"/>
  <c r="G213" i="11"/>
  <c r="I213" i="11"/>
  <c r="H213" i="11"/>
  <c r="N212" i="11"/>
  <c r="G212" i="11"/>
  <c r="I212" i="11" s="1"/>
  <c r="J212" i="11" s="1"/>
  <c r="K212" i="11" s="1"/>
  <c r="L212" i="11" s="1"/>
  <c r="H212" i="11"/>
  <c r="N211" i="11"/>
  <c r="G211" i="11"/>
  <c r="I211" i="11"/>
  <c r="H211" i="11"/>
  <c r="J211" i="11"/>
  <c r="K211" i="11" s="1"/>
  <c r="L211" i="11" s="1"/>
  <c r="N210" i="11"/>
  <c r="G210" i="11"/>
  <c r="I210" i="11"/>
  <c r="J210" i="11" s="1"/>
  <c r="H210" i="11"/>
  <c r="K210" i="11"/>
  <c r="L210" i="11"/>
  <c r="N209" i="11"/>
  <c r="G209" i="11"/>
  <c r="I209" i="11"/>
  <c r="J209" i="11" s="1"/>
  <c r="K209" i="11" s="1"/>
  <c r="L209" i="11" s="1"/>
  <c r="H209" i="11"/>
  <c r="N208" i="11"/>
  <c r="G208" i="11"/>
  <c r="I208" i="11"/>
  <c r="H208" i="11"/>
  <c r="J208" i="11"/>
  <c r="K208" i="11" s="1"/>
  <c r="L208" i="11" s="1"/>
  <c r="N207" i="11"/>
  <c r="G207" i="11"/>
  <c r="I207" i="11" s="1"/>
  <c r="H207" i="11"/>
  <c r="J207" i="11"/>
  <c r="K207" i="11"/>
  <c r="L207" i="11"/>
  <c r="N198" i="11"/>
  <c r="G198" i="11"/>
  <c r="I198" i="11"/>
  <c r="J198" i="11" s="1"/>
  <c r="H198" i="11"/>
  <c r="K198" i="11"/>
  <c r="L198" i="11"/>
  <c r="G197" i="11"/>
  <c r="I197" i="11" s="1"/>
  <c r="H197" i="11"/>
  <c r="J197" i="11"/>
  <c r="K197" i="11" s="1"/>
  <c r="L197" i="11" s="1"/>
  <c r="G196" i="11"/>
  <c r="I196" i="11"/>
  <c r="J196" i="11" s="1"/>
  <c r="H196" i="11"/>
  <c r="K196" i="11"/>
  <c r="L196" i="11"/>
  <c r="G195" i="11"/>
  <c r="I195" i="11"/>
  <c r="H195" i="11"/>
  <c r="J195" i="11" s="1"/>
  <c r="K195" i="11" s="1"/>
  <c r="L195" i="11" s="1"/>
  <c r="G194" i="11"/>
  <c r="I194" i="11"/>
  <c r="J194" i="11" s="1"/>
  <c r="H194" i="11"/>
  <c r="K194" i="11"/>
  <c r="L194" i="11"/>
  <c r="G193" i="11"/>
  <c r="I193" i="11" s="1"/>
  <c r="J193" i="11" s="1"/>
  <c r="K193" i="11" s="1"/>
  <c r="L193" i="11" s="1"/>
  <c r="H193" i="11"/>
  <c r="G192" i="11"/>
  <c r="I192" i="11"/>
  <c r="H192" i="11"/>
  <c r="H191" i="11"/>
  <c r="J191" i="11"/>
  <c r="K191" i="11"/>
  <c r="L191" i="11" s="1"/>
  <c r="N19" i="11"/>
  <c r="G19" i="11"/>
  <c r="I19" i="11"/>
  <c r="H19" i="11"/>
  <c r="N17" i="11"/>
  <c r="G17" i="11"/>
  <c r="I17" i="11" s="1"/>
  <c r="H17" i="11"/>
  <c r="J17" i="11"/>
  <c r="K17" i="11" s="1"/>
  <c r="L17" i="11" s="1"/>
  <c r="N15" i="11"/>
  <c r="G15" i="11"/>
  <c r="I15" i="11"/>
  <c r="J15" i="11" s="1"/>
  <c r="K15" i="11" s="1"/>
  <c r="L15" i="11" s="1"/>
  <c r="H15" i="11"/>
  <c r="N14" i="11"/>
  <c r="G14" i="11"/>
  <c r="I14" i="11"/>
  <c r="H14" i="11"/>
  <c r="N13" i="11"/>
  <c r="G13" i="11"/>
  <c r="I13" i="11" s="1"/>
  <c r="J13" i="11" s="1"/>
  <c r="K13" i="11" s="1"/>
  <c r="H13" i="11"/>
  <c r="L13" i="11"/>
  <c r="N12" i="11"/>
  <c r="G12" i="11"/>
  <c r="I12" i="11"/>
  <c r="H12" i="11"/>
  <c r="J12" i="11" s="1"/>
  <c r="K12" i="11" s="1"/>
  <c r="L12" i="11" s="1"/>
  <c r="N540" i="11"/>
  <c r="G540" i="11"/>
  <c r="I540" i="11" s="1"/>
  <c r="H540" i="11"/>
  <c r="J540" i="11"/>
  <c r="K540" i="11" s="1"/>
  <c r="L540" i="11" s="1"/>
  <c r="N539" i="11"/>
  <c r="G539" i="11"/>
  <c r="I539" i="11"/>
  <c r="H539" i="11"/>
  <c r="J539" i="11"/>
  <c r="K539" i="11" s="1"/>
  <c r="L539" i="11" s="1"/>
  <c r="N538" i="11"/>
  <c r="G538" i="11"/>
  <c r="I538" i="11"/>
  <c r="H538" i="11"/>
  <c r="N537" i="11"/>
  <c r="G537" i="11"/>
  <c r="I537" i="11" s="1"/>
  <c r="H537" i="11"/>
  <c r="J537" i="11" s="1"/>
  <c r="K537" i="11" s="1"/>
  <c r="L537" i="11" s="1"/>
  <c r="G536" i="11"/>
  <c r="I536" i="11"/>
  <c r="H536" i="11"/>
  <c r="N531" i="11"/>
  <c r="G531" i="11"/>
  <c r="I531" i="11"/>
  <c r="H531" i="11"/>
  <c r="J531" i="11"/>
  <c r="K531" i="11" s="1"/>
  <c r="L531" i="11"/>
  <c r="N530" i="11"/>
  <c r="G530" i="11"/>
  <c r="I530" i="11"/>
  <c r="H530" i="11"/>
  <c r="J530" i="11"/>
  <c r="K530" i="11"/>
  <c r="L530" i="11" s="1"/>
  <c r="N529" i="11"/>
  <c r="G529" i="11"/>
  <c r="I529" i="11" s="1"/>
  <c r="H529" i="11"/>
  <c r="N528" i="11"/>
  <c r="G528" i="11"/>
  <c r="I528" i="11"/>
  <c r="J528" i="11" s="1"/>
  <c r="K528" i="11" s="1"/>
  <c r="L528" i="11" s="1"/>
  <c r="H528" i="11"/>
  <c r="G527" i="11"/>
  <c r="I527" i="11" s="1"/>
  <c r="H527" i="11"/>
  <c r="J527" i="11"/>
  <c r="K527" i="11" s="1"/>
  <c r="L527" i="11"/>
  <c r="N522" i="11"/>
  <c r="G522" i="11"/>
  <c r="I522" i="11" s="1"/>
  <c r="J522" i="11" s="1"/>
  <c r="K522" i="11" s="1"/>
  <c r="L522" i="11" s="1"/>
  <c r="H522" i="11"/>
  <c r="N521" i="11"/>
  <c r="G521" i="11"/>
  <c r="I521" i="11"/>
  <c r="H521" i="11"/>
  <c r="N520" i="11"/>
  <c r="G520" i="11"/>
  <c r="I520" i="11"/>
  <c r="H520" i="11"/>
  <c r="J520" i="11"/>
  <c r="K520" i="11" s="1"/>
  <c r="L520" i="11"/>
  <c r="N519" i="11"/>
  <c r="G519" i="11"/>
  <c r="I519" i="11"/>
  <c r="H519" i="11"/>
  <c r="J519" i="11"/>
  <c r="K519" i="11"/>
  <c r="L519" i="11" s="1"/>
  <c r="N518" i="11"/>
  <c r="G518" i="11"/>
  <c r="I518" i="11" s="1"/>
  <c r="J518" i="11" s="1"/>
  <c r="K518" i="11" s="1"/>
  <c r="L518" i="11" s="1"/>
  <c r="H518" i="11"/>
  <c r="N513" i="11"/>
  <c r="G513" i="11"/>
  <c r="I513" i="11" s="1"/>
  <c r="J513" i="11" s="1"/>
  <c r="K513" i="11" s="1"/>
  <c r="L513" i="11" s="1"/>
  <c r="H513" i="11"/>
  <c r="N512" i="11"/>
  <c r="G512" i="11"/>
  <c r="I512" i="11"/>
  <c r="H512" i="11"/>
  <c r="N511" i="11"/>
  <c r="G511" i="11"/>
  <c r="I511" i="11" s="1"/>
  <c r="H511" i="11"/>
  <c r="J511" i="11"/>
  <c r="K511" i="11" s="1"/>
  <c r="L511" i="11"/>
  <c r="N504" i="11"/>
  <c r="G504" i="11"/>
  <c r="I504" i="11" s="1"/>
  <c r="J504" i="11" s="1"/>
  <c r="K504" i="11" s="1"/>
  <c r="L504" i="11" s="1"/>
  <c r="H504" i="11"/>
  <c r="N503" i="11"/>
  <c r="G503" i="11"/>
  <c r="I503" i="11"/>
  <c r="J503" i="11" s="1"/>
  <c r="K503" i="11" s="1"/>
  <c r="L503" i="11" s="1"/>
  <c r="H503" i="11"/>
  <c r="N502" i="11"/>
  <c r="G502" i="11"/>
  <c r="I502" i="11"/>
  <c r="H502" i="11"/>
  <c r="J502" i="11"/>
  <c r="K502" i="11" s="1"/>
  <c r="L502" i="11" s="1"/>
  <c r="N496" i="11"/>
  <c r="G496" i="11"/>
  <c r="I496" i="11"/>
  <c r="H496" i="11"/>
  <c r="J496" i="11"/>
  <c r="K496" i="11"/>
  <c r="L496" i="11" s="1"/>
  <c r="N495" i="11"/>
  <c r="G495" i="11"/>
  <c r="I495" i="11" s="1"/>
  <c r="J495" i="11" s="1"/>
  <c r="K495" i="11" s="1"/>
  <c r="L495" i="11" s="1"/>
  <c r="H495" i="11"/>
  <c r="N494" i="11"/>
  <c r="G494" i="11"/>
  <c r="I494" i="11"/>
  <c r="J494" i="11" s="1"/>
  <c r="K494" i="11" s="1"/>
  <c r="L494" i="11" s="1"/>
  <c r="H494" i="11"/>
  <c r="N488" i="11"/>
  <c r="G488" i="11"/>
  <c r="I488" i="11"/>
  <c r="H488" i="11"/>
  <c r="N487" i="11"/>
  <c r="G487" i="11"/>
  <c r="I487" i="11" s="1"/>
  <c r="H487" i="11"/>
  <c r="J487" i="11"/>
  <c r="K487" i="11" s="1"/>
  <c r="L487" i="11"/>
  <c r="N486" i="11"/>
  <c r="G486" i="11"/>
  <c r="I486" i="11" s="1"/>
  <c r="J486" i="11" s="1"/>
  <c r="K486" i="11" s="1"/>
  <c r="L486" i="11" s="1"/>
  <c r="H486" i="11"/>
  <c r="N481" i="11"/>
  <c r="G481" i="11"/>
  <c r="I481" i="11"/>
  <c r="H481" i="11"/>
  <c r="N480" i="11"/>
  <c r="G480" i="11"/>
  <c r="I480" i="11"/>
  <c r="H480" i="11"/>
  <c r="J480" i="11"/>
  <c r="K480" i="11" s="1"/>
  <c r="L480" i="11"/>
  <c r="N479" i="11"/>
  <c r="G479" i="11"/>
  <c r="I479" i="11"/>
  <c r="H479" i="11"/>
  <c r="J479" i="11"/>
  <c r="K479" i="11"/>
  <c r="L479" i="11" s="1"/>
  <c r="N474" i="11"/>
  <c r="G474" i="11"/>
  <c r="I474" i="11" s="1"/>
  <c r="J474" i="11" s="1"/>
  <c r="K474" i="11" s="1"/>
  <c r="L474" i="11" s="1"/>
  <c r="H474" i="11"/>
  <c r="N473" i="11"/>
  <c r="G473" i="11"/>
  <c r="I473" i="11" s="1"/>
  <c r="J473" i="11" s="1"/>
  <c r="K473" i="11" s="1"/>
  <c r="L473" i="11" s="1"/>
  <c r="H473" i="11"/>
  <c r="N472" i="11"/>
  <c r="G472" i="11"/>
  <c r="I472" i="11"/>
  <c r="J472" i="11" s="1"/>
  <c r="H472" i="11"/>
  <c r="K472" i="11"/>
  <c r="L472" i="11" s="1"/>
  <c r="N471" i="11"/>
  <c r="G471" i="11"/>
  <c r="I471" i="11"/>
  <c r="H471" i="11"/>
  <c r="J471" i="11"/>
  <c r="K471" i="11"/>
  <c r="L471" i="11" s="1"/>
  <c r="N466" i="11"/>
  <c r="G466" i="11"/>
  <c r="I466" i="11" s="1"/>
  <c r="J466" i="11" s="1"/>
  <c r="K466" i="11" s="1"/>
  <c r="L466" i="11" s="1"/>
  <c r="H466" i="11"/>
  <c r="N465" i="11"/>
  <c r="G465" i="11"/>
  <c r="I465" i="11"/>
  <c r="H465" i="11"/>
  <c r="J465" i="11"/>
  <c r="K465" i="11"/>
  <c r="L465" i="11"/>
  <c r="N464" i="11"/>
  <c r="G464" i="11"/>
  <c r="I464" i="11" s="1"/>
  <c r="J464" i="11" s="1"/>
  <c r="K464" i="11" s="1"/>
  <c r="L464" i="11" s="1"/>
  <c r="H464" i="11"/>
  <c r="N463" i="11"/>
  <c r="G463" i="11"/>
  <c r="I463" i="11"/>
  <c r="J463" i="11" s="1"/>
  <c r="K463" i="11" s="1"/>
  <c r="L463" i="11" s="1"/>
  <c r="H463" i="11"/>
  <c r="N462" i="11"/>
  <c r="G462" i="11"/>
  <c r="I462" i="11"/>
  <c r="H462" i="11"/>
  <c r="N457" i="11"/>
  <c r="G457" i="11"/>
  <c r="I457" i="11"/>
  <c r="J457" i="11" s="1"/>
  <c r="K457" i="11" s="1"/>
  <c r="L457" i="11" s="1"/>
  <c r="H457" i="11"/>
  <c r="N456" i="11"/>
  <c r="G456" i="11"/>
  <c r="I456" i="11"/>
  <c r="H456" i="11"/>
  <c r="J456" i="11"/>
  <c r="K456" i="11"/>
  <c r="L456" i="11" s="1"/>
  <c r="N455" i="11"/>
  <c r="G455" i="11"/>
  <c r="I455" i="11"/>
  <c r="H455" i="11"/>
  <c r="J455" i="11"/>
  <c r="K455" i="11" s="1"/>
  <c r="L455" i="11" s="1"/>
  <c r="N454" i="11"/>
  <c r="G454" i="11"/>
  <c r="I454" i="11" s="1"/>
  <c r="J454" i="11" s="1"/>
  <c r="K454" i="11" s="1"/>
  <c r="L454" i="11" s="1"/>
  <c r="H454" i="11"/>
  <c r="N453" i="11"/>
  <c r="G453" i="11"/>
  <c r="I453" i="11"/>
  <c r="H453" i="11"/>
  <c r="J453" i="11"/>
  <c r="K453" i="11"/>
  <c r="L453" i="11"/>
  <c r="N446" i="11"/>
  <c r="G446" i="11"/>
  <c r="I446" i="11" s="1"/>
  <c r="J446" i="11" s="1"/>
  <c r="K446" i="11" s="1"/>
  <c r="L446" i="11" s="1"/>
  <c r="H446" i="11"/>
  <c r="N445" i="11"/>
  <c r="G445" i="11"/>
  <c r="I445" i="11" s="1"/>
  <c r="J445" i="11" s="1"/>
  <c r="K445" i="11" s="1"/>
  <c r="L445" i="11" s="1"/>
  <c r="H445" i="11"/>
  <c r="N444" i="11"/>
  <c r="G444" i="11"/>
  <c r="I444" i="11"/>
  <c r="J444" i="11" s="1"/>
  <c r="K444" i="11" s="1"/>
  <c r="L444" i="11" s="1"/>
  <c r="H444" i="11"/>
  <c r="N443" i="11"/>
  <c r="G443" i="11"/>
  <c r="I443" i="11"/>
  <c r="J443" i="11" s="1"/>
  <c r="K443" i="11" s="1"/>
  <c r="L443" i="11" s="1"/>
  <c r="H443" i="11"/>
  <c r="N442" i="11"/>
  <c r="G442" i="11"/>
  <c r="I442" i="11"/>
  <c r="H442" i="11"/>
  <c r="J442" i="11"/>
  <c r="K442" i="11" s="1"/>
  <c r="L442" i="11" s="1"/>
  <c r="N22" i="11"/>
  <c r="G22" i="11"/>
  <c r="I22" i="11"/>
  <c r="H22" i="11"/>
  <c r="J22" i="11"/>
  <c r="K22" i="11"/>
  <c r="L22" i="11"/>
  <c r="N20" i="11"/>
  <c r="G20" i="11"/>
  <c r="I20" i="11" s="1"/>
  <c r="J20" i="11" s="1"/>
  <c r="K20" i="11" s="1"/>
  <c r="L20" i="11" s="1"/>
  <c r="H20" i="11"/>
  <c r="N602" i="11"/>
  <c r="G602" i="11"/>
  <c r="I602" i="11"/>
  <c r="H602" i="11"/>
  <c r="J602" i="11"/>
  <c r="K602" i="11"/>
  <c r="L602" i="11"/>
  <c r="N601" i="11"/>
  <c r="G601" i="11"/>
  <c r="I601" i="11" s="1"/>
  <c r="J601" i="11" s="1"/>
  <c r="K601" i="11" s="1"/>
  <c r="L601" i="11" s="1"/>
  <c r="H601" i="11"/>
  <c r="N600" i="11"/>
  <c r="G600" i="11"/>
  <c r="I600" i="11"/>
  <c r="J600" i="11" s="1"/>
  <c r="K600" i="11" s="1"/>
  <c r="L600" i="11" s="1"/>
  <c r="H600" i="11"/>
  <c r="N599" i="11"/>
  <c r="G599" i="11"/>
  <c r="I599" i="11" s="1"/>
  <c r="J599" i="11" s="1"/>
  <c r="K599" i="11" s="1"/>
  <c r="L599" i="11" s="1"/>
  <c r="H599" i="11"/>
  <c r="N598" i="11"/>
  <c r="G598" i="11"/>
  <c r="I598" i="11"/>
  <c r="J598" i="11" s="1"/>
  <c r="K598" i="11" s="1"/>
  <c r="L598" i="11" s="1"/>
  <c r="H598" i="11"/>
  <c r="N597" i="11"/>
  <c r="G597" i="11"/>
  <c r="I597" i="11"/>
  <c r="H597" i="11"/>
  <c r="J597" i="11" s="1"/>
  <c r="K597" i="11" s="1"/>
  <c r="L597" i="11" s="1"/>
  <c r="N596" i="11"/>
  <c r="G596" i="11"/>
  <c r="I596" i="11"/>
  <c r="H596" i="11"/>
  <c r="J596" i="11"/>
  <c r="K596" i="11"/>
  <c r="L596" i="11" s="1"/>
  <c r="N595" i="11"/>
  <c r="G595" i="11"/>
  <c r="I595" i="11" s="1"/>
  <c r="J595" i="11" s="1"/>
  <c r="H595" i="11"/>
  <c r="K595" i="11"/>
  <c r="L595" i="11" s="1"/>
  <c r="N594" i="11"/>
  <c r="G594" i="11"/>
  <c r="I594" i="11"/>
  <c r="H594" i="11"/>
  <c r="J594" i="11"/>
  <c r="K594" i="11"/>
  <c r="L594" i="11"/>
  <c r="N593" i="11"/>
  <c r="G593" i="11"/>
  <c r="I593" i="11" s="1"/>
  <c r="J593" i="11" s="1"/>
  <c r="K593" i="11" s="1"/>
  <c r="L593" i="11" s="1"/>
  <c r="H593" i="11"/>
  <c r="N592" i="11"/>
  <c r="G592" i="11"/>
  <c r="I592" i="11" s="1"/>
  <c r="J592" i="11" s="1"/>
  <c r="K592" i="11" s="1"/>
  <c r="L592" i="11" s="1"/>
  <c r="H592" i="11"/>
  <c r="N591" i="11"/>
  <c r="G591" i="11"/>
  <c r="I591" i="11"/>
  <c r="H591" i="11"/>
  <c r="N590" i="11"/>
  <c r="G590" i="11"/>
  <c r="I590" i="11"/>
  <c r="H590" i="11"/>
  <c r="J590" i="11"/>
  <c r="K590" i="11" s="1"/>
  <c r="L590" i="11" s="1"/>
  <c r="N589" i="11"/>
  <c r="G589" i="11"/>
  <c r="I589" i="11"/>
  <c r="H589" i="11"/>
  <c r="J589" i="11"/>
  <c r="K589" i="11" s="1"/>
  <c r="L589" i="11" s="1"/>
  <c r="N588" i="11"/>
  <c r="G588" i="11"/>
  <c r="I588" i="11"/>
  <c r="H588" i="11"/>
  <c r="J588" i="11"/>
  <c r="K588" i="11" s="1"/>
  <c r="L588" i="11" s="1"/>
  <c r="N587" i="11"/>
  <c r="G587" i="11"/>
  <c r="I587" i="11" s="1"/>
  <c r="J587" i="11" s="1"/>
  <c r="H587" i="11"/>
  <c r="K587" i="11"/>
  <c r="L587" i="11"/>
  <c r="N586" i="11"/>
  <c r="G586" i="11"/>
  <c r="I586" i="11"/>
  <c r="H586" i="11"/>
  <c r="J586" i="11"/>
  <c r="K586" i="11"/>
  <c r="L586" i="11"/>
  <c r="N585" i="11"/>
  <c r="G585" i="11"/>
  <c r="I585" i="11" s="1"/>
  <c r="J585" i="11" s="1"/>
  <c r="K585" i="11" s="1"/>
  <c r="L585" i="11" s="1"/>
  <c r="H585" i="11"/>
  <c r="N584" i="11"/>
  <c r="G584" i="11"/>
  <c r="I584" i="11"/>
  <c r="J584" i="11" s="1"/>
  <c r="K584" i="11" s="1"/>
  <c r="L584" i="11" s="1"/>
  <c r="H584" i="11"/>
  <c r="N583" i="11"/>
  <c r="G583" i="11"/>
  <c r="I583" i="11"/>
  <c r="J583" i="11" s="1"/>
  <c r="K583" i="11" s="1"/>
  <c r="L583" i="11" s="1"/>
  <c r="H583" i="11"/>
  <c r="N582" i="11"/>
  <c r="G582" i="11"/>
  <c r="I582" i="11"/>
  <c r="H582" i="11"/>
  <c r="J582" i="11" s="1"/>
  <c r="K582" i="11" s="1"/>
  <c r="L582" i="11" s="1"/>
  <c r="N581" i="11"/>
  <c r="G581" i="11"/>
  <c r="I581" i="11"/>
  <c r="H581" i="11"/>
  <c r="J581" i="11" s="1"/>
  <c r="K581" i="11" s="1"/>
  <c r="L581" i="11" s="1"/>
  <c r="N580" i="11"/>
  <c r="G580" i="11"/>
  <c r="I580" i="11"/>
  <c r="H580" i="11"/>
  <c r="J580" i="11"/>
  <c r="K580" i="11"/>
  <c r="L580" i="11" s="1"/>
  <c r="N579" i="11"/>
  <c r="G579" i="11"/>
  <c r="I579" i="11" s="1"/>
  <c r="H579" i="11"/>
  <c r="J579" i="11"/>
  <c r="K579" i="11"/>
  <c r="L579" i="11" s="1"/>
  <c r="N578" i="11"/>
  <c r="G578" i="11"/>
  <c r="I578" i="11"/>
  <c r="H578" i="11"/>
  <c r="J578" i="11"/>
  <c r="K578" i="11"/>
  <c r="L578" i="11"/>
  <c r="N577" i="11"/>
  <c r="G577" i="11"/>
  <c r="I577" i="11" s="1"/>
  <c r="J577" i="11" s="1"/>
  <c r="K577" i="11" s="1"/>
  <c r="L577" i="11" s="1"/>
  <c r="H577" i="11"/>
  <c r="N576" i="11"/>
  <c r="G576" i="11"/>
  <c r="I576" i="11"/>
  <c r="J576" i="11" s="1"/>
  <c r="K576" i="11" s="1"/>
  <c r="L576" i="11" s="1"/>
  <c r="H576" i="11"/>
  <c r="N575" i="11"/>
  <c r="G575" i="11"/>
  <c r="I575" i="11" s="1"/>
  <c r="J575" i="11" s="1"/>
  <c r="K575" i="11" s="1"/>
  <c r="L575" i="11" s="1"/>
  <c r="H575" i="11"/>
  <c r="N574" i="11"/>
  <c r="G574" i="11"/>
  <c r="I574" i="11"/>
  <c r="H574" i="11"/>
  <c r="J574" i="11" s="1"/>
  <c r="K574" i="11" s="1"/>
  <c r="L574" i="11" s="1"/>
  <c r="N573" i="11"/>
  <c r="G573" i="11"/>
  <c r="I573" i="11"/>
  <c r="H573" i="11"/>
  <c r="J573" i="11" s="1"/>
  <c r="K573" i="11" s="1"/>
  <c r="L573" i="11" s="1"/>
  <c r="N572" i="11"/>
  <c r="G572" i="11"/>
  <c r="I572" i="11"/>
  <c r="H572" i="11"/>
  <c r="J572" i="11"/>
  <c r="K572" i="11"/>
  <c r="L572" i="11" s="1"/>
  <c r="N571" i="11"/>
  <c r="G571" i="11"/>
  <c r="I571" i="11" s="1"/>
  <c r="J571" i="11" s="1"/>
  <c r="K571" i="11" s="1"/>
  <c r="L571" i="11" s="1"/>
  <c r="H571" i="11"/>
  <c r="N570" i="11"/>
  <c r="G570" i="11"/>
  <c r="I570" i="11"/>
  <c r="H570" i="11"/>
  <c r="J570" i="11"/>
  <c r="K570" i="11"/>
  <c r="L570" i="11" s="1"/>
  <c r="N569" i="11"/>
  <c r="G569" i="11"/>
  <c r="I569" i="11" s="1"/>
  <c r="J569" i="11" s="1"/>
  <c r="K569" i="11" s="1"/>
  <c r="H569" i="11"/>
  <c r="L569" i="11"/>
  <c r="N568" i="11"/>
  <c r="G568" i="11"/>
  <c r="I568" i="11"/>
  <c r="J568" i="11" s="1"/>
  <c r="K568" i="11" s="1"/>
  <c r="L568" i="11" s="1"/>
  <c r="H568" i="11"/>
  <c r="N567" i="11"/>
  <c r="G567" i="11"/>
  <c r="I567" i="11" s="1"/>
  <c r="J567" i="11" s="1"/>
  <c r="K567" i="11" s="1"/>
  <c r="L567" i="11" s="1"/>
  <c r="H567" i="11"/>
  <c r="N566" i="11"/>
  <c r="G566" i="11"/>
  <c r="I566" i="11"/>
  <c r="J566" i="11" s="1"/>
  <c r="K566" i="11" s="1"/>
  <c r="L566" i="11" s="1"/>
  <c r="H566" i="11"/>
  <c r="N565" i="11"/>
  <c r="G565" i="11"/>
  <c r="I565" i="11"/>
  <c r="H565" i="11"/>
  <c r="J565" i="11" s="1"/>
  <c r="K565" i="11" s="1"/>
  <c r="L565" i="11" s="1"/>
  <c r="N564" i="11"/>
  <c r="G564" i="11"/>
  <c r="I564" i="11"/>
  <c r="H564" i="11"/>
  <c r="J564" i="11"/>
  <c r="K564" i="11"/>
  <c r="L564" i="11" s="1"/>
  <c r="N563" i="11"/>
  <c r="G563" i="11"/>
  <c r="I563" i="11" s="1"/>
  <c r="H563" i="11"/>
  <c r="J563" i="11"/>
  <c r="K563" i="11" s="1"/>
  <c r="L563" i="11" s="1"/>
  <c r="N562" i="11"/>
  <c r="G562" i="11"/>
  <c r="I562" i="11"/>
  <c r="H562" i="11"/>
  <c r="J562" i="11"/>
  <c r="K562" i="11"/>
  <c r="L562" i="11" s="1"/>
  <c r="N561" i="11"/>
  <c r="G561" i="11"/>
  <c r="I561" i="11" s="1"/>
  <c r="J561" i="11" s="1"/>
  <c r="K561" i="11" s="1"/>
  <c r="L561" i="11" s="1"/>
  <c r="H561" i="11"/>
  <c r="N560" i="11"/>
  <c r="G560" i="11"/>
  <c r="I560" i="11"/>
  <c r="J560" i="11" s="1"/>
  <c r="K560" i="11" s="1"/>
  <c r="L560" i="11" s="1"/>
  <c r="H560" i="11"/>
  <c r="N559" i="11"/>
  <c r="G559" i="11"/>
  <c r="I559" i="11" s="1"/>
  <c r="J559" i="11" s="1"/>
  <c r="K559" i="11" s="1"/>
  <c r="L559" i="11" s="1"/>
  <c r="H559" i="11"/>
  <c r="N558" i="11"/>
  <c r="G558" i="11"/>
  <c r="I558" i="11"/>
  <c r="H558" i="11"/>
  <c r="J558" i="11"/>
  <c r="K558" i="11" s="1"/>
  <c r="L558" i="11" s="1"/>
  <c r="G557" i="11"/>
  <c r="I557" i="11"/>
  <c r="H557" i="11"/>
  <c r="J557" i="11" s="1"/>
  <c r="K557" i="11" s="1"/>
  <c r="L557" i="11" s="1"/>
  <c r="G556" i="11"/>
  <c r="I556" i="11"/>
  <c r="H556" i="11"/>
  <c r="J556" i="11"/>
  <c r="K556" i="11"/>
  <c r="L556" i="11" s="1"/>
  <c r="G555" i="11"/>
  <c r="I555" i="11"/>
  <c r="J555" i="11" s="1"/>
  <c r="K555" i="11" s="1"/>
  <c r="L555" i="11" s="1"/>
  <c r="H555" i="11"/>
  <c r="G554" i="11"/>
  <c r="I554" i="11"/>
  <c r="J554" i="11" s="1"/>
  <c r="K554" i="11" s="1"/>
  <c r="L554" i="11" s="1"/>
  <c r="H554" i="11"/>
  <c r="N553" i="11"/>
  <c r="G553" i="11"/>
  <c r="I553" i="11"/>
  <c r="H553" i="11"/>
  <c r="J553" i="11"/>
  <c r="K553" i="11"/>
  <c r="L553" i="11" s="1"/>
  <c r="N552" i="11"/>
  <c r="G552" i="11"/>
  <c r="I552" i="11"/>
  <c r="H552" i="11"/>
  <c r="J552" i="11"/>
  <c r="K552" i="11" s="1"/>
  <c r="L552" i="11" s="1"/>
  <c r="N551" i="11"/>
  <c r="G551" i="11"/>
  <c r="I551" i="11" s="1"/>
  <c r="J551" i="11" s="1"/>
  <c r="K551" i="11" s="1"/>
  <c r="L551" i="11" s="1"/>
  <c r="H551" i="11"/>
  <c r="N550" i="11"/>
  <c r="G550" i="11"/>
  <c r="I550" i="11"/>
  <c r="H550" i="11"/>
  <c r="J550" i="11"/>
  <c r="K550" i="11"/>
  <c r="L550" i="11"/>
  <c r="N549" i="11"/>
  <c r="G549" i="11"/>
  <c r="I549" i="11" s="1"/>
  <c r="J549" i="11" s="1"/>
  <c r="K549" i="11" s="1"/>
  <c r="H549" i="11"/>
  <c r="L549" i="11"/>
  <c r="N548" i="11"/>
  <c r="G548" i="11"/>
  <c r="I548" i="11" s="1"/>
  <c r="J548" i="11" s="1"/>
  <c r="K548" i="11" s="1"/>
  <c r="L548" i="11" s="1"/>
  <c r="H548" i="11"/>
  <c r="N547" i="11"/>
  <c r="G547" i="11"/>
  <c r="I547" i="11"/>
  <c r="H547" i="11"/>
  <c r="G546" i="11"/>
  <c r="I546" i="11"/>
  <c r="J546" i="11" s="1"/>
  <c r="K546" i="11" s="1"/>
  <c r="L546" i="11" s="1"/>
  <c r="H546" i="11"/>
  <c r="G545" i="11"/>
  <c r="I545" i="11" s="1"/>
  <c r="H545" i="11"/>
  <c r="J545" i="11"/>
  <c r="K545" i="11" s="1"/>
  <c r="L545" i="11" s="1"/>
  <c r="G544" i="11"/>
  <c r="I544" i="11" s="1"/>
  <c r="J544" i="11" s="1"/>
  <c r="K544" i="11" s="1"/>
  <c r="H544" i="11"/>
  <c r="L544" i="11"/>
  <c r="G543" i="11"/>
  <c r="I543" i="11"/>
  <c r="H543" i="11"/>
  <c r="G542" i="11"/>
  <c r="I542" i="11"/>
  <c r="J542" i="11" s="1"/>
  <c r="K542" i="11" s="1"/>
  <c r="L542" i="11" s="1"/>
  <c r="H542" i="11"/>
  <c r="N541" i="11"/>
  <c r="G541" i="11"/>
  <c r="I541" i="11"/>
  <c r="H541" i="11"/>
  <c r="J541" i="11"/>
  <c r="K541" i="11" s="1"/>
  <c r="L541" i="11" s="1"/>
  <c r="G535" i="11"/>
  <c r="I535" i="11"/>
  <c r="H535" i="11"/>
  <c r="J535" i="11"/>
  <c r="K535" i="11"/>
  <c r="L535" i="11"/>
  <c r="G534" i="11"/>
  <c r="I534" i="11"/>
  <c r="J534" i="11" s="1"/>
  <c r="K534" i="11" s="1"/>
  <c r="L534" i="11" s="1"/>
  <c r="H534" i="11"/>
  <c r="G533" i="11"/>
  <c r="I533" i="11"/>
  <c r="H533" i="11"/>
  <c r="J533" i="11" s="1"/>
  <c r="K533" i="11" s="1"/>
  <c r="L533" i="11" s="1"/>
  <c r="G532" i="11"/>
  <c r="I532" i="11"/>
  <c r="H532" i="11"/>
  <c r="J532" i="11"/>
  <c r="K532" i="11" s="1"/>
  <c r="L532" i="11" s="1"/>
  <c r="G526" i="11"/>
  <c r="I526" i="11"/>
  <c r="H526" i="11"/>
  <c r="J526" i="11"/>
  <c r="K526" i="11"/>
  <c r="L526" i="11"/>
  <c r="G525" i="11"/>
  <c r="I525" i="11"/>
  <c r="J525" i="11" s="1"/>
  <c r="K525" i="11" s="1"/>
  <c r="H525" i="11"/>
  <c r="L525" i="11"/>
  <c r="G524" i="11"/>
  <c r="I524" i="11" s="1"/>
  <c r="J524" i="11" s="1"/>
  <c r="K524" i="11" s="1"/>
  <c r="L524" i="11" s="1"/>
  <c r="H524" i="11"/>
  <c r="G523" i="11"/>
  <c r="I523" i="11"/>
  <c r="H523" i="11"/>
  <c r="J523" i="11" s="1"/>
  <c r="K523" i="11" s="1"/>
  <c r="L523" i="11" s="1"/>
  <c r="N25" i="11"/>
  <c r="G25" i="11"/>
  <c r="I25" i="11" s="1"/>
  <c r="H25" i="11"/>
  <c r="J25" i="11"/>
  <c r="K25" i="11"/>
  <c r="L25" i="11" s="1"/>
  <c r="N24" i="11"/>
  <c r="G24" i="11"/>
  <c r="I24" i="11"/>
  <c r="H24" i="11"/>
  <c r="J24" i="11"/>
  <c r="K24" i="11"/>
  <c r="L24" i="11"/>
  <c r="N23" i="11"/>
  <c r="G23" i="11"/>
  <c r="I23" i="11" s="1"/>
  <c r="J23" i="11" s="1"/>
  <c r="K23" i="11" s="1"/>
  <c r="L23" i="11" s="1"/>
  <c r="H23" i="11"/>
  <c r="G517" i="11"/>
  <c r="I517" i="11"/>
  <c r="H517" i="11"/>
  <c r="G516" i="11"/>
  <c r="I516" i="11"/>
  <c r="J516" i="11" s="1"/>
  <c r="K516" i="11" s="1"/>
  <c r="L516" i="11" s="1"/>
  <c r="H516" i="11"/>
  <c r="G515" i="11"/>
  <c r="I515" i="11" s="1"/>
  <c r="H515" i="11"/>
  <c r="J515" i="11"/>
  <c r="K515" i="11" s="1"/>
  <c r="L515" i="11" s="1"/>
  <c r="G514" i="11"/>
  <c r="I514" i="11" s="1"/>
  <c r="J514" i="11" s="1"/>
  <c r="H514" i="11"/>
  <c r="K514" i="11"/>
  <c r="L514" i="11" s="1"/>
  <c r="N510" i="11"/>
  <c r="G510" i="11"/>
  <c r="I510" i="11" s="1"/>
  <c r="J510" i="11" s="1"/>
  <c r="K510" i="11" s="1"/>
  <c r="L510" i="11" s="1"/>
  <c r="H510" i="11"/>
  <c r="N509" i="11"/>
  <c r="G509" i="11"/>
  <c r="I509" i="11" s="1"/>
  <c r="J509" i="11" s="1"/>
  <c r="K509" i="11" s="1"/>
  <c r="L509" i="11" s="1"/>
  <c r="H509" i="11"/>
  <c r="N508" i="11"/>
  <c r="G508" i="11"/>
  <c r="I508" i="11"/>
  <c r="J508" i="11" s="1"/>
  <c r="K508" i="11" s="1"/>
  <c r="L508" i="11" s="1"/>
  <c r="H508" i="11"/>
  <c r="N507" i="11"/>
  <c r="G507" i="11"/>
  <c r="I507" i="11"/>
  <c r="H507" i="11"/>
  <c r="J507" i="11" s="1"/>
  <c r="K507" i="11" s="1"/>
  <c r="L507" i="11" s="1"/>
  <c r="N506" i="11"/>
  <c r="G506" i="11"/>
  <c r="I506" i="11"/>
  <c r="H506" i="11"/>
  <c r="J506" i="11"/>
  <c r="K506" i="11"/>
  <c r="L506" i="11" s="1"/>
  <c r="G505" i="11"/>
  <c r="I505" i="11"/>
  <c r="H505" i="11"/>
  <c r="J505" i="11"/>
  <c r="K505" i="11" s="1"/>
  <c r="L505" i="11" s="1"/>
  <c r="N501" i="11"/>
  <c r="G501" i="11"/>
  <c r="I501" i="11" s="1"/>
  <c r="J501" i="11" s="1"/>
  <c r="K501" i="11" s="1"/>
  <c r="L501" i="11" s="1"/>
  <c r="H501" i="11"/>
  <c r="N500" i="11"/>
  <c r="G500" i="11"/>
  <c r="I500" i="11"/>
  <c r="J500" i="11" s="1"/>
  <c r="K500" i="11" s="1"/>
  <c r="H500" i="11"/>
  <c r="L500" i="11"/>
  <c r="N499" i="11"/>
  <c r="G499" i="11"/>
  <c r="I499" i="11"/>
  <c r="H499" i="11"/>
  <c r="N498" i="11"/>
  <c r="G498" i="11"/>
  <c r="I498" i="11"/>
  <c r="J498" i="11" s="1"/>
  <c r="K498" i="11" s="1"/>
  <c r="L498" i="11" s="1"/>
  <c r="H498" i="11"/>
  <c r="N497" i="11"/>
  <c r="G497" i="11"/>
  <c r="I497" i="11"/>
  <c r="H497" i="11"/>
  <c r="J497" i="11"/>
  <c r="K497" i="11"/>
  <c r="L497" i="11" s="1"/>
  <c r="G493" i="11"/>
  <c r="I493" i="11" s="1"/>
  <c r="J493" i="11" s="1"/>
  <c r="K493" i="11" s="1"/>
  <c r="L493" i="11" s="1"/>
  <c r="H493" i="11"/>
  <c r="N492" i="11"/>
  <c r="G492" i="11"/>
  <c r="I492" i="11"/>
  <c r="H492" i="11"/>
  <c r="J492" i="11"/>
  <c r="K492" i="11" s="1"/>
  <c r="L492" i="11" s="1"/>
  <c r="N491" i="11"/>
  <c r="G491" i="11"/>
  <c r="I491" i="11" s="1"/>
  <c r="J491" i="11" s="1"/>
  <c r="H491" i="11"/>
  <c r="K491" i="11"/>
  <c r="L491" i="11" s="1"/>
  <c r="N490" i="11"/>
  <c r="G490" i="11"/>
  <c r="I490" i="11"/>
  <c r="J490" i="11" s="1"/>
  <c r="K490" i="11" s="1"/>
  <c r="H490" i="11"/>
  <c r="L490" i="11"/>
  <c r="N489" i="11"/>
  <c r="G489" i="11"/>
  <c r="I489" i="11" s="1"/>
  <c r="J489" i="11" s="1"/>
  <c r="K489" i="11" s="1"/>
  <c r="L489" i="11" s="1"/>
  <c r="H489" i="11"/>
  <c r="N485" i="11"/>
  <c r="G485" i="11"/>
  <c r="I485" i="11"/>
  <c r="H485" i="11"/>
  <c r="J485" i="11"/>
  <c r="K485" i="11" s="1"/>
  <c r="L485" i="11" s="1"/>
  <c r="N484" i="11"/>
  <c r="G484" i="11"/>
  <c r="I484" i="11"/>
  <c r="J484" i="11" s="1"/>
  <c r="K484" i="11" s="1"/>
  <c r="L484" i="11" s="1"/>
  <c r="H484" i="11"/>
  <c r="N483" i="11"/>
  <c r="G483" i="11"/>
  <c r="I483" i="11"/>
  <c r="J483" i="11" s="1"/>
  <c r="K483" i="11" s="1"/>
  <c r="L483" i="11" s="1"/>
  <c r="H483" i="11"/>
  <c r="N482" i="11"/>
  <c r="G482" i="11"/>
  <c r="I482" i="11" s="1"/>
  <c r="H482" i="11"/>
  <c r="J482" i="11"/>
  <c r="K482" i="11" s="1"/>
  <c r="L482" i="11" s="1"/>
  <c r="N478" i="11"/>
  <c r="G478" i="11"/>
  <c r="I478" i="11"/>
  <c r="H478" i="11"/>
  <c r="J478" i="11"/>
  <c r="K478" i="11"/>
  <c r="L478" i="11" s="1"/>
  <c r="N477" i="11"/>
  <c r="G477" i="11"/>
  <c r="I477" i="11" s="1"/>
  <c r="J477" i="11" s="1"/>
  <c r="H477" i="11"/>
  <c r="K477" i="11"/>
  <c r="L477" i="11" s="1"/>
  <c r="N476" i="11"/>
  <c r="G476" i="11"/>
  <c r="I476" i="11" s="1"/>
  <c r="J476" i="11" s="1"/>
  <c r="K476" i="11" s="1"/>
  <c r="L476" i="11" s="1"/>
  <c r="H476" i="11"/>
  <c r="N475" i="11"/>
  <c r="G475" i="11"/>
  <c r="I475" i="11" s="1"/>
  <c r="J475" i="11" s="1"/>
  <c r="K475" i="11" s="1"/>
  <c r="L475" i="11" s="1"/>
  <c r="H475" i="11"/>
  <c r="N470" i="11"/>
  <c r="G470" i="11"/>
  <c r="I470" i="11"/>
  <c r="J470" i="11" s="1"/>
  <c r="K470" i="11" s="1"/>
  <c r="L470" i="11" s="1"/>
  <c r="H470" i="11"/>
  <c r="N469" i="11"/>
  <c r="G469" i="11"/>
  <c r="I469" i="11"/>
  <c r="H469" i="11"/>
  <c r="J469" i="11" s="1"/>
  <c r="K469" i="11" s="1"/>
  <c r="L469" i="11" s="1"/>
  <c r="N468" i="11"/>
  <c r="G468" i="11"/>
  <c r="I468" i="11"/>
  <c r="H468" i="11"/>
  <c r="J468" i="11"/>
  <c r="K468" i="11"/>
  <c r="L468" i="11" s="1"/>
  <c r="N467" i="11"/>
  <c r="G467" i="11"/>
  <c r="I467" i="11" s="1"/>
  <c r="H467" i="11"/>
  <c r="J467" i="11"/>
  <c r="K467" i="11" s="1"/>
  <c r="L467" i="11" s="1"/>
  <c r="N461" i="11"/>
  <c r="G461" i="11"/>
  <c r="I461" i="11"/>
  <c r="H461" i="11"/>
  <c r="J461" i="11"/>
  <c r="K461" i="11"/>
  <c r="L461" i="11" s="1"/>
  <c r="G460" i="11"/>
  <c r="I460" i="11"/>
  <c r="J460" i="11" s="1"/>
  <c r="K460" i="11" s="1"/>
  <c r="L460" i="11" s="1"/>
  <c r="H460" i="11"/>
  <c r="G459" i="11"/>
  <c r="I459" i="11"/>
  <c r="H459" i="11"/>
  <c r="J459" i="11" s="1"/>
  <c r="K459" i="11" s="1"/>
  <c r="L459" i="11" s="1"/>
  <c r="G458" i="11"/>
  <c r="I458" i="11"/>
  <c r="J458" i="11" s="1"/>
  <c r="K458" i="11" s="1"/>
  <c r="L458" i="11" s="1"/>
  <c r="H458" i="11"/>
  <c r="N452" i="11"/>
  <c r="G452" i="11"/>
  <c r="I452" i="11" s="1"/>
  <c r="H452" i="11"/>
  <c r="J452" i="11"/>
  <c r="K452" i="11" s="1"/>
  <c r="L452" i="11" s="1"/>
  <c r="G451" i="11"/>
  <c r="I451" i="11" s="1"/>
  <c r="J451" i="11" s="1"/>
  <c r="H451" i="11"/>
  <c r="K451" i="11"/>
  <c r="L451" i="11" s="1"/>
  <c r="G450" i="11"/>
  <c r="I450" i="11"/>
  <c r="J450" i="11" s="1"/>
  <c r="K450" i="11" s="1"/>
  <c r="L450" i="11" s="1"/>
  <c r="H450" i="11"/>
  <c r="G449" i="11"/>
  <c r="I449" i="11" s="1"/>
  <c r="J449" i="11" s="1"/>
  <c r="K449" i="11" s="1"/>
  <c r="L449" i="11" s="1"/>
  <c r="H449" i="11"/>
  <c r="N441" i="11"/>
  <c r="G441" i="11"/>
  <c r="I441" i="11"/>
  <c r="J441" i="11" s="1"/>
  <c r="K441" i="11" s="1"/>
  <c r="L441" i="11" s="1"/>
  <c r="H441" i="11"/>
  <c r="N440" i="11"/>
  <c r="G440" i="11"/>
  <c r="I440" i="11" s="1"/>
  <c r="H440" i="11"/>
  <c r="J440" i="11" s="1"/>
  <c r="K440" i="11" s="1"/>
  <c r="L440" i="11" s="1"/>
  <c r="N439" i="11"/>
  <c r="G439" i="11"/>
  <c r="I439" i="11"/>
  <c r="H439" i="11"/>
  <c r="J439" i="11"/>
  <c r="K439" i="11" s="1"/>
  <c r="L439" i="11" s="1"/>
  <c r="G438" i="11"/>
  <c r="I438" i="11"/>
  <c r="J438" i="11" s="1"/>
  <c r="K438" i="11" s="1"/>
  <c r="H438" i="11"/>
  <c r="L438" i="11"/>
  <c r="N427" i="11"/>
  <c r="G427" i="11"/>
  <c r="I427" i="11" s="1"/>
  <c r="J427" i="11" s="1"/>
  <c r="K427" i="11" s="1"/>
  <c r="L427" i="11" s="1"/>
  <c r="H427" i="11"/>
  <c r="N21" i="11"/>
  <c r="G21" i="11"/>
  <c r="I21" i="11"/>
  <c r="H21" i="11"/>
  <c r="J21" i="11"/>
  <c r="K21" i="11" s="1"/>
  <c r="L21" i="11" s="1"/>
  <c r="P31" i="3"/>
  <c r="Q41" i="3" s="1"/>
  <c r="Q36" i="3"/>
  <c r="Q37" i="3"/>
  <c r="Q38" i="3"/>
  <c r="Q39" i="3"/>
  <c r="Q40" i="3"/>
  <c r="Q35" i="3"/>
  <c r="D2" i="7"/>
  <c r="D3" i="7"/>
  <c r="D4" i="7"/>
  <c r="D5" i="7"/>
  <c r="D6" i="7"/>
  <c r="D7" i="7"/>
  <c r="D9" i="7"/>
  <c r="D10" i="7"/>
  <c r="D11" i="7"/>
  <c r="D12" i="7"/>
  <c r="D13" i="7"/>
  <c r="D14" i="7"/>
  <c r="D16" i="7"/>
  <c r="D17" i="7"/>
  <c r="D18" i="7"/>
  <c r="D19" i="7"/>
  <c r="D20" i="7"/>
  <c r="D21" i="7"/>
  <c r="D22" i="7"/>
  <c r="D23" i="7"/>
  <c r="D24" i="7"/>
  <c r="D25" i="7"/>
  <c r="D27" i="7"/>
  <c r="D29" i="7"/>
  <c r="D34" i="7"/>
  <c r="D39" i="7"/>
  <c r="D43" i="7"/>
  <c r="D51" i="7"/>
  <c r="D52" i="7"/>
  <c r="D53" i="7"/>
  <c r="D54" i="7"/>
  <c r="D55" i="7"/>
  <c r="D58" i="7"/>
  <c r="D60" i="7"/>
  <c r="D61" i="7"/>
  <c r="D62" i="7"/>
  <c r="D63" i="7"/>
  <c r="D64" i="7"/>
  <c r="D66" i="7"/>
  <c r="D67" i="7"/>
  <c r="D69" i="7"/>
  <c r="D70" i="7"/>
  <c r="D72" i="7"/>
  <c r="D73" i="7"/>
  <c r="D74" i="7"/>
  <c r="D75" i="7"/>
  <c r="D76" i="7"/>
  <c r="D77" i="7"/>
  <c r="D78" i="7"/>
  <c r="D79" i="7"/>
  <c r="D81" i="7"/>
  <c r="D82" i="7"/>
  <c r="D84" i="7"/>
  <c r="D85" i="7"/>
  <c r="D86" i="7"/>
  <c r="D87" i="7"/>
  <c r="D89" i="7"/>
  <c r="D90" i="7"/>
  <c r="D91" i="7"/>
  <c r="D92" i="7"/>
  <c r="D93" i="7"/>
  <c r="D96" i="7"/>
  <c r="D97" i="7"/>
  <c r="D100" i="7"/>
  <c r="D101" i="7"/>
  <c r="D104" i="7"/>
  <c r="D105" i="7"/>
  <c r="D108" i="7"/>
  <c r="D109" i="7"/>
  <c r="D112" i="7"/>
  <c r="D114" i="7"/>
  <c r="D115" i="7"/>
  <c r="D117" i="7"/>
  <c r="D120" i="7"/>
  <c r="D121" i="7"/>
  <c r="D123" i="7"/>
  <c r="D126" i="7"/>
  <c r="D127" i="7"/>
  <c r="D129" i="7"/>
  <c r="D133" i="7"/>
  <c r="D134" i="7"/>
  <c r="D135" i="7"/>
  <c r="D136" i="7"/>
  <c r="D140" i="7"/>
  <c r="D141" i="7"/>
  <c r="D143" i="7"/>
  <c r="D144" i="7"/>
  <c r="D145" i="7"/>
  <c r="D147" i="7"/>
  <c r="D149" i="7"/>
  <c r="D150" i="7"/>
  <c r="D151" i="7"/>
  <c r="D152" i="7"/>
  <c r="D154" i="7"/>
  <c r="D155" i="7"/>
  <c r="D157" i="7"/>
  <c r="D159" i="7"/>
  <c r="D160" i="7"/>
  <c r="D161" i="7"/>
  <c r="D162" i="7"/>
  <c r="D163" i="7"/>
  <c r="D164" i="7"/>
  <c r="D165" i="7"/>
  <c r="D166" i="7"/>
  <c r="D168" i="7"/>
  <c r="D169" i="7"/>
  <c r="D170" i="7"/>
  <c r="D171" i="7"/>
  <c r="D172" i="7"/>
  <c r="D177" i="7"/>
  <c r="D178" i="7"/>
  <c r="D181" i="7"/>
  <c r="D184" i="7"/>
  <c r="D186" i="7"/>
  <c r="D188" i="7"/>
  <c r="D193" i="7"/>
  <c r="D194" i="7"/>
  <c r="D198" i="7"/>
  <c r="D201" i="7"/>
  <c r="D203" i="7"/>
  <c r="D204" i="7"/>
  <c r="D205" i="7"/>
  <c r="D206" i="7"/>
  <c r="D207" i="7"/>
  <c r="D208" i="7"/>
  <c r="D209" i="7"/>
  <c r="D211" i="7"/>
  <c r="D212" i="7"/>
  <c r="D217" i="7"/>
  <c r="D218" i="7"/>
  <c r="D222" i="7"/>
  <c r="D223" i="7"/>
  <c r="D224" i="7"/>
  <c r="D228" i="7"/>
  <c r="D234" i="7"/>
  <c r="D235" i="7"/>
  <c r="D240" i="7"/>
  <c r="D242" i="7"/>
  <c r="D243" i="7"/>
  <c r="D244" i="7"/>
  <c r="D246" i="7"/>
  <c r="D247" i="7"/>
  <c r="D249" i="7"/>
  <c r="D251" i="7"/>
  <c r="D252" i="7"/>
  <c r="D253" i="7"/>
  <c r="D254" i="7"/>
  <c r="D256" i="7"/>
  <c r="D257" i="7"/>
  <c r="D260" i="7"/>
  <c r="D261" i="7"/>
  <c r="D263" i="7"/>
  <c r="D264" i="7"/>
  <c r="D265" i="7"/>
  <c r="D266" i="7"/>
  <c r="D268" i="7"/>
  <c r="D269" i="7"/>
  <c r="D270" i="7"/>
  <c r="D271" i="7"/>
  <c r="D274" i="7"/>
  <c r="D275" i="7"/>
  <c r="D276" i="7"/>
  <c r="D277" i="7"/>
  <c r="C27" i="7"/>
  <c r="C29" i="7"/>
  <c r="C31" i="7"/>
  <c r="C34" i="7"/>
  <c r="C35" i="7"/>
  <c r="C39" i="7"/>
  <c r="C40" i="7"/>
  <c r="C42" i="7"/>
  <c r="C43" i="7"/>
  <c r="C44" i="7"/>
  <c r="C49" i="7"/>
  <c r="C51" i="7"/>
  <c r="C52" i="7"/>
  <c r="C53" i="7"/>
  <c r="C54" i="7"/>
  <c r="C55" i="7"/>
  <c r="C56" i="7"/>
  <c r="C57" i="7"/>
  <c r="C58" i="7"/>
  <c r="C60" i="7"/>
  <c r="C61" i="7"/>
  <c r="C62" i="7"/>
  <c r="C63" i="7"/>
  <c r="C64" i="7"/>
  <c r="C65" i="7"/>
  <c r="C66" i="7"/>
  <c r="C67" i="7"/>
  <c r="C69" i="7"/>
  <c r="C70" i="7"/>
  <c r="C72" i="7"/>
  <c r="C73" i="7"/>
  <c r="C74" i="7"/>
  <c r="C75" i="7"/>
  <c r="C76" i="7"/>
  <c r="C77" i="7"/>
  <c r="C79" i="7"/>
  <c r="C81" i="7"/>
  <c r="C82" i="7"/>
  <c r="C84" i="7"/>
  <c r="C85" i="7"/>
  <c r="C86" i="7"/>
  <c r="C89" i="7"/>
  <c r="C90" i="7"/>
  <c r="C91" i="7"/>
  <c r="C93" i="7"/>
  <c r="C96" i="7"/>
  <c r="C97" i="7"/>
  <c r="C98" i="7"/>
  <c r="C100" i="7"/>
  <c r="C101" i="7"/>
  <c r="C104" i="7"/>
  <c r="C105" i="7"/>
  <c r="C108" i="7"/>
  <c r="C109" i="7"/>
  <c r="C111" i="7"/>
  <c r="C112" i="7"/>
  <c r="C115" i="7"/>
  <c r="C117" i="7"/>
  <c r="C118" i="7"/>
  <c r="C120" i="7"/>
  <c r="C121" i="7"/>
  <c r="C123" i="7"/>
  <c r="C126" i="7"/>
  <c r="C127" i="7"/>
  <c r="C129" i="7"/>
  <c r="C133" i="7"/>
  <c r="C134" i="7"/>
  <c r="C135" i="7"/>
  <c r="C136" i="7"/>
  <c r="C140" i="7"/>
  <c r="C141" i="7"/>
  <c r="C142" i="7"/>
  <c r="C144" i="7"/>
  <c r="C145" i="7"/>
  <c r="C147" i="7"/>
  <c r="C148" i="7"/>
  <c r="C149" i="7"/>
  <c r="C151" i="7"/>
  <c r="C152" i="7"/>
  <c r="C154" i="7"/>
  <c r="C155" i="7"/>
  <c r="C157" i="7"/>
  <c r="C158" i="7"/>
  <c r="C159" i="7"/>
  <c r="C160" i="7"/>
  <c r="C161" i="7"/>
  <c r="C162" i="7"/>
  <c r="C163" i="7"/>
  <c r="C164" i="7"/>
  <c r="C166" i="7"/>
  <c r="C167" i="7"/>
  <c r="C168" i="7"/>
  <c r="C169" i="7"/>
  <c r="C171" i="7"/>
  <c r="C172" i="7"/>
  <c r="C178" i="7"/>
  <c r="C186" i="7"/>
  <c r="C193" i="7"/>
  <c r="C194" i="7"/>
  <c r="C195" i="7"/>
  <c r="C198" i="7"/>
  <c r="C201" i="7"/>
  <c r="C203" i="7"/>
  <c r="C204" i="7"/>
  <c r="C205" i="7"/>
  <c r="C209" i="7"/>
  <c r="C217" i="7"/>
  <c r="C218" i="7"/>
  <c r="C222" i="7"/>
  <c r="C223" i="7"/>
  <c r="C240" i="7"/>
  <c r="C242" i="7"/>
  <c r="C246" i="7"/>
  <c r="C247" i="7"/>
  <c r="C249" i="7"/>
  <c r="C252" i="7"/>
  <c r="C254" i="7"/>
  <c r="C256" i="7"/>
  <c r="C257" i="7"/>
  <c r="C260" i="7"/>
  <c r="C261" i="7"/>
  <c r="C263" i="7"/>
  <c r="C266" i="7"/>
  <c r="C268" i="7"/>
  <c r="C269" i="7"/>
  <c r="C271" i="7"/>
  <c r="C275" i="7"/>
  <c r="C277" i="7"/>
  <c r="C280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H602" i="5"/>
  <c r="I602" i="5"/>
  <c r="K602" i="5"/>
  <c r="H601" i="5"/>
  <c r="K601" i="5"/>
  <c r="I601" i="5"/>
  <c r="H600" i="5"/>
  <c r="I600" i="5"/>
  <c r="K600" i="5"/>
  <c r="H599" i="5"/>
  <c r="K599" i="5"/>
  <c r="I599" i="5"/>
  <c r="H598" i="5"/>
  <c r="I598" i="5"/>
  <c r="K598" i="5"/>
  <c r="H597" i="5"/>
  <c r="K597" i="5"/>
  <c r="I597" i="5"/>
  <c r="H596" i="5"/>
  <c r="I596" i="5"/>
  <c r="K596" i="5"/>
  <c r="H595" i="5"/>
  <c r="K595" i="5"/>
  <c r="I595" i="5"/>
  <c r="H594" i="5"/>
  <c r="I594" i="5"/>
  <c r="K594" i="5"/>
  <c r="H593" i="5"/>
  <c r="K593" i="5"/>
  <c r="I593" i="5"/>
  <c r="H592" i="5"/>
  <c r="I592" i="5"/>
  <c r="K592" i="5"/>
  <c r="H591" i="5"/>
  <c r="K591" i="5"/>
  <c r="I591" i="5"/>
  <c r="H590" i="5"/>
  <c r="I590" i="5"/>
  <c r="K590" i="5"/>
  <c r="H589" i="5"/>
  <c r="K589" i="5"/>
  <c r="I589" i="5"/>
  <c r="H588" i="5"/>
  <c r="I588" i="5"/>
  <c r="K588" i="5"/>
  <c r="H587" i="5"/>
  <c r="K587" i="5"/>
  <c r="I587" i="5"/>
  <c r="H586" i="5"/>
  <c r="I586" i="5"/>
  <c r="K586" i="5"/>
  <c r="H585" i="5"/>
  <c r="K585" i="5"/>
  <c r="I585" i="5"/>
  <c r="H584" i="5"/>
  <c r="I584" i="5"/>
  <c r="K584" i="5"/>
  <c r="H583" i="5"/>
  <c r="K583" i="5"/>
  <c r="I583" i="5"/>
  <c r="H582" i="5"/>
  <c r="I582" i="5"/>
  <c r="K582" i="5"/>
  <c r="H581" i="5"/>
  <c r="K581" i="5"/>
  <c r="I581" i="5"/>
  <c r="H580" i="5"/>
  <c r="I580" i="5"/>
  <c r="K580" i="5"/>
  <c r="H579" i="5"/>
  <c r="K579" i="5"/>
  <c r="I579" i="5"/>
  <c r="H578" i="5"/>
  <c r="I578" i="5"/>
  <c r="K578" i="5"/>
  <c r="H577" i="5"/>
  <c r="K577" i="5"/>
  <c r="I577" i="5"/>
  <c r="H576" i="5"/>
  <c r="I576" i="5"/>
  <c r="K576" i="5"/>
  <c r="H575" i="5"/>
  <c r="K575" i="5"/>
  <c r="I575" i="5"/>
  <c r="H574" i="5"/>
  <c r="I574" i="5"/>
  <c r="K574" i="5"/>
  <c r="H573" i="5"/>
  <c r="K573" i="5"/>
  <c r="I573" i="5"/>
  <c r="H572" i="5"/>
  <c r="I572" i="5"/>
  <c r="K572" i="5"/>
  <c r="H571" i="5"/>
  <c r="K571" i="5"/>
  <c r="I571" i="5"/>
  <c r="H570" i="5"/>
  <c r="I570" i="5"/>
  <c r="K570" i="5"/>
  <c r="H569" i="5"/>
  <c r="K569" i="5"/>
  <c r="I569" i="5"/>
  <c r="H568" i="5"/>
  <c r="I568" i="5"/>
  <c r="K568" i="5"/>
  <c r="H567" i="5"/>
  <c r="K567" i="5"/>
  <c r="I567" i="5"/>
  <c r="H566" i="5"/>
  <c r="I566" i="5"/>
  <c r="K566" i="5"/>
  <c r="H565" i="5"/>
  <c r="K565" i="5"/>
  <c r="I565" i="5"/>
  <c r="H564" i="5"/>
  <c r="I564" i="5"/>
  <c r="K564" i="5"/>
  <c r="H563" i="5"/>
  <c r="K563" i="5"/>
  <c r="I563" i="5"/>
  <c r="H562" i="5"/>
  <c r="I562" i="5"/>
  <c r="K562" i="5"/>
  <c r="H561" i="5"/>
  <c r="K561" i="5"/>
  <c r="I561" i="5"/>
  <c r="H560" i="5"/>
  <c r="I560" i="5"/>
  <c r="K560" i="5"/>
  <c r="H559" i="5"/>
  <c r="K559" i="5"/>
  <c r="I559" i="5"/>
  <c r="H558" i="5"/>
  <c r="I558" i="5"/>
  <c r="K558" i="5"/>
  <c r="H557" i="5"/>
  <c r="K557" i="5"/>
  <c r="I557" i="5"/>
  <c r="H556" i="5"/>
  <c r="I556" i="5"/>
  <c r="K556" i="5"/>
  <c r="H555" i="5"/>
  <c r="K555" i="5"/>
  <c r="I555" i="5"/>
  <c r="H554" i="5"/>
  <c r="I554" i="5"/>
  <c r="K554" i="5"/>
  <c r="H553" i="5"/>
  <c r="K553" i="5"/>
  <c r="I553" i="5"/>
  <c r="H552" i="5"/>
  <c r="I552" i="5"/>
  <c r="K552" i="5"/>
  <c r="H551" i="5"/>
  <c r="K551" i="5"/>
  <c r="I551" i="5"/>
  <c r="H550" i="5"/>
  <c r="I550" i="5"/>
  <c r="K550" i="5"/>
  <c r="H549" i="5"/>
  <c r="K549" i="5"/>
  <c r="I549" i="5"/>
  <c r="H548" i="5"/>
  <c r="I548" i="5"/>
  <c r="K548" i="5"/>
  <c r="H547" i="5"/>
  <c r="K547" i="5"/>
  <c r="I547" i="5"/>
  <c r="H546" i="5"/>
  <c r="I546" i="5"/>
  <c r="K546" i="5"/>
  <c r="H545" i="5"/>
  <c r="K545" i="5"/>
  <c r="I545" i="5"/>
  <c r="H544" i="5"/>
  <c r="I544" i="5"/>
  <c r="K544" i="5"/>
  <c r="H543" i="5"/>
  <c r="K543" i="5"/>
  <c r="I543" i="5"/>
  <c r="H542" i="5"/>
  <c r="I542" i="5"/>
  <c r="K542" i="5"/>
  <c r="H541" i="5"/>
  <c r="K541" i="5"/>
  <c r="I541" i="5"/>
  <c r="H540" i="5"/>
  <c r="I540" i="5"/>
  <c r="K540" i="5"/>
  <c r="H539" i="5"/>
  <c r="K539" i="5"/>
  <c r="I539" i="5"/>
  <c r="H538" i="5"/>
  <c r="I538" i="5"/>
  <c r="K538" i="5"/>
  <c r="H537" i="5"/>
  <c r="K537" i="5"/>
  <c r="I537" i="5"/>
  <c r="H536" i="5"/>
  <c r="I536" i="5"/>
  <c r="K536" i="5"/>
  <c r="H535" i="5"/>
  <c r="K535" i="5"/>
  <c r="I535" i="5"/>
  <c r="H534" i="5"/>
  <c r="I534" i="5"/>
  <c r="K534" i="5"/>
  <c r="H533" i="5"/>
  <c r="K533" i="5"/>
  <c r="I533" i="5"/>
  <c r="H532" i="5"/>
  <c r="I532" i="5"/>
  <c r="K532" i="5"/>
  <c r="H531" i="5"/>
  <c r="K531" i="5"/>
  <c r="I531" i="5"/>
  <c r="H530" i="5"/>
  <c r="I530" i="5"/>
  <c r="K530" i="5"/>
  <c r="H529" i="5"/>
  <c r="K529" i="5"/>
  <c r="I529" i="5"/>
  <c r="H528" i="5"/>
  <c r="I528" i="5"/>
  <c r="K528" i="5"/>
  <c r="H527" i="5"/>
  <c r="K527" i="5"/>
  <c r="I527" i="5"/>
  <c r="H526" i="5"/>
  <c r="I526" i="5"/>
  <c r="K526" i="5"/>
  <c r="H525" i="5"/>
  <c r="K525" i="5"/>
  <c r="I525" i="5"/>
  <c r="H524" i="5"/>
  <c r="I524" i="5"/>
  <c r="K524" i="5"/>
  <c r="H523" i="5"/>
  <c r="K523" i="5"/>
  <c r="I523" i="5"/>
  <c r="H522" i="5"/>
  <c r="I522" i="5"/>
  <c r="K522" i="5"/>
  <c r="H521" i="5"/>
  <c r="K521" i="5"/>
  <c r="I521" i="5"/>
  <c r="H520" i="5"/>
  <c r="I520" i="5"/>
  <c r="K520" i="5"/>
  <c r="H519" i="5"/>
  <c r="K519" i="5"/>
  <c r="I519" i="5"/>
  <c r="H518" i="5"/>
  <c r="I518" i="5"/>
  <c r="K518" i="5"/>
  <c r="H517" i="5"/>
  <c r="K517" i="5"/>
  <c r="I517" i="5"/>
  <c r="H516" i="5"/>
  <c r="I516" i="5"/>
  <c r="K516" i="5"/>
  <c r="H515" i="5"/>
  <c r="K515" i="5"/>
  <c r="I515" i="5"/>
  <c r="H514" i="5"/>
  <c r="I514" i="5"/>
  <c r="K514" i="5"/>
  <c r="H513" i="5"/>
  <c r="K513" i="5"/>
  <c r="I513" i="5"/>
  <c r="H512" i="5"/>
  <c r="I512" i="5"/>
  <c r="K512" i="5"/>
  <c r="H511" i="5"/>
  <c r="K511" i="5"/>
  <c r="I511" i="5"/>
  <c r="H510" i="5"/>
  <c r="I510" i="5"/>
  <c r="K510" i="5"/>
  <c r="H509" i="5"/>
  <c r="K509" i="5"/>
  <c r="I509" i="5"/>
  <c r="H508" i="5"/>
  <c r="I508" i="5"/>
  <c r="K508" i="5"/>
  <c r="H507" i="5"/>
  <c r="K507" i="5"/>
  <c r="I507" i="5"/>
  <c r="H506" i="5"/>
  <c r="I506" i="5"/>
  <c r="K506" i="5"/>
  <c r="H505" i="5"/>
  <c r="K505" i="5"/>
  <c r="I505" i="5"/>
  <c r="H504" i="5"/>
  <c r="I504" i="5"/>
  <c r="K504" i="5"/>
  <c r="H503" i="5"/>
  <c r="K503" i="5"/>
  <c r="I503" i="5"/>
  <c r="H502" i="5"/>
  <c r="I502" i="5"/>
  <c r="K502" i="5"/>
  <c r="H501" i="5"/>
  <c r="K501" i="5"/>
  <c r="I501" i="5"/>
  <c r="H500" i="5"/>
  <c r="I500" i="5"/>
  <c r="K500" i="5"/>
  <c r="H499" i="5"/>
  <c r="K499" i="5"/>
  <c r="I499" i="5"/>
  <c r="H498" i="5"/>
  <c r="I498" i="5"/>
  <c r="K498" i="5"/>
  <c r="H497" i="5"/>
  <c r="K497" i="5"/>
  <c r="I497" i="5"/>
  <c r="H496" i="5"/>
  <c r="I496" i="5"/>
  <c r="K496" i="5"/>
  <c r="H495" i="5"/>
  <c r="K495" i="5"/>
  <c r="I495" i="5"/>
  <c r="H494" i="5"/>
  <c r="I494" i="5"/>
  <c r="K494" i="5"/>
  <c r="H493" i="5"/>
  <c r="K493" i="5"/>
  <c r="I493" i="5"/>
  <c r="H492" i="5"/>
  <c r="I492" i="5"/>
  <c r="K492" i="5"/>
  <c r="H491" i="5"/>
  <c r="K491" i="5"/>
  <c r="I491" i="5"/>
  <c r="H490" i="5"/>
  <c r="I490" i="5"/>
  <c r="K490" i="5"/>
  <c r="H489" i="5"/>
  <c r="K489" i="5"/>
  <c r="I489" i="5"/>
  <c r="H488" i="5"/>
  <c r="I488" i="5"/>
  <c r="K488" i="5"/>
  <c r="H487" i="5"/>
  <c r="K487" i="5"/>
  <c r="I487" i="5"/>
  <c r="H486" i="5"/>
  <c r="I486" i="5"/>
  <c r="K486" i="5"/>
  <c r="H485" i="5"/>
  <c r="K485" i="5"/>
  <c r="I485" i="5"/>
  <c r="H484" i="5"/>
  <c r="I484" i="5"/>
  <c r="K484" i="5"/>
  <c r="H483" i="5"/>
  <c r="K483" i="5"/>
  <c r="I483" i="5"/>
  <c r="H482" i="5"/>
  <c r="I482" i="5"/>
  <c r="K482" i="5"/>
  <c r="H481" i="5"/>
  <c r="K481" i="5"/>
  <c r="I481" i="5"/>
  <c r="H480" i="5"/>
  <c r="I480" i="5"/>
  <c r="K480" i="5"/>
  <c r="H479" i="5"/>
  <c r="K479" i="5"/>
  <c r="I479" i="5"/>
  <c r="H478" i="5"/>
  <c r="I478" i="5"/>
  <c r="K478" i="5"/>
  <c r="H477" i="5"/>
  <c r="K477" i="5"/>
  <c r="I477" i="5"/>
  <c r="H476" i="5"/>
  <c r="I476" i="5"/>
  <c r="K476" i="5"/>
  <c r="H475" i="5"/>
  <c r="K475" i="5"/>
  <c r="I475" i="5"/>
  <c r="H474" i="5"/>
  <c r="I474" i="5"/>
  <c r="K474" i="5"/>
  <c r="H473" i="5"/>
  <c r="K473" i="5"/>
  <c r="I473" i="5"/>
  <c r="H472" i="5"/>
  <c r="I472" i="5"/>
  <c r="K472" i="5"/>
  <c r="H471" i="5"/>
  <c r="K471" i="5"/>
  <c r="I471" i="5"/>
  <c r="H470" i="5"/>
  <c r="I470" i="5"/>
  <c r="K470" i="5"/>
  <c r="H469" i="5"/>
  <c r="K469" i="5"/>
  <c r="I469" i="5"/>
  <c r="H468" i="5"/>
  <c r="I468" i="5"/>
  <c r="K468" i="5"/>
  <c r="H467" i="5"/>
  <c r="K467" i="5"/>
  <c r="I467" i="5"/>
  <c r="H466" i="5"/>
  <c r="I466" i="5"/>
  <c r="K466" i="5"/>
  <c r="H465" i="5"/>
  <c r="K465" i="5"/>
  <c r="I465" i="5"/>
  <c r="H464" i="5"/>
  <c r="I464" i="5"/>
  <c r="K464" i="5"/>
  <c r="H463" i="5"/>
  <c r="K463" i="5"/>
  <c r="I463" i="5"/>
  <c r="H462" i="5"/>
  <c r="I462" i="5"/>
  <c r="K462" i="5"/>
  <c r="H461" i="5"/>
  <c r="K461" i="5"/>
  <c r="I461" i="5"/>
  <c r="H460" i="5"/>
  <c r="I460" i="5"/>
  <c r="K460" i="5"/>
  <c r="H459" i="5"/>
  <c r="K459" i="5"/>
  <c r="I459" i="5"/>
  <c r="H458" i="5"/>
  <c r="I458" i="5"/>
  <c r="K458" i="5"/>
  <c r="H457" i="5"/>
  <c r="K457" i="5"/>
  <c r="I457" i="5"/>
  <c r="H456" i="5"/>
  <c r="I456" i="5"/>
  <c r="K456" i="5"/>
  <c r="H455" i="5"/>
  <c r="K455" i="5"/>
  <c r="I455" i="5"/>
  <c r="H454" i="5"/>
  <c r="I454" i="5"/>
  <c r="K454" i="5"/>
  <c r="H453" i="5"/>
  <c r="K453" i="5"/>
  <c r="I453" i="5"/>
  <c r="H452" i="5"/>
  <c r="I452" i="5"/>
  <c r="K452" i="5"/>
  <c r="H451" i="5"/>
  <c r="K451" i="5"/>
  <c r="I451" i="5"/>
  <c r="H450" i="5"/>
  <c r="I450" i="5"/>
  <c r="K450" i="5"/>
  <c r="H449" i="5"/>
  <c r="K449" i="5"/>
  <c r="I449" i="5"/>
  <c r="H448" i="5"/>
  <c r="I448" i="5"/>
  <c r="K448" i="5"/>
  <c r="H447" i="5"/>
  <c r="K447" i="5"/>
  <c r="I447" i="5"/>
  <c r="H446" i="5"/>
  <c r="I446" i="5"/>
  <c r="K446" i="5"/>
  <c r="H445" i="5"/>
  <c r="K445" i="5"/>
  <c r="I445" i="5"/>
  <c r="H444" i="5"/>
  <c r="I444" i="5"/>
  <c r="K444" i="5"/>
  <c r="H443" i="5"/>
  <c r="K443" i="5"/>
  <c r="I443" i="5"/>
  <c r="H442" i="5"/>
  <c r="I442" i="5"/>
  <c r="K442" i="5"/>
  <c r="H441" i="5"/>
  <c r="K441" i="5"/>
  <c r="I441" i="5"/>
  <c r="H440" i="5"/>
  <c r="I440" i="5"/>
  <c r="K440" i="5"/>
  <c r="H439" i="5"/>
  <c r="K439" i="5"/>
  <c r="I439" i="5"/>
  <c r="H438" i="5"/>
  <c r="I438" i="5"/>
  <c r="K438" i="5"/>
  <c r="H437" i="5"/>
  <c r="K437" i="5"/>
  <c r="I437" i="5"/>
  <c r="H436" i="5"/>
  <c r="I436" i="5"/>
  <c r="K436" i="5"/>
  <c r="H435" i="5"/>
  <c r="K435" i="5"/>
  <c r="I435" i="5"/>
  <c r="H434" i="5"/>
  <c r="I434" i="5"/>
  <c r="K434" i="5"/>
  <c r="H433" i="5"/>
  <c r="K433" i="5"/>
  <c r="I433" i="5"/>
  <c r="H432" i="5"/>
  <c r="I432" i="5"/>
  <c r="K432" i="5"/>
  <c r="H431" i="5"/>
  <c r="K431" i="5"/>
  <c r="I431" i="5"/>
  <c r="H430" i="5"/>
  <c r="I430" i="5"/>
  <c r="K430" i="5"/>
  <c r="H429" i="5"/>
  <c r="K429" i="5"/>
  <c r="I429" i="5"/>
  <c r="H428" i="5"/>
  <c r="I428" i="5"/>
  <c r="K428" i="5"/>
  <c r="H427" i="5"/>
  <c r="K427" i="5"/>
  <c r="I427" i="5"/>
  <c r="H426" i="5"/>
  <c r="I426" i="5"/>
  <c r="K426" i="5"/>
  <c r="H425" i="5"/>
  <c r="K425" i="5"/>
  <c r="I425" i="5"/>
  <c r="H424" i="5"/>
  <c r="I424" i="5"/>
  <c r="K424" i="5"/>
  <c r="H423" i="5"/>
  <c r="K423" i="5"/>
  <c r="I423" i="5"/>
  <c r="H422" i="5"/>
  <c r="I422" i="5"/>
  <c r="K422" i="5"/>
  <c r="H421" i="5"/>
  <c r="K421" i="5"/>
  <c r="I421" i="5"/>
  <c r="H420" i="5"/>
  <c r="I420" i="5"/>
  <c r="K420" i="5"/>
  <c r="H419" i="5"/>
  <c r="K419" i="5"/>
  <c r="I419" i="5"/>
  <c r="H418" i="5"/>
  <c r="I418" i="5"/>
  <c r="K418" i="5"/>
  <c r="H417" i="5"/>
  <c r="K417" i="5"/>
  <c r="I417" i="5"/>
  <c r="H416" i="5"/>
  <c r="I416" i="5"/>
  <c r="K416" i="5"/>
  <c r="H415" i="5"/>
  <c r="K415" i="5"/>
  <c r="I415" i="5"/>
  <c r="H414" i="5"/>
  <c r="I414" i="5"/>
  <c r="K414" i="5"/>
  <c r="H413" i="5"/>
  <c r="K413" i="5"/>
  <c r="I413" i="5"/>
  <c r="H412" i="5"/>
  <c r="I412" i="5"/>
  <c r="K412" i="5"/>
  <c r="H411" i="5"/>
  <c r="K411" i="5"/>
  <c r="I411" i="5"/>
  <c r="H410" i="5"/>
  <c r="I410" i="5"/>
  <c r="K410" i="5"/>
  <c r="H409" i="5"/>
  <c r="K409" i="5"/>
  <c r="I409" i="5"/>
  <c r="H408" i="5"/>
  <c r="I408" i="5"/>
  <c r="K408" i="5"/>
  <c r="H407" i="5"/>
  <c r="K407" i="5"/>
  <c r="I407" i="5"/>
  <c r="H406" i="5"/>
  <c r="I406" i="5"/>
  <c r="K406" i="5"/>
  <c r="H405" i="5"/>
  <c r="K405" i="5"/>
  <c r="I405" i="5"/>
  <c r="H404" i="5"/>
  <c r="I404" i="5"/>
  <c r="K404" i="5"/>
  <c r="H403" i="5"/>
  <c r="K403" i="5"/>
  <c r="I403" i="5"/>
  <c r="H402" i="5"/>
  <c r="I402" i="5"/>
  <c r="K402" i="5"/>
  <c r="H401" i="5"/>
  <c r="K401" i="5"/>
  <c r="I401" i="5"/>
  <c r="H400" i="5"/>
  <c r="I400" i="5"/>
  <c r="K400" i="5"/>
  <c r="H399" i="5"/>
  <c r="K399" i="5"/>
  <c r="I399" i="5"/>
  <c r="H398" i="5"/>
  <c r="I398" i="5"/>
  <c r="K398" i="5"/>
  <c r="H397" i="5"/>
  <c r="K397" i="5"/>
  <c r="I397" i="5"/>
  <c r="H396" i="5"/>
  <c r="I396" i="5"/>
  <c r="K396" i="5"/>
  <c r="H395" i="5"/>
  <c r="K395" i="5"/>
  <c r="I395" i="5"/>
  <c r="H394" i="5"/>
  <c r="I394" i="5"/>
  <c r="K394" i="5"/>
  <c r="H393" i="5"/>
  <c r="K393" i="5"/>
  <c r="I393" i="5"/>
  <c r="H392" i="5"/>
  <c r="I392" i="5"/>
  <c r="K392" i="5"/>
  <c r="H391" i="5"/>
  <c r="K391" i="5"/>
  <c r="I391" i="5"/>
  <c r="H390" i="5"/>
  <c r="I390" i="5"/>
  <c r="K390" i="5"/>
  <c r="H389" i="5"/>
  <c r="K389" i="5"/>
  <c r="I389" i="5"/>
  <c r="H388" i="5"/>
  <c r="I388" i="5"/>
  <c r="K388" i="5"/>
  <c r="H387" i="5"/>
  <c r="K387" i="5"/>
  <c r="I387" i="5"/>
  <c r="H386" i="5"/>
  <c r="I386" i="5"/>
  <c r="K386" i="5"/>
  <c r="H385" i="5"/>
  <c r="K385" i="5"/>
  <c r="I385" i="5"/>
  <c r="H384" i="5"/>
  <c r="I384" i="5"/>
  <c r="K384" i="5"/>
  <c r="H383" i="5"/>
  <c r="K383" i="5"/>
  <c r="I383" i="5"/>
  <c r="H382" i="5"/>
  <c r="I382" i="5"/>
  <c r="K382" i="5"/>
  <c r="H381" i="5"/>
  <c r="K381" i="5"/>
  <c r="I381" i="5"/>
  <c r="H380" i="5"/>
  <c r="I380" i="5"/>
  <c r="K380" i="5"/>
  <c r="H379" i="5"/>
  <c r="K379" i="5"/>
  <c r="I379" i="5"/>
  <c r="H378" i="5"/>
  <c r="I378" i="5"/>
  <c r="K378" i="5"/>
  <c r="H377" i="5"/>
  <c r="K377" i="5"/>
  <c r="I377" i="5"/>
  <c r="H376" i="5"/>
  <c r="I376" i="5"/>
  <c r="K376" i="5"/>
  <c r="H375" i="5"/>
  <c r="K375" i="5"/>
  <c r="I375" i="5"/>
  <c r="H374" i="5"/>
  <c r="I374" i="5"/>
  <c r="K374" i="5"/>
  <c r="H373" i="5"/>
  <c r="K373" i="5"/>
  <c r="I373" i="5"/>
  <c r="H372" i="5"/>
  <c r="I372" i="5"/>
  <c r="K372" i="5"/>
  <c r="H371" i="5"/>
  <c r="K371" i="5"/>
  <c r="I371" i="5"/>
  <c r="H370" i="5"/>
  <c r="I370" i="5"/>
  <c r="K370" i="5"/>
  <c r="H369" i="5"/>
  <c r="K369" i="5"/>
  <c r="I369" i="5"/>
  <c r="H368" i="5"/>
  <c r="I368" i="5"/>
  <c r="K368" i="5"/>
  <c r="H367" i="5"/>
  <c r="K367" i="5"/>
  <c r="I367" i="5"/>
  <c r="H366" i="5"/>
  <c r="I366" i="5"/>
  <c r="K366" i="5"/>
  <c r="H365" i="5"/>
  <c r="K365" i="5"/>
  <c r="I365" i="5"/>
  <c r="H364" i="5"/>
  <c r="I364" i="5"/>
  <c r="K364" i="5"/>
  <c r="H363" i="5"/>
  <c r="K363" i="5"/>
  <c r="I363" i="5"/>
  <c r="H362" i="5"/>
  <c r="I362" i="5"/>
  <c r="K362" i="5"/>
  <c r="H361" i="5"/>
  <c r="K361" i="5"/>
  <c r="I361" i="5"/>
  <c r="H360" i="5"/>
  <c r="I360" i="5"/>
  <c r="K360" i="5"/>
  <c r="H359" i="5"/>
  <c r="K359" i="5"/>
  <c r="I359" i="5"/>
  <c r="H358" i="5"/>
  <c r="I358" i="5"/>
  <c r="K358" i="5" s="1"/>
  <c r="H357" i="5"/>
  <c r="K357" i="5" s="1"/>
  <c r="I357" i="5"/>
  <c r="H356" i="5"/>
  <c r="I356" i="5"/>
  <c r="K356" i="5" s="1"/>
  <c r="H355" i="5"/>
  <c r="I355" i="5"/>
  <c r="K355" i="5"/>
  <c r="H354" i="5"/>
  <c r="I354" i="5"/>
  <c r="K354" i="5" s="1"/>
  <c r="H353" i="5"/>
  <c r="K353" i="5"/>
  <c r="I353" i="5"/>
  <c r="H352" i="5"/>
  <c r="I352" i="5"/>
  <c r="K352" i="5" s="1"/>
  <c r="H351" i="5"/>
  <c r="I351" i="5"/>
  <c r="K351" i="5"/>
  <c r="H350" i="5"/>
  <c r="I350" i="5"/>
  <c r="K350" i="5" s="1"/>
  <c r="H349" i="5"/>
  <c r="I349" i="5"/>
  <c r="K349" i="5"/>
  <c r="H348" i="5"/>
  <c r="I348" i="5"/>
  <c r="K348" i="5" s="1"/>
  <c r="H347" i="5"/>
  <c r="K347" i="5" s="1"/>
  <c r="I347" i="5"/>
  <c r="H346" i="5"/>
  <c r="I346" i="5"/>
  <c r="K346" i="5" s="1"/>
  <c r="H345" i="5"/>
  <c r="K345" i="5" s="1"/>
  <c r="I345" i="5"/>
  <c r="H344" i="5"/>
  <c r="I344" i="5"/>
  <c r="K344" i="5" s="1"/>
  <c r="H343" i="5"/>
  <c r="K343" i="5"/>
  <c r="I343" i="5"/>
  <c r="H342" i="5"/>
  <c r="I342" i="5"/>
  <c r="K342" i="5" s="1"/>
  <c r="H341" i="5"/>
  <c r="K341" i="5" s="1"/>
  <c r="I341" i="5"/>
  <c r="H340" i="5"/>
  <c r="I340" i="5"/>
  <c r="K340" i="5" s="1"/>
  <c r="H339" i="5"/>
  <c r="I339" i="5"/>
  <c r="K339" i="5"/>
  <c r="H338" i="5"/>
  <c r="K338" i="5"/>
  <c r="H337" i="5"/>
  <c r="K337" i="5"/>
  <c r="I337" i="5"/>
  <c r="H336" i="5"/>
  <c r="K336" i="5" s="1"/>
  <c r="I336" i="5"/>
  <c r="H335" i="5"/>
  <c r="I335" i="5"/>
  <c r="K335" i="5"/>
  <c r="H334" i="5"/>
  <c r="K334" i="5" s="1"/>
  <c r="I334" i="5"/>
  <c r="H333" i="5"/>
  <c r="K333" i="5"/>
  <c r="I333" i="5"/>
  <c r="H332" i="5"/>
  <c r="K332" i="5" s="1"/>
  <c r="I332" i="5"/>
  <c r="H331" i="5"/>
  <c r="I331" i="5"/>
  <c r="K331" i="5" s="1"/>
  <c r="H330" i="5"/>
  <c r="K330" i="5" s="1"/>
  <c r="I330" i="5"/>
  <c r="I329" i="5"/>
  <c r="K329" i="5"/>
  <c r="H328" i="5"/>
  <c r="I328" i="5"/>
  <c r="H327" i="5"/>
  <c r="I327" i="5"/>
  <c r="K327" i="5"/>
  <c r="H326" i="5"/>
  <c r="K326" i="5"/>
  <c r="I326" i="5"/>
  <c r="H325" i="5"/>
  <c r="I325" i="5"/>
  <c r="K325" i="5"/>
  <c r="H324" i="5"/>
  <c r="I324" i="5"/>
  <c r="H323" i="5"/>
  <c r="I323" i="5"/>
  <c r="K323" i="5"/>
  <c r="H322" i="5"/>
  <c r="I322" i="5"/>
  <c r="H321" i="5"/>
  <c r="I321" i="5"/>
  <c r="K321" i="5"/>
  <c r="H320" i="5"/>
  <c r="I320" i="5"/>
  <c r="I319" i="5"/>
  <c r="K319" i="5"/>
  <c r="H318" i="5"/>
  <c r="K318" i="5"/>
  <c r="I318" i="5"/>
  <c r="H317" i="5"/>
  <c r="K317" i="5" s="1"/>
  <c r="I317" i="5"/>
  <c r="H316" i="5"/>
  <c r="I316" i="5"/>
  <c r="K316" i="5"/>
  <c r="H315" i="5"/>
  <c r="K315" i="5" s="1"/>
  <c r="I315" i="5"/>
  <c r="H314" i="5"/>
  <c r="I314" i="5"/>
  <c r="K314" i="5"/>
  <c r="H313" i="5"/>
  <c r="K313" i="5" s="1"/>
  <c r="I313" i="5"/>
  <c r="H312" i="5"/>
  <c r="I312" i="5"/>
  <c r="K312" i="5"/>
  <c r="H311" i="5"/>
  <c r="K311" i="5" s="1"/>
  <c r="I311" i="5"/>
  <c r="H310" i="5"/>
  <c r="K310" i="5"/>
  <c r="I310" i="5"/>
  <c r="H309" i="5"/>
  <c r="K309" i="5" s="1"/>
  <c r="I309" i="5"/>
  <c r="H308" i="5"/>
  <c r="I308" i="5"/>
  <c r="K308" i="5"/>
  <c r="H307" i="5"/>
  <c r="K307" i="5" s="1"/>
  <c r="I307" i="5"/>
  <c r="H306" i="5"/>
  <c r="I306" i="5"/>
  <c r="K306" i="5"/>
  <c r="H305" i="5"/>
  <c r="K305" i="5" s="1"/>
  <c r="I305" i="5"/>
  <c r="H304" i="5"/>
  <c r="I304" i="5"/>
  <c r="K304" i="5"/>
  <c r="H303" i="5"/>
  <c r="K303" i="5" s="1"/>
  <c r="I303" i="5"/>
  <c r="H302" i="5"/>
  <c r="K302" i="5"/>
  <c r="I302" i="5"/>
  <c r="H301" i="5"/>
  <c r="K301" i="5" s="1"/>
  <c r="I301" i="5"/>
  <c r="H300" i="5"/>
  <c r="I300" i="5"/>
  <c r="K300" i="5"/>
  <c r="H299" i="5"/>
  <c r="K299" i="5" s="1"/>
  <c r="I299" i="5"/>
  <c r="H298" i="5"/>
  <c r="I298" i="5"/>
  <c r="K298" i="5"/>
  <c r="H297" i="5"/>
  <c r="K297" i="5" s="1"/>
  <c r="I297" i="5"/>
  <c r="H296" i="5"/>
  <c r="I296" i="5"/>
  <c r="K296" i="5"/>
  <c r="H295" i="5"/>
  <c r="K295" i="5" s="1"/>
  <c r="I295" i="5"/>
  <c r="H294" i="5"/>
  <c r="K294" i="5"/>
  <c r="I294" i="5"/>
  <c r="H293" i="5"/>
  <c r="K293" i="5" s="1"/>
  <c r="I293" i="5"/>
  <c r="H292" i="5"/>
  <c r="I292" i="5"/>
  <c r="K292" i="5"/>
  <c r="H291" i="5"/>
  <c r="K291" i="5" s="1"/>
  <c r="I291" i="5"/>
  <c r="H290" i="5"/>
  <c r="I290" i="5"/>
  <c r="K290" i="5"/>
  <c r="H289" i="5"/>
  <c r="K289" i="5" s="1"/>
  <c r="I289" i="5"/>
  <c r="H288" i="5"/>
  <c r="I288" i="5"/>
  <c r="K288" i="5"/>
  <c r="H287" i="5"/>
  <c r="K287" i="5" s="1"/>
  <c r="I287" i="5"/>
  <c r="H286" i="5"/>
  <c r="K286" i="5"/>
  <c r="I286" i="5"/>
  <c r="H285" i="5"/>
  <c r="K285" i="5" s="1"/>
  <c r="I285" i="5"/>
  <c r="H284" i="5"/>
  <c r="I284" i="5"/>
  <c r="K284" i="5"/>
  <c r="H283" i="5"/>
  <c r="K283" i="5" s="1"/>
  <c r="I283" i="5"/>
  <c r="H282" i="5"/>
  <c r="I282" i="5"/>
  <c r="K282" i="5" s="1"/>
  <c r="H281" i="5"/>
  <c r="K281" i="5" s="1"/>
  <c r="I281" i="5"/>
  <c r="H280" i="5"/>
  <c r="I280" i="5"/>
  <c r="K280" i="5"/>
  <c r="H279" i="5"/>
  <c r="K279" i="5" s="1"/>
  <c r="I279" i="5"/>
  <c r="H278" i="5"/>
  <c r="K278" i="5"/>
  <c r="I278" i="5"/>
  <c r="H277" i="5"/>
  <c r="K277" i="5" s="1"/>
  <c r="I277" i="5"/>
  <c r="H276" i="5"/>
  <c r="I276" i="5"/>
  <c r="K276" i="5"/>
  <c r="H275" i="5"/>
  <c r="K275" i="5" s="1"/>
  <c r="I275" i="5"/>
  <c r="H274" i="5"/>
  <c r="I274" i="5"/>
  <c r="K274" i="5" s="1"/>
  <c r="H273" i="5"/>
  <c r="K273" i="5" s="1"/>
  <c r="I273" i="5"/>
  <c r="H272" i="5"/>
  <c r="I272" i="5"/>
  <c r="K272" i="5"/>
  <c r="H271" i="5"/>
  <c r="K271" i="5" s="1"/>
  <c r="I271" i="5"/>
  <c r="H270" i="5"/>
  <c r="K270" i="5"/>
  <c r="I270" i="5"/>
  <c r="H269" i="5"/>
  <c r="K269" i="5" s="1"/>
  <c r="I269" i="5"/>
  <c r="H268" i="5"/>
  <c r="I268" i="5"/>
  <c r="K268" i="5"/>
  <c r="H267" i="5"/>
  <c r="K267" i="5" s="1"/>
  <c r="I267" i="5"/>
  <c r="I266" i="5"/>
  <c r="K266" i="5"/>
  <c r="H265" i="5"/>
  <c r="K265" i="5" s="1"/>
  <c r="I265" i="5"/>
  <c r="H264" i="5"/>
  <c r="I264" i="5"/>
  <c r="K264" i="5"/>
  <c r="H263" i="5"/>
  <c r="K263" i="5"/>
  <c r="I263" i="5"/>
  <c r="H262" i="5"/>
  <c r="I262" i="5"/>
  <c r="K262" i="5"/>
  <c r="H261" i="5"/>
  <c r="I261" i="5"/>
  <c r="H260" i="5"/>
  <c r="I260" i="5"/>
  <c r="K260" i="5"/>
  <c r="H259" i="5"/>
  <c r="I259" i="5"/>
  <c r="H258" i="5"/>
  <c r="I258" i="5"/>
  <c r="K258" i="5"/>
  <c r="H257" i="5"/>
  <c r="K257" i="5" s="1"/>
  <c r="I257" i="5"/>
  <c r="H256" i="5"/>
  <c r="I256" i="5"/>
  <c r="K256" i="5"/>
  <c r="H255" i="5"/>
  <c r="K255" i="5" s="1"/>
  <c r="I255" i="5"/>
  <c r="H254" i="5"/>
  <c r="I254" i="5"/>
  <c r="K254" i="5"/>
  <c r="I253" i="5"/>
  <c r="K253" i="5"/>
  <c r="H252" i="5"/>
  <c r="K252" i="5" s="1"/>
  <c r="I252" i="5"/>
  <c r="H251" i="5"/>
  <c r="I251" i="5"/>
  <c r="K251" i="5" s="1"/>
  <c r="H250" i="5"/>
  <c r="K250" i="5" s="1"/>
  <c r="I250" i="5"/>
  <c r="H249" i="5"/>
  <c r="I249" i="5"/>
  <c r="K249" i="5"/>
  <c r="H248" i="5"/>
  <c r="K248" i="5" s="1"/>
  <c r="I248" i="5"/>
  <c r="H247" i="5"/>
  <c r="K247" i="5"/>
  <c r="I247" i="5"/>
  <c r="H246" i="5"/>
  <c r="K246" i="5" s="1"/>
  <c r="I246" i="5"/>
  <c r="H245" i="5"/>
  <c r="I245" i="5"/>
  <c r="K245" i="5"/>
  <c r="H244" i="5"/>
  <c r="K244" i="5" s="1"/>
  <c r="I244" i="5"/>
  <c r="H243" i="5"/>
  <c r="I243" i="5"/>
  <c r="K243" i="5" s="1"/>
  <c r="H242" i="5"/>
  <c r="K242" i="5" s="1"/>
  <c r="I242" i="5"/>
  <c r="H241" i="5"/>
  <c r="I241" i="5"/>
  <c r="K241" i="5"/>
  <c r="H240" i="5"/>
  <c r="K240" i="5" s="1"/>
  <c r="I240" i="5"/>
  <c r="H239" i="5"/>
  <c r="K239" i="5"/>
  <c r="I239" i="5"/>
  <c r="H238" i="5"/>
  <c r="K238" i="5" s="1"/>
  <c r="I238" i="5"/>
  <c r="H237" i="5"/>
  <c r="I237" i="5"/>
  <c r="K237" i="5"/>
  <c r="H236" i="5"/>
  <c r="K236" i="5" s="1"/>
  <c r="I236" i="5"/>
  <c r="H235" i="5"/>
  <c r="I235" i="5"/>
  <c r="K235" i="5" s="1"/>
  <c r="H234" i="5"/>
  <c r="K234" i="5" s="1"/>
  <c r="I234" i="5"/>
  <c r="H233" i="5"/>
  <c r="I233" i="5"/>
  <c r="K233" i="5"/>
  <c r="H232" i="5"/>
  <c r="K232" i="5" s="1"/>
  <c r="I232" i="5"/>
  <c r="H231" i="5"/>
  <c r="K231" i="5"/>
  <c r="I231" i="5"/>
  <c r="H230" i="5"/>
  <c r="K230" i="5" s="1"/>
  <c r="I230" i="5"/>
  <c r="H229" i="5"/>
  <c r="I229" i="5"/>
  <c r="K229" i="5"/>
  <c r="H228" i="5"/>
  <c r="K228" i="5" s="1"/>
  <c r="I228" i="5"/>
  <c r="H227" i="5"/>
  <c r="I227" i="5"/>
  <c r="K227" i="5" s="1"/>
  <c r="H226" i="5"/>
  <c r="K226" i="5" s="1"/>
  <c r="I226" i="5"/>
  <c r="H225" i="5"/>
  <c r="I225" i="5"/>
  <c r="K225" i="5"/>
  <c r="H224" i="5"/>
  <c r="K224" i="5" s="1"/>
  <c r="I224" i="5"/>
  <c r="H223" i="5"/>
  <c r="K223" i="5"/>
  <c r="I223" i="5"/>
  <c r="H222" i="5"/>
  <c r="K222" i="5" s="1"/>
  <c r="I222" i="5"/>
  <c r="H221" i="5"/>
  <c r="I221" i="5"/>
  <c r="K221" i="5"/>
  <c r="H220" i="5"/>
  <c r="K220" i="5" s="1"/>
  <c r="I220" i="5"/>
  <c r="H219" i="5"/>
  <c r="I219" i="5"/>
  <c r="K219" i="5" s="1"/>
  <c r="H218" i="5"/>
  <c r="K218" i="5" s="1"/>
  <c r="I218" i="5"/>
  <c r="H217" i="5"/>
  <c r="K217" i="5" s="1"/>
  <c r="I217" i="5"/>
  <c r="H216" i="5"/>
  <c r="K216" i="5" s="1"/>
  <c r="I216" i="5"/>
  <c r="H215" i="5"/>
  <c r="K215" i="5"/>
  <c r="I215" i="5"/>
  <c r="H214" i="5"/>
  <c r="K214" i="5" s="1"/>
  <c r="I214" i="5"/>
  <c r="H213" i="5"/>
  <c r="K213" i="5" s="1"/>
  <c r="I213" i="5"/>
  <c r="H212" i="5"/>
  <c r="K212" i="5" s="1"/>
  <c r="I212" i="5"/>
  <c r="H211" i="5"/>
  <c r="I211" i="5"/>
  <c r="K211" i="5" s="1"/>
  <c r="H210" i="5"/>
  <c r="K210" i="5" s="1"/>
  <c r="I210" i="5"/>
  <c r="H209" i="5"/>
  <c r="K209" i="5" s="1"/>
  <c r="I209" i="5"/>
  <c r="H208" i="5"/>
  <c r="K208" i="5" s="1"/>
  <c r="I208" i="5"/>
  <c r="H207" i="5"/>
  <c r="K207" i="5"/>
  <c r="I207" i="5"/>
  <c r="I206" i="5"/>
  <c r="K206" i="5" s="1"/>
  <c r="H205" i="5"/>
  <c r="I205" i="5"/>
  <c r="K205" i="5" s="1"/>
  <c r="H204" i="5"/>
  <c r="K204" i="5" s="1"/>
  <c r="I204" i="5"/>
  <c r="H203" i="5"/>
  <c r="I203" i="5"/>
  <c r="K203" i="5" s="1"/>
  <c r="H202" i="5"/>
  <c r="K202" i="5"/>
  <c r="I202" i="5"/>
  <c r="H201" i="5"/>
  <c r="I201" i="5"/>
  <c r="K201" i="5"/>
  <c r="H200" i="5"/>
  <c r="I200" i="5"/>
  <c r="H199" i="5"/>
  <c r="I199" i="5"/>
  <c r="K199" i="5"/>
  <c r="H198" i="5"/>
  <c r="K198" i="5" s="1"/>
  <c r="I198" i="5"/>
  <c r="H197" i="5"/>
  <c r="I197" i="5"/>
  <c r="K197" i="5"/>
  <c r="H196" i="5"/>
  <c r="K196" i="5"/>
  <c r="I196" i="5"/>
  <c r="H195" i="5"/>
  <c r="I195" i="5"/>
  <c r="K195" i="5" s="1"/>
  <c r="H194" i="5"/>
  <c r="I194" i="5"/>
  <c r="H193" i="5"/>
  <c r="I193" i="5"/>
  <c r="K193" i="5" s="1"/>
  <c r="H192" i="5"/>
  <c r="I192" i="5"/>
  <c r="I191" i="5"/>
  <c r="K191" i="5"/>
  <c r="H190" i="5"/>
  <c r="K190" i="5"/>
  <c r="I190" i="5"/>
  <c r="H189" i="5"/>
  <c r="K189" i="5" s="1"/>
  <c r="I189" i="5"/>
  <c r="H188" i="5"/>
  <c r="K188" i="5" s="1"/>
  <c r="I188" i="5"/>
  <c r="H187" i="5"/>
  <c r="K187" i="5" s="1"/>
  <c r="I187" i="5"/>
  <c r="H186" i="5"/>
  <c r="I186" i="5"/>
  <c r="K186" i="5" s="1"/>
  <c r="H185" i="5"/>
  <c r="K185" i="5" s="1"/>
  <c r="I185" i="5"/>
  <c r="H184" i="5"/>
  <c r="K184" i="5" s="1"/>
  <c r="I184" i="5"/>
  <c r="H183" i="5"/>
  <c r="K183" i="5" s="1"/>
  <c r="I183" i="5"/>
  <c r="H182" i="5"/>
  <c r="I182" i="5"/>
  <c r="H181" i="5"/>
  <c r="K181" i="5" s="1"/>
  <c r="I181" i="5"/>
  <c r="H180" i="5"/>
  <c r="I180" i="5"/>
  <c r="K180" i="5"/>
  <c r="H179" i="5"/>
  <c r="K179" i="5" s="1"/>
  <c r="I179" i="5"/>
  <c r="H178" i="5"/>
  <c r="I178" i="5"/>
  <c r="K178" i="5" s="1"/>
  <c r="H177" i="5"/>
  <c r="K177" i="5" s="1"/>
  <c r="I177" i="5"/>
  <c r="H176" i="5"/>
  <c r="K176" i="5" s="1"/>
  <c r="I176" i="5"/>
  <c r="H175" i="5"/>
  <c r="K175" i="5" s="1"/>
  <c r="I175" i="5"/>
  <c r="H174" i="5"/>
  <c r="I174" i="5"/>
  <c r="H173" i="5"/>
  <c r="K173" i="5" s="1"/>
  <c r="I173" i="5"/>
  <c r="H172" i="5"/>
  <c r="I172" i="5"/>
  <c r="K172" i="5"/>
  <c r="H171" i="5"/>
  <c r="K171" i="5" s="1"/>
  <c r="I171" i="5"/>
  <c r="H170" i="5"/>
  <c r="I170" i="5"/>
  <c r="K170" i="5" s="1"/>
  <c r="H169" i="5"/>
  <c r="K169" i="5" s="1"/>
  <c r="I169" i="5"/>
  <c r="H168" i="5"/>
  <c r="K168" i="5" s="1"/>
  <c r="I168" i="5"/>
  <c r="H167" i="5"/>
  <c r="K167" i="5" s="1"/>
  <c r="I167" i="5"/>
  <c r="H166" i="5"/>
  <c r="K166" i="5"/>
  <c r="I166" i="5"/>
  <c r="H165" i="5"/>
  <c r="K165" i="5" s="1"/>
  <c r="I165" i="5"/>
  <c r="H164" i="5"/>
  <c r="K164" i="5" s="1"/>
  <c r="I164" i="5"/>
  <c r="H163" i="5"/>
  <c r="K163" i="5" s="1"/>
  <c r="I163" i="5"/>
  <c r="H162" i="5"/>
  <c r="I162" i="5"/>
  <c r="K162" i="5" s="1"/>
  <c r="H161" i="5"/>
  <c r="K161" i="5" s="1"/>
  <c r="I161" i="5"/>
  <c r="H160" i="5"/>
  <c r="K160" i="5" s="1"/>
  <c r="I160" i="5"/>
  <c r="H159" i="5"/>
  <c r="K159" i="5" s="1"/>
  <c r="I159" i="5"/>
  <c r="H158" i="5"/>
  <c r="K158" i="5"/>
  <c r="I158" i="5"/>
  <c r="H157" i="5"/>
  <c r="I157" i="5"/>
  <c r="K157" i="5"/>
  <c r="H156" i="5"/>
  <c r="I156" i="5"/>
  <c r="H155" i="5"/>
  <c r="I155" i="5"/>
  <c r="K155" i="5"/>
  <c r="H154" i="5"/>
  <c r="I154" i="5"/>
  <c r="K154" i="5" s="1"/>
  <c r="H153" i="5"/>
  <c r="I153" i="5"/>
  <c r="K153" i="5"/>
  <c r="H152" i="5"/>
  <c r="I152" i="5"/>
  <c r="K152" i="5"/>
  <c r="H151" i="5"/>
  <c r="K151" i="5" s="1"/>
  <c r="I151" i="5"/>
  <c r="H150" i="5"/>
  <c r="K150" i="5"/>
  <c r="I150" i="5"/>
  <c r="H149" i="5"/>
  <c r="K149" i="5" s="1"/>
  <c r="I149" i="5"/>
  <c r="H148" i="5"/>
  <c r="I148" i="5"/>
  <c r="K148" i="5" s="1"/>
  <c r="H147" i="5"/>
  <c r="I147" i="5"/>
  <c r="K147" i="5"/>
  <c r="H146" i="5"/>
  <c r="I146" i="5"/>
  <c r="K146" i="5"/>
  <c r="H145" i="5"/>
  <c r="I145" i="5"/>
  <c r="K145" i="5"/>
  <c r="H144" i="5"/>
  <c r="K144" i="5" s="1"/>
  <c r="I144" i="5"/>
  <c r="H143" i="5"/>
  <c r="K143" i="5" s="1"/>
  <c r="I143" i="5"/>
  <c r="H142" i="5"/>
  <c r="K142" i="5" s="1"/>
  <c r="I142" i="5"/>
  <c r="H141" i="5"/>
  <c r="I141" i="5"/>
  <c r="K141" i="5"/>
  <c r="H140" i="5"/>
  <c r="I140" i="5"/>
  <c r="H139" i="5"/>
  <c r="I139" i="5"/>
  <c r="K139" i="5"/>
  <c r="H138" i="5"/>
  <c r="I138" i="5"/>
  <c r="K138" i="5"/>
  <c r="H137" i="5"/>
  <c r="I137" i="5"/>
  <c r="K137" i="5"/>
  <c r="H136" i="5"/>
  <c r="K136" i="5" s="1"/>
  <c r="I136" i="5"/>
  <c r="H135" i="5"/>
  <c r="K135" i="5" s="1"/>
  <c r="I135" i="5"/>
  <c r="H134" i="5"/>
  <c r="K134" i="5"/>
  <c r="I134" i="5"/>
  <c r="H133" i="5"/>
  <c r="K133" i="5" s="1"/>
  <c r="I133" i="5"/>
  <c r="H132" i="5"/>
  <c r="I132" i="5"/>
  <c r="K132" i="5" s="1"/>
  <c r="H131" i="5"/>
  <c r="I131" i="5"/>
  <c r="K131" i="5"/>
  <c r="H130" i="5"/>
  <c r="I130" i="5"/>
  <c r="K130" i="5"/>
  <c r="H129" i="5"/>
  <c r="I129" i="5"/>
  <c r="K129" i="5"/>
  <c r="H128" i="5"/>
  <c r="K128" i="5" s="1"/>
  <c r="I128" i="5"/>
  <c r="H127" i="5"/>
  <c r="K127" i="5" s="1"/>
  <c r="I127" i="5"/>
  <c r="H126" i="5"/>
  <c r="K126" i="5"/>
  <c r="I126" i="5"/>
  <c r="H125" i="5"/>
  <c r="I125" i="5"/>
  <c r="K125" i="5"/>
  <c r="H124" i="5"/>
  <c r="I124" i="5"/>
  <c r="H123" i="5"/>
  <c r="I123" i="5"/>
  <c r="K123" i="5"/>
  <c r="H122" i="5"/>
  <c r="I122" i="5"/>
  <c r="K122" i="5" s="1"/>
  <c r="H121" i="5"/>
  <c r="I121" i="5"/>
  <c r="K121" i="5"/>
  <c r="H120" i="5"/>
  <c r="I120" i="5"/>
  <c r="K120" i="5"/>
  <c r="H119" i="5"/>
  <c r="K119" i="5" s="1"/>
  <c r="I119" i="5"/>
  <c r="H118" i="5"/>
  <c r="K118" i="5"/>
  <c r="I118" i="5"/>
  <c r="H117" i="5"/>
  <c r="K117" i="5" s="1"/>
  <c r="I117" i="5"/>
  <c r="H116" i="5"/>
  <c r="I116" i="5"/>
  <c r="K116" i="5" s="1"/>
  <c r="H115" i="5"/>
  <c r="I115" i="5"/>
  <c r="K115" i="5"/>
  <c r="H114" i="5"/>
  <c r="I114" i="5"/>
  <c r="K114" i="5"/>
  <c r="H113" i="5"/>
  <c r="I113" i="5"/>
  <c r="K113" i="5"/>
  <c r="H112" i="5"/>
  <c r="K112" i="5" s="1"/>
  <c r="I112" i="5"/>
  <c r="H111" i="5"/>
  <c r="K111" i="5" s="1"/>
  <c r="I111" i="5"/>
  <c r="H110" i="5"/>
  <c r="K110" i="5" s="1"/>
  <c r="I110" i="5"/>
  <c r="H109" i="5"/>
  <c r="I109" i="5"/>
  <c r="K109" i="5"/>
  <c r="H108" i="5"/>
  <c r="I108" i="5"/>
  <c r="H107" i="5"/>
  <c r="I107" i="5"/>
  <c r="K107" i="5"/>
  <c r="H106" i="5"/>
  <c r="I106" i="5"/>
  <c r="K106" i="5"/>
  <c r="H105" i="5"/>
  <c r="I105" i="5"/>
  <c r="K105" i="5"/>
  <c r="H104" i="5"/>
  <c r="K104" i="5" s="1"/>
  <c r="I104" i="5"/>
  <c r="H103" i="5"/>
  <c r="K103" i="5" s="1"/>
  <c r="I103" i="5"/>
  <c r="H102" i="5"/>
  <c r="K102" i="5"/>
  <c r="I102" i="5"/>
  <c r="H101" i="5"/>
  <c r="I101" i="5"/>
  <c r="H100" i="5"/>
  <c r="I100" i="5"/>
  <c r="K100" i="5" s="1"/>
  <c r="H99" i="5"/>
  <c r="I99" i="5"/>
  <c r="K99" i="5"/>
  <c r="H98" i="5"/>
  <c r="I98" i="5"/>
  <c r="K98" i="5"/>
  <c r="H97" i="5"/>
  <c r="K97" i="5"/>
  <c r="H96" i="5"/>
  <c r="K96" i="5"/>
  <c r="H95" i="5"/>
  <c r="I95" i="5"/>
  <c r="H94" i="5"/>
  <c r="I94" i="5"/>
  <c r="K94" i="5" s="1"/>
  <c r="H93" i="5"/>
  <c r="I93" i="5"/>
  <c r="H92" i="5"/>
  <c r="I92" i="5"/>
  <c r="K92" i="5"/>
  <c r="H91" i="5"/>
  <c r="K91" i="5" s="1"/>
  <c r="I91" i="5"/>
  <c r="H90" i="5"/>
  <c r="K90" i="5"/>
  <c r="H89" i="5"/>
  <c r="K89" i="5"/>
  <c r="H88" i="5"/>
  <c r="K88" i="5"/>
  <c r="H87" i="5"/>
  <c r="K87" i="5"/>
  <c r="H86" i="5"/>
  <c r="K86" i="5"/>
  <c r="I86" i="5"/>
  <c r="H85" i="5"/>
  <c r="I85" i="5"/>
  <c r="K85" i="5"/>
  <c r="H84" i="5"/>
  <c r="I84" i="5"/>
  <c r="H83" i="5"/>
  <c r="K83" i="5" s="1"/>
  <c r="I83" i="5"/>
  <c r="H82" i="5"/>
  <c r="K82" i="5" s="1"/>
  <c r="I82" i="5"/>
  <c r="H81" i="5"/>
  <c r="K81" i="5"/>
  <c r="I81" i="5"/>
  <c r="H80" i="5"/>
  <c r="K80" i="5"/>
  <c r="H79" i="5"/>
  <c r="K79" i="5"/>
  <c r="H78" i="5"/>
  <c r="K78" i="5"/>
  <c r="H77" i="5"/>
  <c r="K77" i="5" s="1"/>
  <c r="H76" i="5"/>
  <c r="I76" i="5"/>
  <c r="H75" i="5"/>
  <c r="I75" i="5"/>
  <c r="H74" i="5"/>
  <c r="I74" i="5"/>
  <c r="K74" i="5"/>
  <c r="H73" i="5"/>
  <c r="I73" i="5"/>
  <c r="H72" i="5"/>
  <c r="I72" i="5"/>
  <c r="K72" i="5"/>
  <c r="H71" i="5"/>
  <c r="K71" i="5" s="1"/>
  <c r="H70" i="5"/>
  <c r="K70" i="5"/>
  <c r="H69" i="5"/>
  <c r="K69" i="5"/>
  <c r="H68" i="5"/>
  <c r="K68" i="5"/>
  <c r="H67" i="5"/>
  <c r="K67" i="5"/>
  <c r="H66" i="5"/>
  <c r="K66" i="5"/>
  <c r="I66" i="5"/>
  <c r="H65" i="5"/>
  <c r="I65" i="5"/>
  <c r="K65" i="5" s="1"/>
  <c r="H64" i="5"/>
  <c r="I64" i="5"/>
  <c r="H63" i="5"/>
  <c r="I63" i="5"/>
  <c r="K63" i="5" s="1"/>
  <c r="H62" i="5"/>
  <c r="K62" i="5"/>
  <c r="I62" i="5"/>
  <c r="H61" i="5"/>
  <c r="I61" i="5"/>
  <c r="K61" i="5" s="1"/>
  <c r="H60" i="5"/>
  <c r="K60" i="5"/>
  <c r="H59" i="5"/>
  <c r="K59" i="5"/>
  <c r="H58" i="5"/>
  <c r="K58" i="5"/>
  <c r="H57" i="5"/>
  <c r="K57" i="5"/>
  <c r="H56" i="5"/>
  <c r="K56" i="5"/>
  <c r="H55" i="5"/>
  <c r="I55" i="5"/>
  <c r="K55" i="5"/>
  <c r="H54" i="5"/>
  <c r="K54" i="5" s="1"/>
  <c r="I54" i="5"/>
  <c r="H53" i="5"/>
  <c r="K53" i="5"/>
  <c r="I53" i="5"/>
  <c r="H52" i="5"/>
  <c r="I52" i="5"/>
  <c r="H51" i="5"/>
  <c r="I51" i="5"/>
  <c r="K51" i="5" s="1"/>
  <c r="H50" i="5"/>
  <c r="I50" i="5"/>
  <c r="K50" i="5" s="1"/>
  <c r="H49" i="5"/>
  <c r="K49" i="5"/>
  <c r="H48" i="5"/>
  <c r="K48" i="5" s="1"/>
  <c r="H47" i="5"/>
  <c r="K47" i="5"/>
  <c r="H46" i="5"/>
  <c r="K46" i="5"/>
  <c r="H45" i="5"/>
  <c r="K45" i="5" s="1"/>
  <c r="H44" i="5"/>
  <c r="I44" i="5"/>
  <c r="H43" i="5"/>
  <c r="I43" i="5"/>
  <c r="K43" i="5" s="1"/>
  <c r="H42" i="5"/>
  <c r="K42" i="5"/>
  <c r="I42" i="5"/>
  <c r="H41" i="5"/>
  <c r="I41" i="5"/>
  <c r="K41" i="5" s="1"/>
  <c r="H40" i="5"/>
  <c r="I40" i="5"/>
  <c r="H39" i="5"/>
  <c r="K39" i="5"/>
  <c r="H38" i="5"/>
  <c r="K38" i="5"/>
  <c r="H37" i="5"/>
  <c r="K37" i="5" s="1"/>
  <c r="H36" i="5"/>
  <c r="K36" i="5"/>
  <c r="H35" i="5"/>
  <c r="I35" i="5"/>
  <c r="H34" i="5"/>
  <c r="I34" i="5"/>
  <c r="K34" i="5" s="1"/>
  <c r="H33" i="5"/>
  <c r="K33" i="5"/>
  <c r="I33" i="5"/>
  <c r="H32" i="5"/>
  <c r="K32" i="5" s="1"/>
  <c r="I32" i="5"/>
  <c r="H31" i="5"/>
  <c r="I31" i="5"/>
  <c r="H30" i="5"/>
  <c r="K30" i="5" s="1"/>
  <c r="I30" i="5"/>
  <c r="H29" i="5"/>
  <c r="I29" i="5"/>
  <c r="H28" i="5"/>
  <c r="K28" i="5" s="1"/>
  <c r="I28" i="5"/>
  <c r="H27" i="5"/>
  <c r="I27" i="5"/>
  <c r="H26" i="5"/>
  <c r="K26" i="5" s="1"/>
  <c r="I26" i="5"/>
  <c r="H25" i="5"/>
  <c r="K25" i="5"/>
  <c r="I25" i="5"/>
  <c r="H24" i="5"/>
  <c r="K24" i="5" s="1"/>
  <c r="I24" i="5"/>
  <c r="H23" i="5"/>
  <c r="I23" i="5"/>
  <c r="H22" i="5"/>
  <c r="K22" i="5" s="1"/>
  <c r="I22" i="5"/>
  <c r="H21" i="5"/>
  <c r="I21" i="5"/>
  <c r="H20" i="5"/>
  <c r="K20" i="5" s="1"/>
  <c r="I20" i="5"/>
  <c r="H19" i="5"/>
  <c r="I19" i="5"/>
  <c r="H18" i="5"/>
  <c r="I18" i="5"/>
  <c r="H17" i="5"/>
  <c r="K17" i="5"/>
  <c r="I17" i="5"/>
  <c r="H16" i="5"/>
  <c r="I16" i="5"/>
  <c r="H15" i="5"/>
  <c r="I15" i="5"/>
  <c r="H14" i="5"/>
  <c r="I14" i="5"/>
  <c r="H13" i="5"/>
  <c r="I13" i="5"/>
  <c r="H12" i="5"/>
  <c r="K12" i="5" s="1"/>
  <c r="I12" i="5"/>
  <c r="H11" i="5"/>
  <c r="I11" i="5"/>
  <c r="H10" i="5"/>
  <c r="I10" i="5"/>
  <c r="H9" i="5"/>
  <c r="K9" i="5"/>
  <c r="I9" i="5"/>
  <c r="H8" i="5"/>
  <c r="I8" i="5"/>
  <c r="H7" i="5"/>
  <c r="I7" i="5"/>
  <c r="H6" i="5"/>
  <c r="I6" i="5"/>
  <c r="H5" i="5"/>
  <c r="I5" i="5"/>
  <c r="H4" i="5"/>
  <c r="K4" i="5" s="1"/>
  <c r="I4" i="5"/>
  <c r="H3" i="5"/>
  <c r="I3" i="5"/>
  <c r="H2" i="5"/>
  <c r="I2" i="5"/>
  <c r="Z602" i="4"/>
  <c r="AA602" i="4"/>
  <c r="AB602" i="4" s="1"/>
  <c r="Z601" i="4"/>
  <c r="AA601" i="4"/>
  <c r="AB601" i="4" s="1"/>
  <c r="Z600" i="4"/>
  <c r="AB600" i="4" s="1"/>
  <c r="AA600" i="4"/>
  <c r="Z599" i="4"/>
  <c r="AA599" i="4"/>
  <c r="Z598" i="4"/>
  <c r="AA598" i="4"/>
  <c r="AB598" i="4"/>
  <c r="Z597" i="4"/>
  <c r="AA597" i="4"/>
  <c r="AB597" i="4"/>
  <c r="Z596" i="4"/>
  <c r="AB596" i="4" s="1"/>
  <c r="AA596" i="4"/>
  <c r="Z595" i="4"/>
  <c r="AA595" i="4"/>
  <c r="AB595" i="4" s="1"/>
  <c r="Z594" i="4"/>
  <c r="AA594" i="4"/>
  <c r="AB594" i="4"/>
  <c r="Z593" i="4"/>
  <c r="AA593" i="4"/>
  <c r="AB593" i="4" s="1"/>
  <c r="Z592" i="4"/>
  <c r="AB592" i="4" s="1"/>
  <c r="AA592" i="4"/>
  <c r="Z591" i="4"/>
  <c r="AA591" i="4"/>
  <c r="Z590" i="4"/>
  <c r="AA590" i="4"/>
  <c r="AB590" i="4"/>
  <c r="Z589" i="4"/>
  <c r="AA589" i="4"/>
  <c r="AB589" i="4"/>
  <c r="Z588" i="4"/>
  <c r="AB588" i="4" s="1"/>
  <c r="AA588" i="4"/>
  <c r="Z587" i="4"/>
  <c r="AA587" i="4"/>
  <c r="AB587" i="4" s="1"/>
  <c r="Z586" i="4"/>
  <c r="AA586" i="4"/>
  <c r="AB586" i="4"/>
  <c r="Z585" i="4"/>
  <c r="AA585" i="4"/>
  <c r="AB585" i="4" s="1"/>
  <c r="Z584" i="4"/>
  <c r="AB584" i="4" s="1"/>
  <c r="AA584" i="4"/>
  <c r="Z583" i="4"/>
  <c r="AB583" i="4" s="1"/>
  <c r="AA583" i="4"/>
  <c r="Z582" i="4"/>
  <c r="AA582" i="4"/>
  <c r="AB582" i="4"/>
  <c r="Z581" i="4"/>
  <c r="AA581" i="4"/>
  <c r="AB581" i="4"/>
  <c r="Z580" i="4"/>
  <c r="AB580" i="4" s="1"/>
  <c r="AA580" i="4"/>
  <c r="Z579" i="4"/>
  <c r="AA579" i="4"/>
  <c r="AB579" i="4" s="1"/>
  <c r="Z578" i="4"/>
  <c r="AA578" i="4"/>
  <c r="AB578" i="4"/>
  <c r="Z577" i="4"/>
  <c r="AA577" i="4"/>
  <c r="AB577" i="4" s="1"/>
  <c r="Z576" i="4"/>
  <c r="AB576" i="4" s="1"/>
  <c r="AA576" i="4"/>
  <c r="Z575" i="4"/>
  <c r="AA575" i="4"/>
  <c r="Z574" i="4"/>
  <c r="AA574" i="4"/>
  <c r="AB574" i="4"/>
  <c r="Z573" i="4"/>
  <c r="AA573" i="4"/>
  <c r="AB573" i="4"/>
  <c r="Z572" i="4"/>
  <c r="AB572" i="4" s="1"/>
  <c r="AA572" i="4"/>
  <c r="Z571" i="4"/>
  <c r="AA571" i="4"/>
  <c r="AB571" i="4" s="1"/>
  <c r="Z570" i="4"/>
  <c r="AA570" i="4"/>
  <c r="AB570" i="4" s="1"/>
  <c r="Z569" i="4"/>
  <c r="AA569" i="4"/>
  <c r="AB569" i="4" s="1"/>
  <c r="Z568" i="4"/>
  <c r="AB568" i="4" s="1"/>
  <c r="AA568" i="4"/>
  <c r="Z567" i="4"/>
  <c r="AA567" i="4"/>
  <c r="Z566" i="4"/>
  <c r="AA566" i="4"/>
  <c r="AB566" i="4"/>
  <c r="Z565" i="4"/>
  <c r="AA565" i="4"/>
  <c r="AB565" i="4"/>
  <c r="Z564" i="4"/>
  <c r="AB564" i="4" s="1"/>
  <c r="AA564" i="4"/>
  <c r="Z563" i="4"/>
  <c r="AA563" i="4"/>
  <c r="AB563" i="4" s="1"/>
  <c r="Z562" i="4"/>
  <c r="AA562" i="4"/>
  <c r="AB562" i="4"/>
  <c r="Z561" i="4"/>
  <c r="AA561" i="4"/>
  <c r="AB561" i="4" s="1"/>
  <c r="Z560" i="4"/>
  <c r="AB560" i="4" s="1"/>
  <c r="AA560" i="4"/>
  <c r="Z559" i="4"/>
  <c r="AA559" i="4"/>
  <c r="Z558" i="4"/>
  <c r="AA558" i="4"/>
  <c r="AB558" i="4"/>
  <c r="Z557" i="4"/>
  <c r="AA557" i="4"/>
  <c r="AB557" i="4"/>
  <c r="Z556" i="4"/>
  <c r="AB556" i="4" s="1"/>
  <c r="AA556" i="4"/>
  <c r="Z555" i="4"/>
  <c r="AA555" i="4"/>
  <c r="AB555" i="4" s="1"/>
  <c r="Z554" i="4"/>
  <c r="AA554" i="4"/>
  <c r="AB554" i="4"/>
  <c r="Z553" i="4"/>
  <c r="AA553" i="4"/>
  <c r="AB553" i="4" s="1"/>
  <c r="Z552" i="4"/>
  <c r="AB552" i="4" s="1"/>
  <c r="AA552" i="4"/>
  <c r="Z551" i="4"/>
  <c r="AB551" i="4" s="1"/>
  <c r="AA551" i="4"/>
  <c r="Z550" i="4"/>
  <c r="AA550" i="4"/>
  <c r="AB550" i="4"/>
  <c r="Z549" i="4"/>
  <c r="AA549" i="4"/>
  <c r="AB549" i="4"/>
  <c r="Z548" i="4"/>
  <c r="AB548" i="4" s="1"/>
  <c r="AA548" i="4"/>
  <c r="Z547" i="4"/>
  <c r="AA547" i="4"/>
  <c r="AB547" i="4" s="1"/>
  <c r="Z546" i="4"/>
  <c r="AA546" i="4"/>
  <c r="AB546" i="4"/>
  <c r="Z545" i="4"/>
  <c r="AA545" i="4"/>
  <c r="AB545" i="4" s="1"/>
  <c r="Z544" i="4"/>
  <c r="AB544" i="4" s="1"/>
  <c r="AA544" i="4"/>
  <c r="Z543" i="4"/>
  <c r="AA543" i="4"/>
  <c r="Z542" i="4"/>
  <c r="AA542" i="4"/>
  <c r="AB542" i="4"/>
  <c r="Z541" i="4"/>
  <c r="AA541" i="4"/>
  <c r="AB541" i="4"/>
  <c r="Z540" i="4"/>
  <c r="AB540" i="4" s="1"/>
  <c r="AA540" i="4"/>
  <c r="Z539" i="4"/>
  <c r="AA539" i="4"/>
  <c r="AB539" i="4" s="1"/>
  <c r="Z538" i="4"/>
  <c r="AA538" i="4"/>
  <c r="AB538" i="4" s="1"/>
  <c r="Z537" i="4"/>
  <c r="AA537" i="4"/>
  <c r="AB537" i="4" s="1"/>
  <c r="Z536" i="4"/>
  <c r="AB536" i="4" s="1"/>
  <c r="AA536" i="4"/>
  <c r="Z535" i="4"/>
  <c r="AA535" i="4"/>
  <c r="Z534" i="4"/>
  <c r="AA534" i="4"/>
  <c r="AB534" i="4"/>
  <c r="Z533" i="4"/>
  <c r="AA533" i="4"/>
  <c r="AB533" i="4"/>
  <c r="Z532" i="4"/>
  <c r="AB532" i="4" s="1"/>
  <c r="AA532" i="4"/>
  <c r="Z531" i="4"/>
  <c r="AA531" i="4"/>
  <c r="AB531" i="4" s="1"/>
  <c r="Z530" i="4"/>
  <c r="AA530" i="4"/>
  <c r="AB530" i="4"/>
  <c r="Z529" i="4"/>
  <c r="AA529" i="4"/>
  <c r="AB529" i="4" s="1"/>
  <c r="Z528" i="4"/>
  <c r="AB528" i="4" s="1"/>
  <c r="AA528" i="4"/>
  <c r="Z527" i="4"/>
  <c r="AA527" i="4"/>
  <c r="Z526" i="4"/>
  <c r="AA526" i="4"/>
  <c r="AB526" i="4"/>
  <c r="Z525" i="4"/>
  <c r="AA525" i="4"/>
  <c r="AB525" i="4"/>
  <c r="Z524" i="4"/>
  <c r="AB524" i="4" s="1"/>
  <c r="AA524" i="4"/>
  <c r="Z523" i="4"/>
  <c r="AA523" i="4"/>
  <c r="AB523" i="4" s="1"/>
  <c r="Z522" i="4"/>
  <c r="AA522" i="4"/>
  <c r="AB522" i="4"/>
  <c r="Z521" i="4"/>
  <c r="AA521" i="4"/>
  <c r="AB521" i="4" s="1"/>
  <c r="Z520" i="4"/>
  <c r="AB520" i="4" s="1"/>
  <c r="AA520" i="4"/>
  <c r="Z519" i="4"/>
  <c r="AB519" i="4" s="1"/>
  <c r="AA519" i="4"/>
  <c r="Z518" i="4"/>
  <c r="AA518" i="4"/>
  <c r="AB518" i="4"/>
  <c r="Z517" i="4"/>
  <c r="AA517" i="4"/>
  <c r="AB517" i="4"/>
  <c r="Z516" i="4"/>
  <c r="AB516" i="4" s="1"/>
  <c r="AA516" i="4"/>
  <c r="Z515" i="4"/>
  <c r="AA515" i="4"/>
  <c r="AB515" i="4" s="1"/>
  <c r="Z514" i="4"/>
  <c r="AA514" i="4"/>
  <c r="AB514" i="4"/>
  <c r="Z513" i="4"/>
  <c r="AA513" i="4"/>
  <c r="AB513" i="4" s="1"/>
  <c r="Z512" i="4"/>
  <c r="AB512" i="4" s="1"/>
  <c r="AA512" i="4"/>
  <c r="Z511" i="4"/>
  <c r="AA511" i="4"/>
  <c r="Z510" i="4"/>
  <c r="AA510" i="4"/>
  <c r="AB510" i="4"/>
  <c r="Z509" i="4"/>
  <c r="AA509" i="4"/>
  <c r="AB509" i="4"/>
  <c r="Z508" i="4"/>
  <c r="AB508" i="4" s="1"/>
  <c r="AA508" i="4"/>
  <c r="Z507" i="4"/>
  <c r="AA507" i="4"/>
  <c r="AB507" i="4" s="1"/>
  <c r="Z506" i="4"/>
  <c r="AB506" i="4" s="1"/>
  <c r="AA506" i="4"/>
  <c r="Z505" i="4"/>
  <c r="AA505" i="4"/>
  <c r="AB505" i="4" s="1"/>
  <c r="Z504" i="4"/>
  <c r="AB504" i="4" s="1"/>
  <c r="AA504" i="4"/>
  <c r="Z503" i="4"/>
  <c r="AA503" i="4"/>
  <c r="Z502" i="4"/>
  <c r="AA502" i="4"/>
  <c r="AB502" i="4"/>
  <c r="Z501" i="4"/>
  <c r="AA501" i="4"/>
  <c r="AB501" i="4"/>
  <c r="Z500" i="4"/>
  <c r="AB500" i="4" s="1"/>
  <c r="AA500" i="4"/>
  <c r="Z499" i="4"/>
  <c r="AA499" i="4"/>
  <c r="AB499" i="4" s="1"/>
  <c r="Z498" i="4"/>
  <c r="AB498" i="4" s="1"/>
  <c r="AA498" i="4"/>
  <c r="Z497" i="4"/>
  <c r="AA497" i="4"/>
  <c r="AB497" i="4" s="1"/>
  <c r="Z496" i="4"/>
  <c r="AB496" i="4" s="1"/>
  <c r="AA496" i="4"/>
  <c r="Z495" i="4"/>
  <c r="AA495" i="4"/>
  <c r="Z494" i="4"/>
  <c r="AA494" i="4"/>
  <c r="AB494" i="4"/>
  <c r="Z493" i="4"/>
  <c r="AA493" i="4"/>
  <c r="AB493" i="4"/>
  <c r="Z492" i="4"/>
  <c r="AB492" i="4" s="1"/>
  <c r="AA492" i="4"/>
  <c r="Z491" i="4"/>
  <c r="AA491" i="4"/>
  <c r="AB491" i="4" s="1"/>
  <c r="Z490" i="4"/>
  <c r="AB490" i="4" s="1"/>
  <c r="AA490" i="4"/>
  <c r="Z489" i="4"/>
  <c r="AA489" i="4"/>
  <c r="AB489" i="4" s="1"/>
  <c r="Z488" i="4"/>
  <c r="AB488" i="4" s="1"/>
  <c r="AA488" i="4"/>
  <c r="Z487" i="4"/>
  <c r="AA487" i="4"/>
  <c r="Z486" i="4"/>
  <c r="AA486" i="4"/>
  <c r="AB486" i="4"/>
  <c r="Z485" i="4"/>
  <c r="AA485" i="4"/>
  <c r="AB485" i="4"/>
  <c r="Z484" i="4"/>
  <c r="AB484" i="4" s="1"/>
  <c r="AA484" i="4"/>
  <c r="Z483" i="4"/>
  <c r="AA483" i="4"/>
  <c r="AB483" i="4" s="1"/>
  <c r="Z482" i="4"/>
  <c r="AB482" i="4" s="1"/>
  <c r="AA482" i="4"/>
  <c r="Z481" i="4"/>
  <c r="AA481" i="4"/>
  <c r="AB481" i="4" s="1"/>
  <c r="Z480" i="4"/>
  <c r="AB480" i="4" s="1"/>
  <c r="AA480" i="4"/>
  <c r="Z479" i="4"/>
  <c r="AA479" i="4"/>
  <c r="Z478" i="4"/>
  <c r="AA478" i="4"/>
  <c r="AB478" i="4"/>
  <c r="Z477" i="4"/>
  <c r="AA477" i="4"/>
  <c r="AB477" i="4"/>
  <c r="Z476" i="4"/>
  <c r="AB476" i="4" s="1"/>
  <c r="AA476" i="4"/>
  <c r="Z475" i="4"/>
  <c r="AA475" i="4"/>
  <c r="AB475" i="4" s="1"/>
  <c r="Z474" i="4"/>
  <c r="AB474" i="4" s="1"/>
  <c r="AA474" i="4"/>
  <c r="Z473" i="4"/>
  <c r="AA473" i="4"/>
  <c r="AB473" i="4" s="1"/>
  <c r="Z472" i="4"/>
  <c r="AB472" i="4" s="1"/>
  <c r="AA472" i="4"/>
  <c r="Z471" i="4"/>
  <c r="AA471" i="4"/>
  <c r="Z470" i="4"/>
  <c r="AA470" i="4"/>
  <c r="AB470" i="4"/>
  <c r="Z469" i="4"/>
  <c r="AA469" i="4"/>
  <c r="AB469" i="4"/>
  <c r="Z468" i="4"/>
  <c r="AB468" i="4" s="1"/>
  <c r="AA468" i="4"/>
  <c r="Z467" i="4"/>
  <c r="AA467" i="4"/>
  <c r="AB467" i="4" s="1"/>
  <c r="Z466" i="4"/>
  <c r="AB466" i="4" s="1"/>
  <c r="AA466" i="4"/>
  <c r="Z465" i="4"/>
  <c r="AA465" i="4"/>
  <c r="AB465" i="4" s="1"/>
  <c r="Z464" i="4"/>
  <c r="AA464" i="4"/>
  <c r="AB464" i="4"/>
  <c r="Z463" i="4"/>
  <c r="AB463" i="4" s="1"/>
  <c r="AA463" i="4"/>
  <c r="Z462" i="4"/>
  <c r="AA462" i="4"/>
  <c r="AB462" i="4"/>
  <c r="Z461" i="4"/>
  <c r="AA461" i="4"/>
  <c r="AB461" i="4"/>
  <c r="Z460" i="4"/>
  <c r="AB460" i="4" s="1"/>
  <c r="AA460" i="4"/>
  <c r="Z459" i="4"/>
  <c r="AA459" i="4"/>
  <c r="AB459" i="4" s="1"/>
  <c r="Z458" i="4"/>
  <c r="AA458" i="4"/>
  <c r="AB458" i="4"/>
  <c r="Z457" i="4"/>
  <c r="AA457" i="4"/>
  <c r="AB457" i="4" s="1"/>
  <c r="Z456" i="4"/>
  <c r="AA456" i="4"/>
  <c r="AB456" i="4"/>
  <c r="Z455" i="4"/>
  <c r="AA455" i="4"/>
  <c r="Z454" i="4"/>
  <c r="AB454" i="4" s="1"/>
  <c r="AA454" i="4"/>
  <c r="Z453" i="4"/>
  <c r="AA453" i="4"/>
  <c r="AB453" i="4"/>
  <c r="Z452" i="4"/>
  <c r="AA452" i="4"/>
  <c r="AB452" i="4"/>
  <c r="Z451" i="4"/>
  <c r="AA451" i="4"/>
  <c r="AB451" i="4"/>
  <c r="Z450" i="4"/>
  <c r="AB450" i="4" s="1"/>
  <c r="AA450" i="4"/>
  <c r="Z449" i="4"/>
  <c r="AA449" i="4"/>
  <c r="AB449" i="4" s="1"/>
  <c r="Z448" i="4"/>
  <c r="AB448" i="4" s="1"/>
  <c r="AA448" i="4"/>
  <c r="Z447" i="4"/>
  <c r="AA447" i="4"/>
  <c r="Z446" i="4"/>
  <c r="AA446" i="4"/>
  <c r="AB446" i="4"/>
  <c r="Z445" i="4"/>
  <c r="AB445" i="4" s="1"/>
  <c r="AA445" i="4"/>
  <c r="Z444" i="4"/>
  <c r="AB444" i="4" s="1"/>
  <c r="AA444" i="4"/>
  <c r="Z443" i="4"/>
  <c r="AA443" i="4"/>
  <c r="AB443" i="4"/>
  <c r="Z442" i="4"/>
  <c r="AA442" i="4"/>
  <c r="AB442" i="4"/>
  <c r="Z441" i="4"/>
  <c r="AA441" i="4"/>
  <c r="AB441" i="4" s="1"/>
  <c r="Z440" i="4"/>
  <c r="AA440" i="4"/>
  <c r="AB440" i="4"/>
  <c r="Z439" i="4"/>
  <c r="AA439" i="4"/>
  <c r="Z438" i="4"/>
  <c r="AB438" i="4" s="1"/>
  <c r="AA438" i="4"/>
  <c r="Z437" i="4"/>
  <c r="AA437" i="4"/>
  <c r="AB437" i="4"/>
  <c r="Z436" i="4"/>
  <c r="AA436" i="4"/>
  <c r="AB436" i="4"/>
  <c r="Z435" i="4"/>
  <c r="AA435" i="4"/>
  <c r="AB435" i="4"/>
  <c r="Z434" i="4"/>
  <c r="AB434" i="4" s="1"/>
  <c r="AA434" i="4"/>
  <c r="Z433" i="4"/>
  <c r="AA433" i="4"/>
  <c r="AB433" i="4" s="1"/>
  <c r="Z432" i="4"/>
  <c r="AB432" i="4" s="1"/>
  <c r="AA432" i="4"/>
  <c r="Z431" i="4"/>
  <c r="AA431" i="4"/>
  <c r="Z430" i="4"/>
  <c r="AA430" i="4"/>
  <c r="AB430" i="4"/>
  <c r="Z429" i="4"/>
  <c r="AB429" i="4" s="1"/>
  <c r="AA429" i="4"/>
  <c r="Z428" i="4"/>
  <c r="AB428" i="4" s="1"/>
  <c r="AA428" i="4"/>
  <c r="Z427" i="4"/>
  <c r="AA427" i="4"/>
  <c r="AB427" i="4"/>
  <c r="Z426" i="4"/>
  <c r="AA426" i="4"/>
  <c r="AB426" i="4"/>
  <c r="Z425" i="4"/>
  <c r="AA425" i="4"/>
  <c r="AB425" i="4" s="1"/>
  <c r="Z424" i="4"/>
  <c r="AA424" i="4"/>
  <c r="AB424" i="4"/>
  <c r="Z423" i="4"/>
  <c r="AA423" i="4"/>
  <c r="Z422" i="4"/>
  <c r="AB422" i="4" s="1"/>
  <c r="AA422" i="4"/>
  <c r="Z421" i="4"/>
  <c r="AA421" i="4"/>
  <c r="AB421" i="4"/>
  <c r="Z420" i="4"/>
  <c r="AA420" i="4"/>
  <c r="AB420" i="4"/>
  <c r="Z419" i="4"/>
  <c r="AA419" i="4"/>
  <c r="AB419" i="4"/>
  <c r="Z418" i="4"/>
  <c r="AB418" i="4" s="1"/>
  <c r="AA418" i="4"/>
  <c r="Z417" i="4"/>
  <c r="AA417" i="4"/>
  <c r="AB417" i="4" s="1"/>
  <c r="Z416" i="4"/>
  <c r="AB416" i="4" s="1"/>
  <c r="AA416" i="4"/>
  <c r="Z415" i="4"/>
  <c r="AA415" i="4"/>
  <c r="Z414" i="4"/>
  <c r="AA414" i="4"/>
  <c r="AB414" i="4"/>
  <c r="Z413" i="4"/>
  <c r="AB413" i="4" s="1"/>
  <c r="AA413" i="4"/>
  <c r="Z412" i="4"/>
  <c r="AB412" i="4" s="1"/>
  <c r="AA412" i="4"/>
  <c r="Z411" i="4"/>
  <c r="AA411" i="4"/>
  <c r="AB411" i="4"/>
  <c r="Z410" i="4"/>
  <c r="AA410" i="4"/>
  <c r="AB410" i="4"/>
  <c r="Z409" i="4"/>
  <c r="AA409" i="4"/>
  <c r="AB409" i="4" s="1"/>
  <c r="Z408" i="4"/>
  <c r="AA408" i="4"/>
  <c r="AB408" i="4"/>
  <c r="Z407" i="4"/>
  <c r="AA407" i="4"/>
  <c r="Z406" i="4"/>
  <c r="AB406" i="4" s="1"/>
  <c r="AA406" i="4"/>
  <c r="Z405" i="4"/>
  <c r="AA405" i="4"/>
  <c r="AB405" i="4"/>
  <c r="Z404" i="4"/>
  <c r="AA404" i="4"/>
  <c r="AB404" i="4"/>
  <c r="Z403" i="4"/>
  <c r="AA403" i="4"/>
  <c r="AB403" i="4"/>
  <c r="Z402" i="4"/>
  <c r="AB402" i="4" s="1"/>
  <c r="AA402" i="4"/>
  <c r="Z401" i="4"/>
  <c r="AA401" i="4"/>
  <c r="AB401" i="4" s="1"/>
  <c r="Z400" i="4"/>
  <c r="AB400" i="4" s="1"/>
  <c r="AA400" i="4"/>
  <c r="Z399" i="4"/>
  <c r="AA399" i="4"/>
  <c r="Z398" i="4"/>
  <c r="AA398" i="4"/>
  <c r="AB398" i="4"/>
  <c r="Z397" i="4"/>
  <c r="AB397" i="4" s="1"/>
  <c r="AA397" i="4"/>
  <c r="Z396" i="4"/>
  <c r="AB396" i="4" s="1"/>
  <c r="AA396" i="4"/>
  <c r="Z395" i="4"/>
  <c r="AA395" i="4"/>
  <c r="AB395" i="4"/>
  <c r="Z394" i="4"/>
  <c r="AA394" i="4"/>
  <c r="AB394" i="4"/>
  <c r="Z393" i="4"/>
  <c r="AA393" i="4"/>
  <c r="AB393" i="4" s="1"/>
  <c r="Z392" i="4"/>
  <c r="AA392" i="4"/>
  <c r="AB392" i="4"/>
  <c r="Z391" i="4"/>
  <c r="AA391" i="4"/>
  <c r="Z390" i="4"/>
  <c r="AB390" i="4" s="1"/>
  <c r="AA390" i="4"/>
  <c r="Z389" i="4"/>
  <c r="AA389" i="4"/>
  <c r="AB389" i="4"/>
  <c r="Z388" i="4"/>
  <c r="AA388" i="4"/>
  <c r="AB388" i="4"/>
  <c r="Z387" i="4"/>
  <c r="AA387" i="4"/>
  <c r="AB387" i="4"/>
  <c r="Z386" i="4"/>
  <c r="AB386" i="4" s="1"/>
  <c r="AA386" i="4"/>
  <c r="Z385" i="4"/>
  <c r="AA385" i="4"/>
  <c r="AB385" i="4" s="1"/>
  <c r="Z384" i="4"/>
  <c r="AB384" i="4" s="1"/>
  <c r="AA384" i="4"/>
  <c r="Z383" i="4"/>
  <c r="AA383" i="4"/>
  <c r="Z382" i="4"/>
  <c r="AA382" i="4"/>
  <c r="AB382" i="4"/>
  <c r="Z381" i="4"/>
  <c r="AB381" i="4" s="1"/>
  <c r="AA381" i="4"/>
  <c r="Z380" i="4"/>
  <c r="AB380" i="4" s="1"/>
  <c r="AA380" i="4"/>
  <c r="Z379" i="4"/>
  <c r="AA379" i="4"/>
  <c r="AB379" i="4"/>
  <c r="Z378" i="4"/>
  <c r="AA378" i="4"/>
  <c r="AB378" i="4"/>
  <c r="Z377" i="4"/>
  <c r="AA377" i="4"/>
  <c r="AB377" i="4" s="1"/>
  <c r="Z376" i="4"/>
  <c r="AA376" i="4"/>
  <c r="AB376" i="4"/>
  <c r="Z375" i="4"/>
  <c r="AA375" i="4"/>
  <c r="Z374" i="4"/>
  <c r="AB374" i="4" s="1"/>
  <c r="AA374" i="4"/>
  <c r="Z373" i="4"/>
  <c r="AA373" i="4"/>
  <c r="AB373" i="4"/>
  <c r="Z372" i="4"/>
  <c r="AA372" i="4"/>
  <c r="AB372" i="4"/>
  <c r="Z371" i="4"/>
  <c r="AA371" i="4"/>
  <c r="AB371" i="4"/>
  <c r="Z370" i="4"/>
  <c r="AB370" i="4" s="1"/>
  <c r="AA370" i="4"/>
  <c r="Z369" i="4"/>
  <c r="AA369" i="4"/>
  <c r="AB369" i="4" s="1"/>
  <c r="Z368" i="4"/>
  <c r="AB368" i="4" s="1"/>
  <c r="AA368" i="4"/>
  <c r="Z367" i="4"/>
  <c r="AA367" i="4"/>
  <c r="Z366" i="4"/>
  <c r="AA366" i="4"/>
  <c r="AB366" i="4"/>
  <c r="Z365" i="4"/>
  <c r="AB365" i="4" s="1"/>
  <c r="AA365" i="4"/>
  <c r="Z364" i="4"/>
  <c r="AB364" i="4" s="1"/>
  <c r="AA364" i="4"/>
  <c r="Z363" i="4"/>
  <c r="AA363" i="4"/>
  <c r="AB363" i="4"/>
  <c r="Z362" i="4"/>
  <c r="AA362" i="4"/>
  <c r="AB362" i="4"/>
  <c r="Z361" i="4"/>
  <c r="AA361" i="4"/>
  <c r="AB361" i="4" s="1"/>
  <c r="Z360" i="4"/>
  <c r="AA360" i="4"/>
  <c r="AB360" i="4"/>
  <c r="Z359" i="4"/>
  <c r="AA359" i="4"/>
  <c r="Z358" i="4"/>
  <c r="AB358" i="4" s="1"/>
  <c r="AA358" i="4"/>
  <c r="Z357" i="4"/>
  <c r="AA357" i="4"/>
  <c r="AB357" i="4"/>
  <c r="Z356" i="4"/>
  <c r="AA356" i="4"/>
  <c r="AB356" i="4"/>
  <c r="Z355" i="4"/>
  <c r="AA355" i="4"/>
  <c r="AB355" i="4"/>
  <c r="Z354" i="4"/>
  <c r="AB354" i="4" s="1"/>
  <c r="AA354" i="4"/>
  <c r="Z353" i="4"/>
  <c r="AA353" i="4"/>
  <c r="AB353" i="4" s="1"/>
  <c r="Z352" i="4"/>
  <c r="AB352" i="4" s="1"/>
  <c r="AA352" i="4"/>
  <c r="Z351" i="4"/>
  <c r="AA351" i="4"/>
  <c r="Z350" i="4"/>
  <c r="AA350" i="4"/>
  <c r="AB350" i="4"/>
  <c r="Z349" i="4"/>
  <c r="AB349" i="4" s="1"/>
  <c r="AA349" i="4"/>
  <c r="Z348" i="4"/>
  <c r="AB348" i="4" s="1"/>
  <c r="AA348" i="4"/>
  <c r="Z347" i="4"/>
  <c r="AA347" i="4"/>
  <c r="AB347" i="4"/>
  <c r="Z346" i="4"/>
  <c r="AA346" i="4"/>
  <c r="AB346" i="4"/>
  <c r="Z345" i="4"/>
  <c r="AA345" i="4"/>
  <c r="AB345" i="4" s="1"/>
  <c r="Z344" i="4"/>
  <c r="AA344" i="4"/>
  <c r="AB344" i="4"/>
  <c r="Z343" i="4"/>
  <c r="AA343" i="4"/>
  <c r="Z342" i="4"/>
  <c r="AB342" i="4" s="1"/>
  <c r="AA342" i="4"/>
  <c r="Z341" i="4"/>
  <c r="AA341" i="4"/>
  <c r="AB341" i="4"/>
  <c r="Z340" i="4"/>
  <c r="AA340" i="4"/>
  <c r="AB340" i="4"/>
  <c r="Z339" i="4"/>
  <c r="AA339" i="4"/>
  <c r="AB339" i="4"/>
  <c r="Z338" i="4"/>
  <c r="AB338" i="4" s="1"/>
  <c r="AA338" i="4"/>
  <c r="Z337" i="4"/>
  <c r="AA337" i="4"/>
  <c r="AB337" i="4" s="1"/>
  <c r="Z336" i="4"/>
  <c r="AB336" i="4" s="1"/>
  <c r="AA336" i="4"/>
  <c r="Z335" i="4"/>
  <c r="AA335" i="4"/>
  <c r="Z334" i="4"/>
  <c r="AA334" i="4"/>
  <c r="AB334" i="4"/>
  <c r="Z333" i="4"/>
  <c r="AB333" i="4" s="1"/>
  <c r="AA333" i="4"/>
  <c r="Z332" i="4"/>
  <c r="AB332" i="4" s="1"/>
  <c r="AA332" i="4"/>
  <c r="Z331" i="4"/>
  <c r="AA331" i="4"/>
  <c r="AB331" i="4"/>
  <c r="Z330" i="4"/>
  <c r="AA330" i="4"/>
  <c r="AB330" i="4"/>
  <c r="Z329" i="4"/>
  <c r="AA329" i="4"/>
  <c r="AB329" i="4" s="1"/>
  <c r="Z328" i="4"/>
  <c r="AA328" i="4"/>
  <c r="AB328" i="4"/>
  <c r="Z327" i="4"/>
  <c r="AA327" i="4"/>
  <c r="Z326" i="4"/>
  <c r="AB326" i="4" s="1"/>
  <c r="AA326" i="4"/>
  <c r="Z325" i="4"/>
  <c r="AA325" i="4"/>
  <c r="AB325" i="4"/>
  <c r="Z324" i="4"/>
  <c r="AA324" i="4"/>
  <c r="AB324" i="4"/>
  <c r="Z323" i="4"/>
  <c r="AA323" i="4"/>
  <c r="AB323" i="4"/>
  <c r="Z322" i="4"/>
  <c r="AB322" i="4" s="1"/>
  <c r="AA322" i="4"/>
  <c r="Z321" i="4"/>
  <c r="AA321" i="4"/>
  <c r="AB321" i="4" s="1"/>
  <c r="Z320" i="4"/>
  <c r="AB320" i="4" s="1"/>
  <c r="AA320" i="4"/>
  <c r="Z319" i="4"/>
  <c r="AA319" i="4"/>
  <c r="Z318" i="4"/>
  <c r="AA318" i="4"/>
  <c r="AB318" i="4"/>
  <c r="Z317" i="4"/>
  <c r="AB317" i="4" s="1"/>
  <c r="AA317" i="4"/>
  <c r="Z316" i="4"/>
  <c r="AB316" i="4" s="1"/>
  <c r="AA316" i="4"/>
  <c r="Z315" i="4"/>
  <c r="AA315" i="4"/>
  <c r="AB315" i="4"/>
  <c r="Z314" i="4"/>
  <c r="AA314" i="4"/>
  <c r="AB314" i="4"/>
  <c r="Z313" i="4"/>
  <c r="AA313" i="4"/>
  <c r="AB313" i="4" s="1"/>
  <c r="Z312" i="4"/>
  <c r="AA312" i="4"/>
  <c r="AB312" i="4"/>
  <c r="Z311" i="4"/>
  <c r="AA311" i="4"/>
  <c r="Z310" i="4"/>
  <c r="AB310" i="4" s="1"/>
  <c r="AA310" i="4"/>
  <c r="Z309" i="4"/>
  <c r="AA309" i="4"/>
  <c r="AB309" i="4"/>
  <c r="Z308" i="4"/>
  <c r="AA308" i="4"/>
  <c r="AB308" i="4"/>
  <c r="Z307" i="4"/>
  <c r="AA307" i="4"/>
  <c r="AB307" i="4"/>
  <c r="Z306" i="4"/>
  <c r="AB306" i="4" s="1"/>
  <c r="AA306" i="4"/>
  <c r="Z305" i="4"/>
  <c r="AA305" i="4"/>
  <c r="AB305" i="4" s="1"/>
  <c r="Z304" i="4"/>
  <c r="AB304" i="4" s="1"/>
  <c r="AA304" i="4"/>
  <c r="Z303" i="4"/>
  <c r="AA303" i="4"/>
  <c r="Z302" i="4"/>
  <c r="AA302" i="4"/>
  <c r="AB302" i="4"/>
  <c r="Z301" i="4"/>
  <c r="AB301" i="4" s="1"/>
  <c r="AA301" i="4"/>
  <c r="Z300" i="4"/>
  <c r="AB300" i="4" s="1"/>
  <c r="AA300" i="4"/>
  <c r="Z299" i="4"/>
  <c r="AA299" i="4"/>
  <c r="AB299" i="4"/>
  <c r="Z298" i="4"/>
  <c r="AA298" i="4"/>
  <c r="AB298" i="4"/>
  <c r="Z297" i="4"/>
  <c r="AA297" i="4"/>
  <c r="AB297" i="4" s="1"/>
  <c r="Z296" i="4"/>
  <c r="AA296" i="4"/>
  <c r="AB296" i="4"/>
  <c r="Z295" i="4"/>
  <c r="AA295" i="4"/>
  <c r="Z294" i="4"/>
  <c r="AB294" i="4" s="1"/>
  <c r="AA294" i="4"/>
  <c r="Z293" i="4"/>
  <c r="AA293" i="4"/>
  <c r="AB293" i="4"/>
  <c r="Z292" i="4"/>
  <c r="AA292" i="4"/>
  <c r="AB292" i="4"/>
  <c r="Z291" i="4"/>
  <c r="AA291" i="4"/>
  <c r="AB291" i="4"/>
  <c r="Z290" i="4"/>
  <c r="AB290" i="4" s="1"/>
  <c r="AA290" i="4"/>
  <c r="Z289" i="4"/>
  <c r="AA289" i="4"/>
  <c r="AB289" i="4" s="1"/>
  <c r="Z288" i="4"/>
  <c r="AB288" i="4" s="1"/>
  <c r="AA288" i="4"/>
  <c r="Z287" i="4"/>
  <c r="AA287" i="4"/>
  <c r="Z286" i="4"/>
  <c r="AA286" i="4"/>
  <c r="AB286" i="4"/>
  <c r="Z285" i="4"/>
  <c r="AB285" i="4" s="1"/>
  <c r="AA285" i="4"/>
  <c r="Z284" i="4"/>
  <c r="AB284" i="4" s="1"/>
  <c r="AA284" i="4"/>
  <c r="Z283" i="4"/>
  <c r="AA283" i="4"/>
  <c r="AB283" i="4"/>
  <c r="Z282" i="4"/>
  <c r="AA282" i="4"/>
  <c r="AB282" i="4"/>
  <c r="Z281" i="4"/>
  <c r="AA281" i="4"/>
  <c r="AB281" i="4" s="1"/>
  <c r="Z280" i="4"/>
  <c r="AB280" i="4" s="1"/>
  <c r="AA280" i="4"/>
  <c r="Z279" i="4"/>
  <c r="AA279" i="4"/>
  <c r="Z278" i="4"/>
  <c r="AB278" i="4" s="1"/>
  <c r="AA278" i="4"/>
  <c r="Z277" i="4"/>
  <c r="AB277" i="4" s="1"/>
  <c r="AA277" i="4"/>
  <c r="Z276" i="4"/>
  <c r="AA276" i="4"/>
  <c r="AB276" i="4"/>
  <c r="Z275" i="4"/>
  <c r="AA275" i="4"/>
  <c r="AB275" i="4"/>
  <c r="Z274" i="4"/>
  <c r="AB274" i="4" s="1"/>
  <c r="AA274" i="4"/>
  <c r="Z273" i="4"/>
  <c r="AA273" i="4"/>
  <c r="AB273" i="4" s="1"/>
  <c r="Z272" i="4"/>
  <c r="AA272" i="4"/>
  <c r="AB272" i="4"/>
  <c r="Z271" i="4"/>
  <c r="AA271" i="4"/>
  <c r="Z270" i="4"/>
  <c r="AB270" i="4" s="1"/>
  <c r="AA270" i="4"/>
  <c r="Z269" i="4"/>
  <c r="AA269" i="4"/>
  <c r="AB269" i="4"/>
  <c r="Z268" i="4"/>
  <c r="AA268" i="4"/>
  <c r="AB268" i="4"/>
  <c r="Z267" i="4"/>
  <c r="AB267" i="4" s="1"/>
  <c r="AA267" i="4"/>
  <c r="Z266" i="4"/>
  <c r="AB266" i="4" s="1"/>
  <c r="AA266" i="4"/>
  <c r="Z265" i="4"/>
  <c r="AA265" i="4"/>
  <c r="AB265" i="4"/>
  <c r="Z264" i="4"/>
  <c r="AA264" i="4"/>
  <c r="AB264" i="4"/>
  <c r="Z263" i="4"/>
  <c r="AB263" i="4" s="1"/>
  <c r="AA263" i="4"/>
  <c r="Z262" i="4"/>
  <c r="AA262" i="4"/>
  <c r="AB262" i="4"/>
  <c r="Z261" i="4"/>
  <c r="AA261" i="4"/>
  <c r="AB261" i="4"/>
  <c r="Z260" i="4"/>
  <c r="AB260" i="4" s="1"/>
  <c r="AA260" i="4"/>
  <c r="Z259" i="4"/>
  <c r="AB259" i="4" s="1"/>
  <c r="AA259" i="4"/>
  <c r="Z258" i="4"/>
  <c r="AA258" i="4"/>
  <c r="AB258" i="4"/>
  <c r="Z257" i="4"/>
  <c r="AA257" i="4"/>
  <c r="AB257" i="4"/>
  <c r="Z256" i="4"/>
  <c r="AB256" i="4" s="1"/>
  <c r="AA256" i="4"/>
  <c r="Z255" i="4"/>
  <c r="AA255" i="4"/>
  <c r="Z254" i="4"/>
  <c r="AA254" i="4"/>
  <c r="AB254" i="4"/>
  <c r="Z253" i="4"/>
  <c r="AB253" i="4" s="1"/>
  <c r="AA253" i="4"/>
  <c r="Z252" i="4"/>
  <c r="AB252" i="4" s="1"/>
  <c r="AA252" i="4"/>
  <c r="Z251" i="4"/>
  <c r="AA251" i="4"/>
  <c r="AB251" i="4"/>
  <c r="Z250" i="4"/>
  <c r="AA250" i="4"/>
  <c r="AB250" i="4"/>
  <c r="Z249" i="4"/>
  <c r="AA249" i="4"/>
  <c r="AB249" i="4"/>
  <c r="Z248" i="4"/>
  <c r="AB248" i="4" s="1"/>
  <c r="AA248" i="4"/>
  <c r="Z247" i="4"/>
  <c r="AA247" i="4"/>
  <c r="Z246" i="4"/>
  <c r="AB246" i="4" s="1"/>
  <c r="AA246" i="4"/>
  <c r="Z245" i="4"/>
  <c r="AB245" i="4" s="1"/>
  <c r="AA245" i="4"/>
  <c r="Z244" i="4"/>
  <c r="AA244" i="4"/>
  <c r="AB244" i="4"/>
  <c r="Z243" i="4"/>
  <c r="AA243" i="4"/>
  <c r="AB243" i="4"/>
  <c r="Z242" i="4"/>
  <c r="AB242" i="4" s="1"/>
  <c r="AA242" i="4"/>
  <c r="Z241" i="4"/>
  <c r="AA241" i="4"/>
  <c r="AB241" i="4" s="1"/>
  <c r="Z240" i="4"/>
  <c r="AA240" i="4"/>
  <c r="AB240" i="4"/>
  <c r="Z239" i="4"/>
  <c r="AB239" i="4" s="1"/>
  <c r="AA239" i="4"/>
  <c r="Z238" i="4"/>
  <c r="AB238" i="4" s="1"/>
  <c r="AA238" i="4"/>
  <c r="Z237" i="4"/>
  <c r="AA237" i="4"/>
  <c r="AB237" i="4"/>
  <c r="Z236" i="4"/>
  <c r="AA236" i="4"/>
  <c r="AB236" i="4"/>
  <c r="Z235" i="4"/>
  <c r="AB235" i="4" s="1"/>
  <c r="AA235" i="4"/>
  <c r="Z234" i="4"/>
  <c r="AB234" i="4" s="1"/>
  <c r="AA234" i="4"/>
  <c r="Z233" i="4"/>
  <c r="AA233" i="4"/>
  <c r="AB233" i="4"/>
  <c r="Z232" i="4"/>
  <c r="AA232" i="4"/>
  <c r="AB232" i="4"/>
  <c r="Z231" i="4"/>
  <c r="AB231" i="4" s="1"/>
  <c r="AA231" i="4"/>
  <c r="Z230" i="4"/>
  <c r="AB230" i="4" s="1"/>
  <c r="AA230" i="4"/>
  <c r="Z229" i="4"/>
  <c r="AA229" i="4"/>
  <c r="AB229" i="4"/>
  <c r="Z228" i="4"/>
  <c r="AA228" i="4"/>
  <c r="AB228" i="4"/>
  <c r="Z227" i="4"/>
  <c r="AB227" i="4" s="1"/>
  <c r="AA227" i="4"/>
  <c r="Z226" i="4"/>
  <c r="AB226" i="4" s="1"/>
  <c r="AA226" i="4"/>
  <c r="Z225" i="4"/>
  <c r="AA225" i="4"/>
  <c r="AB225" i="4"/>
  <c r="Z224" i="4"/>
  <c r="AA224" i="4"/>
  <c r="AB224" i="4"/>
  <c r="Z223" i="4"/>
  <c r="AB223" i="4" s="1"/>
  <c r="AA223" i="4"/>
  <c r="Z222" i="4"/>
  <c r="AB222" i="4" s="1"/>
  <c r="AA222" i="4"/>
  <c r="Z221" i="4"/>
  <c r="AA221" i="4"/>
  <c r="AB221" i="4"/>
  <c r="Z220" i="4"/>
  <c r="AA220" i="4"/>
  <c r="AB220" i="4"/>
  <c r="Z219" i="4"/>
  <c r="AB219" i="4" s="1"/>
  <c r="AA219" i="4"/>
  <c r="Z218" i="4"/>
  <c r="AB218" i="4" s="1"/>
  <c r="AA218" i="4"/>
  <c r="Z217" i="4"/>
  <c r="AA217" i="4"/>
  <c r="AB217" i="4"/>
  <c r="Z216" i="4"/>
  <c r="AA216" i="4"/>
  <c r="AB216" i="4"/>
  <c r="Z215" i="4"/>
  <c r="AB215" i="4" s="1"/>
  <c r="AA215" i="4"/>
  <c r="Z214" i="4"/>
  <c r="AB214" i="4" s="1"/>
  <c r="AA214" i="4"/>
  <c r="Z213" i="4"/>
  <c r="AA213" i="4"/>
  <c r="AB213" i="4"/>
  <c r="Z212" i="4"/>
  <c r="AA212" i="4"/>
  <c r="AB212" i="4"/>
  <c r="Z211" i="4"/>
  <c r="AB211" i="4" s="1"/>
  <c r="AA211" i="4"/>
  <c r="Z210" i="4"/>
  <c r="AB210" i="4" s="1"/>
  <c r="AA210" i="4"/>
  <c r="Z209" i="4"/>
  <c r="AA209" i="4"/>
  <c r="AB209" i="4"/>
  <c r="Z208" i="4"/>
  <c r="AA208" i="4"/>
  <c r="AB208" i="4"/>
  <c r="Z207" i="4"/>
  <c r="AB207" i="4" s="1"/>
  <c r="AA207" i="4"/>
  <c r="Z206" i="4"/>
  <c r="AB206" i="4" s="1"/>
  <c r="AA206" i="4"/>
  <c r="Z205" i="4"/>
  <c r="AA205" i="4"/>
  <c r="AB205" i="4"/>
  <c r="Z204" i="4"/>
  <c r="AA204" i="4"/>
  <c r="AB204" i="4"/>
  <c r="Z203" i="4"/>
  <c r="AB203" i="4" s="1"/>
  <c r="AA203" i="4"/>
  <c r="Z202" i="4"/>
  <c r="AB202" i="4" s="1"/>
  <c r="AA202" i="4"/>
  <c r="Z201" i="4"/>
  <c r="AA201" i="4"/>
  <c r="AB201" i="4"/>
  <c r="Z200" i="4"/>
  <c r="AA200" i="4"/>
  <c r="AB200" i="4"/>
  <c r="Z199" i="4"/>
  <c r="AB199" i="4" s="1"/>
  <c r="AA199" i="4"/>
  <c r="Z198" i="4"/>
  <c r="AB198" i="4" s="1"/>
  <c r="AA198" i="4"/>
  <c r="Z197" i="4"/>
  <c r="AA197" i="4"/>
  <c r="AB197" i="4"/>
  <c r="Z196" i="4"/>
  <c r="AA196" i="4"/>
  <c r="AB196" i="4"/>
  <c r="Z195" i="4"/>
  <c r="AB195" i="4" s="1"/>
  <c r="AA195" i="4"/>
  <c r="Z194" i="4"/>
  <c r="AB194" i="4" s="1"/>
  <c r="AA194" i="4"/>
  <c r="Z193" i="4"/>
  <c r="AA193" i="4"/>
  <c r="AB193" i="4"/>
  <c r="Z192" i="4"/>
  <c r="AA192" i="4"/>
  <c r="AB192" i="4"/>
  <c r="Z191" i="4"/>
  <c r="AB191" i="4" s="1"/>
  <c r="AA191" i="4"/>
  <c r="Z190" i="4"/>
  <c r="AB190" i="4" s="1"/>
  <c r="AA190" i="4"/>
  <c r="Z189" i="4"/>
  <c r="AA189" i="4"/>
  <c r="AB189" i="4"/>
  <c r="Z188" i="4"/>
  <c r="AA188" i="4"/>
  <c r="AB188" i="4"/>
  <c r="Z187" i="4"/>
  <c r="AB187" i="4" s="1"/>
  <c r="AA187" i="4"/>
  <c r="Z186" i="4"/>
  <c r="AB186" i="4" s="1"/>
  <c r="AA186" i="4"/>
  <c r="Z185" i="4"/>
  <c r="AA185" i="4"/>
  <c r="AB185" i="4"/>
  <c r="Z184" i="4"/>
  <c r="AA184" i="4"/>
  <c r="AB184" i="4"/>
  <c r="Z183" i="4"/>
  <c r="AB183" i="4" s="1"/>
  <c r="AA183" i="4"/>
  <c r="Z182" i="4"/>
  <c r="AB182" i="4" s="1"/>
  <c r="AA182" i="4"/>
  <c r="Z181" i="4"/>
  <c r="AA181" i="4"/>
  <c r="AB181" i="4"/>
  <c r="Z180" i="4"/>
  <c r="AA180" i="4"/>
  <c r="AB180" i="4"/>
  <c r="Z179" i="4"/>
  <c r="AB179" i="4" s="1"/>
  <c r="AA179" i="4"/>
  <c r="Z178" i="4"/>
  <c r="AB178" i="4" s="1"/>
  <c r="AA178" i="4"/>
  <c r="Z177" i="4"/>
  <c r="AA177" i="4"/>
  <c r="AB177" i="4"/>
  <c r="Z176" i="4"/>
  <c r="AA176" i="4"/>
  <c r="AB176" i="4"/>
  <c r="Z175" i="4"/>
  <c r="AB175" i="4" s="1"/>
  <c r="AA175" i="4"/>
  <c r="Z174" i="4"/>
  <c r="AB174" i="4" s="1"/>
  <c r="AA174" i="4"/>
  <c r="Z173" i="4"/>
  <c r="AA173" i="4"/>
  <c r="AB173" i="4"/>
  <c r="Z172" i="4"/>
  <c r="AA172" i="4"/>
  <c r="AB172" i="4"/>
  <c r="Z171" i="4"/>
  <c r="AB171" i="4" s="1"/>
  <c r="AA171" i="4"/>
  <c r="Z170" i="4"/>
  <c r="AB170" i="4" s="1"/>
  <c r="AA170" i="4"/>
  <c r="Z169" i="4"/>
  <c r="AA169" i="4"/>
  <c r="AB169" i="4"/>
  <c r="Z168" i="4"/>
  <c r="AA168" i="4"/>
  <c r="AB168" i="4"/>
  <c r="Z167" i="4"/>
  <c r="AB167" i="4" s="1"/>
  <c r="AA167" i="4"/>
  <c r="Z166" i="4"/>
  <c r="AB166" i="4" s="1"/>
  <c r="AA166" i="4"/>
  <c r="Z165" i="4"/>
  <c r="AA165" i="4"/>
  <c r="AB165" i="4"/>
  <c r="Z164" i="4"/>
  <c r="AA164" i="4"/>
  <c r="AB164" i="4"/>
  <c r="Z163" i="4"/>
  <c r="AB163" i="4" s="1"/>
  <c r="AA163" i="4"/>
  <c r="Z162" i="4"/>
  <c r="AB162" i="4" s="1"/>
  <c r="AA162" i="4"/>
  <c r="Z161" i="4"/>
  <c r="AA161" i="4"/>
  <c r="AB161" i="4"/>
  <c r="Z160" i="4"/>
  <c r="AA160" i="4"/>
  <c r="AB160" i="4"/>
  <c r="Z159" i="4"/>
  <c r="AB159" i="4" s="1"/>
  <c r="AA159" i="4"/>
  <c r="Z158" i="4"/>
  <c r="AB158" i="4" s="1"/>
  <c r="AA158" i="4"/>
  <c r="Z157" i="4"/>
  <c r="AA157" i="4"/>
  <c r="AB157" i="4"/>
  <c r="Z156" i="4"/>
  <c r="AA156" i="4"/>
  <c r="AB156" i="4"/>
  <c r="Z155" i="4"/>
  <c r="AB155" i="4" s="1"/>
  <c r="AA155" i="4"/>
  <c r="Z154" i="4"/>
  <c r="AB154" i="4" s="1"/>
  <c r="AA154" i="4"/>
  <c r="Z153" i="4"/>
  <c r="AA153" i="4"/>
  <c r="AB153" i="4"/>
  <c r="Z152" i="4"/>
  <c r="AA152" i="4"/>
  <c r="AB152" i="4"/>
  <c r="Z151" i="4"/>
  <c r="AB151" i="4" s="1"/>
  <c r="AA151" i="4"/>
  <c r="Z150" i="4"/>
  <c r="AB150" i="4" s="1"/>
  <c r="AA150" i="4"/>
  <c r="Z149" i="4"/>
  <c r="AA149" i="4"/>
  <c r="AB149" i="4"/>
  <c r="Z148" i="4"/>
  <c r="AA148" i="4"/>
  <c r="AB148" i="4"/>
  <c r="Z147" i="4"/>
  <c r="AB147" i="4" s="1"/>
  <c r="AA147" i="4"/>
  <c r="Z146" i="4"/>
  <c r="AB146" i="4" s="1"/>
  <c r="AA146" i="4"/>
  <c r="Z145" i="4"/>
  <c r="AA145" i="4"/>
  <c r="AB145" i="4"/>
  <c r="Z144" i="4"/>
  <c r="AA144" i="4"/>
  <c r="AB144" i="4"/>
  <c r="Z143" i="4"/>
  <c r="AB143" i="4" s="1"/>
  <c r="AA143" i="4"/>
  <c r="Z142" i="4"/>
  <c r="AB142" i="4" s="1"/>
  <c r="AA142" i="4"/>
  <c r="Z141" i="4"/>
  <c r="AA141" i="4"/>
  <c r="AB141" i="4"/>
  <c r="Z140" i="4"/>
  <c r="AA140" i="4"/>
  <c r="AB140" i="4"/>
  <c r="Z139" i="4"/>
  <c r="AB139" i="4" s="1"/>
  <c r="AA139" i="4"/>
  <c r="Z138" i="4"/>
  <c r="AB138" i="4" s="1"/>
  <c r="AA138" i="4"/>
  <c r="Z137" i="4"/>
  <c r="AA137" i="4"/>
  <c r="AB137" i="4"/>
  <c r="Z136" i="4"/>
  <c r="AA136" i="4"/>
  <c r="AB136" i="4"/>
  <c r="Z135" i="4"/>
  <c r="AB135" i="4" s="1"/>
  <c r="AA135" i="4"/>
  <c r="Z134" i="4"/>
  <c r="AA134" i="4"/>
  <c r="AB134" i="4" s="1"/>
  <c r="Z133" i="4"/>
  <c r="AA133" i="4"/>
  <c r="AB133" i="4"/>
  <c r="Z132" i="4"/>
  <c r="AA132" i="4"/>
  <c r="AB132" i="4"/>
  <c r="Z131" i="4"/>
  <c r="AB131" i="4" s="1"/>
  <c r="AA131" i="4"/>
  <c r="Z130" i="4"/>
  <c r="AB130" i="4" s="1"/>
  <c r="AA130" i="4"/>
  <c r="Z129" i="4"/>
  <c r="AA129" i="4"/>
  <c r="AB129" i="4"/>
  <c r="Z128" i="4"/>
  <c r="AA128" i="4"/>
  <c r="AB128" i="4"/>
  <c r="Z127" i="4"/>
  <c r="AB127" i="4" s="1"/>
  <c r="AA127" i="4"/>
  <c r="Z126" i="4"/>
  <c r="AA126" i="4"/>
  <c r="AB126" i="4" s="1"/>
  <c r="Z125" i="4"/>
  <c r="AA125" i="4"/>
  <c r="AB125" i="4"/>
  <c r="Z124" i="4"/>
  <c r="AA124" i="4"/>
  <c r="AB124" i="4"/>
  <c r="Z123" i="4"/>
  <c r="AB123" i="4" s="1"/>
  <c r="AA123" i="4"/>
  <c r="Z122" i="4"/>
  <c r="AB122" i="4" s="1"/>
  <c r="AA122" i="4"/>
  <c r="Z121" i="4"/>
  <c r="AA121" i="4"/>
  <c r="AB121" i="4"/>
  <c r="Z120" i="4"/>
  <c r="AA120" i="4"/>
  <c r="AB120" i="4"/>
  <c r="Z119" i="4"/>
  <c r="AB119" i="4" s="1"/>
  <c r="AA119" i="4"/>
  <c r="Z118" i="4"/>
  <c r="AA118" i="4"/>
  <c r="AB118" i="4" s="1"/>
  <c r="Z117" i="4"/>
  <c r="AA117" i="4"/>
  <c r="AB117" i="4"/>
  <c r="Z116" i="4"/>
  <c r="AA116" i="4"/>
  <c r="AB116" i="4"/>
  <c r="Z115" i="4"/>
  <c r="AB115" i="4" s="1"/>
  <c r="AA115" i="4"/>
  <c r="Z114" i="4"/>
  <c r="AB114" i="4" s="1"/>
  <c r="AA114" i="4"/>
  <c r="Z113" i="4"/>
  <c r="AA113" i="4"/>
  <c r="AB113" i="4"/>
  <c r="Z112" i="4"/>
  <c r="AA112" i="4"/>
  <c r="AB112" i="4"/>
  <c r="Z111" i="4"/>
  <c r="AB111" i="4" s="1"/>
  <c r="AA111" i="4"/>
  <c r="Z110" i="4"/>
  <c r="AA110" i="4"/>
  <c r="AB110" i="4" s="1"/>
  <c r="Z109" i="4"/>
  <c r="AA109" i="4"/>
  <c r="AB109" i="4"/>
  <c r="Z108" i="4"/>
  <c r="AA108" i="4"/>
  <c r="AB108" i="4"/>
  <c r="Z107" i="4"/>
  <c r="AB107" i="4" s="1"/>
  <c r="AA107" i="4"/>
  <c r="Z106" i="4"/>
  <c r="AB106" i="4" s="1"/>
  <c r="AA106" i="4"/>
  <c r="Z105" i="4"/>
  <c r="AA105" i="4"/>
  <c r="AB105" i="4"/>
  <c r="Z104" i="4"/>
  <c r="AA104" i="4"/>
  <c r="AB104" i="4"/>
  <c r="Z103" i="4"/>
  <c r="AB103" i="4" s="1"/>
  <c r="AA103" i="4"/>
  <c r="Z102" i="4"/>
  <c r="AA102" i="4"/>
  <c r="AB102" i="4" s="1"/>
  <c r="Z101" i="4"/>
  <c r="AA101" i="4"/>
  <c r="AB101" i="4"/>
  <c r="Z100" i="4"/>
  <c r="AA100" i="4"/>
  <c r="AB100" i="4"/>
  <c r="Z99" i="4"/>
  <c r="AB99" i="4" s="1"/>
  <c r="AA99" i="4"/>
  <c r="Z98" i="4"/>
  <c r="AB98" i="4" s="1"/>
  <c r="AA98" i="4"/>
  <c r="Z97" i="4"/>
  <c r="AA97" i="4"/>
  <c r="AB97" i="4"/>
  <c r="Z96" i="4"/>
  <c r="AA96" i="4"/>
  <c r="AB96" i="4"/>
  <c r="Z95" i="4"/>
  <c r="AB95" i="4" s="1"/>
  <c r="AA95" i="4"/>
  <c r="Z94" i="4"/>
  <c r="AA94" i="4"/>
  <c r="AB94" i="4" s="1"/>
  <c r="Z93" i="4"/>
  <c r="AA93" i="4"/>
  <c r="AB93" i="4"/>
  <c r="Z92" i="4"/>
  <c r="AA92" i="4"/>
  <c r="AB92" i="4"/>
  <c r="Z91" i="4"/>
  <c r="AB91" i="4" s="1"/>
  <c r="AA91" i="4"/>
  <c r="Z90" i="4"/>
  <c r="AB90" i="4" s="1"/>
  <c r="AA90" i="4"/>
  <c r="Z89" i="4"/>
  <c r="AA89" i="4"/>
  <c r="AB89" i="4"/>
  <c r="Z88" i="4"/>
  <c r="AA88" i="4"/>
  <c r="AB88" i="4"/>
  <c r="Z87" i="4"/>
  <c r="AB87" i="4" s="1"/>
  <c r="AA87" i="4"/>
  <c r="Z86" i="4"/>
  <c r="AA86" i="4"/>
  <c r="AB86" i="4" s="1"/>
  <c r="Z85" i="4"/>
  <c r="AA85" i="4"/>
  <c r="AB85" i="4"/>
  <c r="Z84" i="4"/>
  <c r="AA84" i="4"/>
  <c r="AB84" i="4"/>
  <c r="Z83" i="4"/>
  <c r="AB83" i="4" s="1"/>
  <c r="AA83" i="4"/>
  <c r="Z82" i="4"/>
  <c r="AB82" i="4" s="1"/>
  <c r="AA82" i="4"/>
  <c r="Z81" i="4"/>
  <c r="AA81" i="4"/>
  <c r="AB81" i="4"/>
  <c r="Z80" i="4"/>
  <c r="AA80" i="4"/>
  <c r="AB80" i="4"/>
  <c r="Z79" i="4"/>
  <c r="AB79" i="4" s="1"/>
  <c r="AA79" i="4"/>
  <c r="Z78" i="4"/>
  <c r="AA78" i="4"/>
  <c r="AB78" i="4" s="1"/>
  <c r="Z77" i="4"/>
  <c r="AA77" i="4"/>
  <c r="AB77" i="4"/>
  <c r="Z76" i="4"/>
  <c r="AA76" i="4"/>
  <c r="AB76" i="4"/>
  <c r="Z75" i="4"/>
  <c r="AB75" i="4" s="1"/>
  <c r="AA75" i="4"/>
  <c r="Z74" i="4"/>
  <c r="AB74" i="4" s="1"/>
  <c r="AA74" i="4"/>
  <c r="Z73" i="4"/>
  <c r="AA73" i="4"/>
  <c r="AB73" i="4"/>
  <c r="Z72" i="4"/>
  <c r="AA72" i="4"/>
  <c r="AB72" i="4"/>
  <c r="Z71" i="4"/>
  <c r="AB71" i="4" s="1"/>
  <c r="AA71" i="4"/>
  <c r="Z70" i="4"/>
  <c r="AA70" i="4"/>
  <c r="AB70" i="4" s="1"/>
  <c r="Z69" i="4"/>
  <c r="AA69" i="4"/>
  <c r="AB69" i="4"/>
  <c r="Z68" i="4"/>
  <c r="AA68" i="4"/>
  <c r="AB68" i="4"/>
  <c r="Z67" i="4"/>
  <c r="AB67" i="4" s="1"/>
  <c r="AA67" i="4"/>
  <c r="Z66" i="4"/>
  <c r="AB66" i="4" s="1"/>
  <c r="AA66" i="4"/>
  <c r="Z65" i="4"/>
  <c r="AA65" i="4"/>
  <c r="AB65" i="4"/>
  <c r="Z64" i="4"/>
  <c r="AA64" i="4"/>
  <c r="AB64" i="4"/>
  <c r="Z63" i="4"/>
  <c r="AB63" i="4" s="1"/>
  <c r="AA63" i="4"/>
  <c r="Z62" i="4"/>
  <c r="AA62" i="4"/>
  <c r="AB62" i="4" s="1"/>
  <c r="Z61" i="4"/>
  <c r="AA61" i="4"/>
  <c r="AB61" i="4"/>
  <c r="Z60" i="4"/>
  <c r="AA60" i="4"/>
  <c r="AB60" i="4"/>
  <c r="Z59" i="4"/>
  <c r="AB59" i="4" s="1"/>
  <c r="AA59" i="4"/>
  <c r="Z58" i="4"/>
  <c r="AB58" i="4" s="1"/>
  <c r="AA58" i="4"/>
  <c r="Z57" i="4"/>
  <c r="AA57" i="4"/>
  <c r="AB57" i="4"/>
  <c r="Z56" i="4"/>
  <c r="AA56" i="4"/>
  <c r="AB56" i="4"/>
  <c r="Z55" i="4"/>
  <c r="AB55" i="4" s="1"/>
  <c r="AA55" i="4"/>
  <c r="Z54" i="4"/>
  <c r="AA54" i="4"/>
  <c r="AB54" i="4" s="1"/>
  <c r="Z53" i="4"/>
  <c r="AA53" i="4"/>
  <c r="AB53" i="4"/>
  <c r="Z52" i="4"/>
  <c r="AA52" i="4"/>
  <c r="AB52" i="4"/>
  <c r="Z51" i="4"/>
  <c r="AB51" i="4" s="1"/>
  <c r="AA51" i="4"/>
  <c r="Z50" i="4"/>
  <c r="AB50" i="4" s="1"/>
  <c r="AA50" i="4"/>
  <c r="Z49" i="4"/>
  <c r="AA49" i="4"/>
  <c r="AB49" i="4"/>
  <c r="Z48" i="4"/>
  <c r="AA48" i="4"/>
  <c r="AB48" i="4"/>
  <c r="Z47" i="4"/>
  <c r="AB47" i="4" s="1"/>
  <c r="AA47" i="4"/>
  <c r="Z46" i="4"/>
  <c r="AA46" i="4"/>
  <c r="AB46" i="4" s="1"/>
  <c r="Z45" i="4"/>
  <c r="AA45" i="4"/>
  <c r="AB45" i="4"/>
  <c r="Z44" i="4"/>
  <c r="AA44" i="4"/>
  <c r="AB44" i="4"/>
  <c r="Z43" i="4"/>
  <c r="AB43" i="4" s="1"/>
  <c r="AA43" i="4"/>
  <c r="Z42" i="4"/>
  <c r="AB42" i="4" s="1"/>
  <c r="AA42" i="4"/>
  <c r="Z41" i="4"/>
  <c r="AA41" i="4"/>
  <c r="AB41" i="4"/>
  <c r="Z40" i="4"/>
  <c r="AA40" i="4"/>
  <c r="AB40" i="4"/>
  <c r="Z39" i="4"/>
  <c r="AB39" i="4" s="1"/>
  <c r="AA39" i="4"/>
  <c r="Z38" i="4"/>
  <c r="AA38" i="4"/>
  <c r="AB38" i="4" s="1"/>
  <c r="Z37" i="4"/>
  <c r="AA37" i="4"/>
  <c r="AB37" i="4"/>
  <c r="Z36" i="4"/>
  <c r="AA36" i="4"/>
  <c r="AB36" i="4"/>
  <c r="Z35" i="4"/>
  <c r="AB35" i="4" s="1"/>
  <c r="AA35" i="4"/>
  <c r="Z34" i="4"/>
  <c r="AB34" i="4" s="1"/>
  <c r="AA34" i="4"/>
  <c r="Z33" i="4"/>
  <c r="AA33" i="4"/>
  <c r="AB33" i="4"/>
  <c r="Z32" i="4"/>
  <c r="AA32" i="4"/>
  <c r="AB32" i="4"/>
  <c r="Z31" i="4"/>
  <c r="AB31" i="4" s="1"/>
  <c r="AA31" i="4"/>
  <c r="Z30" i="4"/>
  <c r="AA30" i="4"/>
  <c r="AB30" i="4" s="1"/>
  <c r="Z29" i="4"/>
  <c r="AA29" i="4"/>
  <c r="AB29" i="4"/>
  <c r="Z28" i="4"/>
  <c r="AA28" i="4"/>
  <c r="AB28" i="4"/>
  <c r="Z27" i="4"/>
  <c r="AB27" i="4" s="1"/>
  <c r="AA27" i="4"/>
  <c r="Z26" i="4"/>
  <c r="AB26" i="4" s="1"/>
  <c r="AA26" i="4"/>
  <c r="Z25" i="4"/>
  <c r="AA25" i="4"/>
  <c r="AB25" i="4"/>
  <c r="Z24" i="4"/>
  <c r="AA24" i="4"/>
  <c r="AB24" i="4"/>
  <c r="Z23" i="4"/>
  <c r="AB23" i="4" s="1"/>
  <c r="AA23" i="4"/>
  <c r="Z22" i="4"/>
  <c r="AA22" i="4"/>
  <c r="AB22" i="4" s="1"/>
  <c r="Z21" i="4"/>
  <c r="AA21" i="4"/>
  <c r="AB21" i="4"/>
  <c r="Z20" i="4"/>
  <c r="AA20" i="4"/>
  <c r="AB20" i="4"/>
  <c r="Z19" i="4"/>
  <c r="AB19" i="4" s="1"/>
  <c r="AA19" i="4"/>
  <c r="Z18" i="4"/>
  <c r="AB18" i="4" s="1"/>
  <c r="AA18" i="4"/>
  <c r="Z17" i="4"/>
  <c r="AA17" i="4"/>
  <c r="AB17" i="4"/>
  <c r="Z16" i="4"/>
  <c r="AA16" i="4"/>
  <c r="AB16" i="4"/>
  <c r="Z15" i="4"/>
  <c r="AB15" i="4" s="1"/>
  <c r="AA15" i="4"/>
  <c r="Z14" i="4"/>
  <c r="AA14" i="4"/>
  <c r="AB14" i="4" s="1"/>
  <c r="Z13" i="4"/>
  <c r="AA13" i="4"/>
  <c r="AB13" i="4"/>
  <c r="Z12" i="4"/>
  <c r="AA12" i="4"/>
  <c r="AB12" i="4"/>
  <c r="Z11" i="4"/>
  <c r="AB11" i="4" s="1"/>
  <c r="AA11" i="4"/>
  <c r="Z10" i="4"/>
  <c r="AB10" i="4" s="1"/>
  <c r="AA10" i="4"/>
  <c r="Z9" i="4"/>
  <c r="AA9" i="4"/>
  <c r="AB9" i="4"/>
  <c r="Z8" i="4"/>
  <c r="AA8" i="4"/>
  <c r="AB8" i="4"/>
  <c r="Z7" i="4"/>
  <c r="AB7" i="4" s="1"/>
  <c r="AA7" i="4"/>
  <c r="Z6" i="4"/>
  <c r="AA6" i="4"/>
  <c r="AB6" i="4" s="1"/>
  <c r="Z5" i="4"/>
  <c r="AA5" i="4"/>
  <c r="AB5" i="4"/>
  <c r="Z4" i="4"/>
  <c r="AA4" i="4"/>
  <c r="AB4" i="4"/>
  <c r="Z3" i="4"/>
  <c r="AB3" i="4" s="1"/>
  <c r="AA3" i="4"/>
  <c r="Z2" i="4"/>
  <c r="AB2" i="4" s="1"/>
  <c r="AA2" i="4"/>
  <c r="AB319" i="4" l="1"/>
  <c r="AB415" i="4"/>
  <c r="K6" i="5"/>
  <c r="K19" i="5"/>
  <c r="K140" i="5"/>
  <c r="AB279" i="4"/>
  <c r="AB567" i="4"/>
  <c r="K13" i="5"/>
  <c r="K16" i="5"/>
  <c r="K29" i="5"/>
  <c r="K35" i="5"/>
  <c r="K44" i="5"/>
  <c r="AB351" i="4"/>
  <c r="AB383" i="4"/>
  <c r="AB471" i="4"/>
  <c r="K3" i="5"/>
  <c r="AB271" i="4"/>
  <c r="AB311" i="4"/>
  <c r="AB343" i="4"/>
  <c r="AB375" i="4"/>
  <c r="AB407" i="4"/>
  <c r="AB439" i="4"/>
  <c r="AB527" i="4"/>
  <c r="AB591" i="4"/>
  <c r="K7" i="5"/>
  <c r="K10" i="5"/>
  <c r="K23" i="5"/>
  <c r="K124" i="5"/>
  <c r="K174" i="5"/>
  <c r="AB447" i="4"/>
  <c r="AB543" i="4"/>
  <c r="AB255" i="4"/>
  <c r="AB303" i="4"/>
  <c r="AB367" i="4"/>
  <c r="AB399" i="4"/>
  <c r="AB431" i="4"/>
  <c r="AB479" i="4"/>
  <c r="AB495" i="4"/>
  <c r="AB511" i="4"/>
  <c r="AB575" i="4"/>
  <c r="K11" i="5"/>
  <c r="K14" i="5"/>
  <c r="K27" i="5"/>
  <c r="K108" i="5"/>
  <c r="K328" i="5"/>
  <c r="AB335" i="4"/>
  <c r="AB247" i="4"/>
  <c r="AB535" i="4"/>
  <c r="AB599" i="4"/>
  <c r="K5" i="5"/>
  <c r="K8" i="5"/>
  <c r="K21" i="5"/>
  <c r="K40" i="5"/>
  <c r="K52" i="5"/>
  <c r="K64" i="5"/>
  <c r="K76" i="5"/>
  <c r="K182" i="5"/>
  <c r="AB287" i="4"/>
  <c r="AB487" i="4"/>
  <c r="AB503" i="4"/>
  <c r="K101" i="5"/>
  <c r="AB295" i="4"/>
  <c r="AB327" i="4"/>
  <c r="AB359" i="4"/>
  <c r="AB391" i="4"/>
  <c r="AB423" i="4"/>
  <c r="AB455" i="4"/>
  <c r="AB559" i="4"/>
  <c r="K2" i="5"/>
  <c r="K15" i="5"/>
  <c r="K18" i="5"/>
  <c r="K31" i="5"/>
  <c r="K156" i="5"/>
  <c r="K200" i="5"/>
  <c r="K84" i="5"/>
  <c r="K324" i="5"/>
  <c r="K75" i="5"/>
  <c r="K95" i="5"/>
  <c r="K194" i="5"/>
  <c r="K261" i="5"/>
  <c r="K322" i="5"/>
  <c r="K73" i="5"/>
  <c r="K93" i="5"/>
  <c r="K192" i="5"/>
  <c r="K259" i="5"/>
  <c r="K320" i="5"/>
  <c r="J488" i="11"/>
  <c r="K488" i="11" s="1"/>
  <c r="L488" i="11" s="1"/>
  <c r="J19" i="11"/>
  <c r="K19" i="11" s="1"/>
  <c r="L19" i="11" s="1"/>
  <c r="J257" i="11"/>
  <c r="K257" i="11" s="1"/>
  <c r="L257" i="11" s="1"/>
  <c r="J517" i="11"/>
  <c r="K517" i="11" s="1"/>
  <c r="L517" i="11" s="1"/>
  <c r="J543" i="11"/>
  <c r="K543" i="11" s="1"/>
  <c r="L543" i="11" s="1"/>
  <c r="J547" i="11"/>
  <c r="K547" i="11" s="1"/>
  <c r="L547" i="11" s="1"/>
  <c r="J591" i="11"/>
  <c r="K591" i="11" s="1"/>
  <c r="L591" i="11" s="1"/>
  <c r="J481" i="11"/>
  <c r="K481" i="11" s="1"/>
  <c r="L481" i="11" s="1"/>
  <c r="J521" i="11"/>
  <c r="K521" i="11" s="1"/>
  <c r="L521" i="11" s="1"/>
  <c r="J529" i="11"/>
  <c r="K529" i="11" s="1"/>
  <c r="L529" i="11" s="1"/>
  <c r="J536" i="11"/>
  <c r="K536" i="11" s="1"/>
  <c r="L536" i="11" s="1"/>
  <c r="J512" i="11"/>
  <c r="K512" i="11" s="1"/>
  <c r="L512" i="11" s="1"/>
  <c r="J499" i="11"/>
  <c r="K499" i="11" s="1"/>
  <c r="L499" i="11" s="1"/>
  <c r="J462" i="11"/>
  <c r="K462" i="11" s="1"/>
  <c r="L462" i="11" s="1"/>
  <c r="J267" i="11"/>
  <c r="K267" i="11" s="1"/>
  <c r="L267" i="11" s="1"/>
  <c r="J324" i="11"/>
  <c r="K324" i="11" s="1"/>
  <c r="L324" i="11" s="1"/>
  <c r="J392" i="11"/>
  <c r="K392" i="11" s="1"/>
  <c r="L392" i="11" s="1"/>
  <c r="J401" i="11"/>
  <c r="K401" i="11" s="1"/>
  <c r="L401" i="11" s="1"/>
  <c r="J26" i="11"/>
  <c r="K26" i="11" s="1"/>
  <c r="L26" i="11" s="1"/>
  <c r="J14" i="11"/>
  <c r="K14" i="11" s="1"/>
  <c r="L14" i="11" s="1"/>
  <c r="J296" i="11"/>
  <c r="K296" i="11" s="1"/>
  <c r="L296" i="11" s="1"/>
  <c r="J309" i="11"/>
  <c r="K309" i="11" s="1"/>
  <c r="L309" i="11" s="1"/>
  <c r="J339" i="11"/>
  <c r="K339" i="11" s="1"/>
  <c r="L339" i="11" s="1"/>
  <c r="J344" i="11"/>
  <c r="K344" i="11" s="1"/>
  <c r="L344" i="11" s="1"/>
  <c r="J370" i="11"/>
  <c r="K370" i="11" s="1"/>
  <c r="L370" i="11" s="1"/>
  <c r="J2" i="11"/>
  <c r="K2" i="11" s="1"/>
  <c r="L2" i="11" s="1"/>
  <c r="J42" i="11"/>
  <c r="K42" i="11" s="1"/>
  <c r="L42" i="11" s="1"/>
  <c r="J538" i="11"/>
  <c r="K538" i="11" s="1"/>
  <c r="L538" i="11" s="1"/>
  <c r="J192" i="11"/>
  <c r="K192" i="11" s="1"/>
  <c r="L192" i="11" s="1"/>
  <c r="J380" i="11"/>
  <c r="K380" i="11" s="1"/>
  <c r="L380" i="11" s="1"/>
  <c r="J402" i="11"/>
  <c r="K402" i="11" s="1"/>
  <c r="L402" i="11" s="1"/>
  <c r="J411" i="11"/>
  <c r="K411" i="11" s="1"/>
  <c r="L411" i="11" s="1"/>
  <c r="J424" i="11"/>
  <c r="K424" i="11" s="1"/>
  <c r="L424" i="11" s="1"/>
  <c r="J213" i="11"/>
  <c r="K213" i="11" s="1"/>
  <c r="L213" i="11" s="1"/>
  <c r="J226" i="11"/>
  <c r="K226" i="11" s="1"/>
  <c r="L226" i="11" s="1"/>
  <c r="J356" i="11"/>
  <c r="K356" i="11" s="1"/>
  <c r="L356" i="11" s="1"/>
  <c r="J382" i="11"/>
  <c r="K382" i="11" s="1"/>
  <c r="L382" i="11" s="1"/>
  <c r="J270" i="11"/>
  <c r="K270" i="11" s="1"/>
  <c r="L270" i="11" s="1"/>
  <c r="J84" i="11"/>
  <c r="K84" i="11" s="1"/>
  <c r="L84" i="11" s="1"/>
  <c r="J113" i="11"/>
  <c r="K113" i="11" s="1"/>
  <c r="L113" i="11" s="1"/>
  <c r="J148" i="11"/>
  <c r="K148" i="11" s="1"/>
  <c r="L148" i="11" s="1"/>
  <c r="J177" i="11"/>
  <c r="K177" i="11" s="1"/>
  <c r="L177" i="11" s="1"/>
  <c r="J221" i="11"/>
  <c r="K221" i="11" s="1"/>
  <c r="L221" i="11" s="1"/>
  <c r="J32" i="11"/>
  <c r="K32" i="11" s="1"/>
  <c r="L32" i="11" s="1"/>
  <c r="J170" i="11"/>
  <c r="K170" i="11" s="1"/>
  <c r="L170" i="11" s="1"/>
  <c r="J180" i="11"/>
  <c r="K180" i="11" s="1"/>
  <c r="L180" i="11" s="1"/>
  <c r="J290" i="11"/>
  <c r="K290" i="11" s="1"/>
  <c r="L290" i="11" s="1"/>
  <c r="J374" i="11"/>
  <c r="K374" i="11" s="1"/>
  <c r="L374" i="11" s="1"/>
  <c r="J95" i="11"/>
  <c r="K95" i="11" s="1"/>
  <c r="L95" i="11" s="1"/>
  <c r="J316" i="11"/>
  <c r="K316" i="11" s="1"/>
  <c r="L316" i="11" s="1"/>
  <c r="J235" i="11"/>
  <c r="K235" i="11" s="1"/>
  <c r="L235" i="11" s="1"/>
  <c r="J190" i="11"/>
  <c r="K190" i="11" s="1"/>
  <c r="L190" i="11" s="1"/>
  <c r="J216" i="11"/>
  <c r="K216" i="11" s="1"/>
  <c r="L216" i="11" s="1"/>
  <c r="J250" i="11"/>
  <c r="K250" i="11" s="1"/>
  <c r="L250" i="11" s="1"/>
  <c r="J326" i="11"/>
  <c r="K326" i="11" s="1"/>
  <c r="L326" i="11" s="1"/>
  <c r="J394" i="11"/>
  <c r="K394" i="11" s="1"/>
  <c r="L394" i="11" s="1"/>
  <c r="J417" i="11"/>
  <c r="K417" i="11" s="1"/>
  <c r="L417" i="11" s="1"/>
  <c r="J171" i="11"/>
  <c r="K171" i="11" s="1"/>
  <c r="L171" i="11" s="1"/>
  <c r="J8" i="11"/>
  <c r="K8" i="11" s="1"/>
  <c r="L8" i="11" s="1"/>
  <c r="J164" i="11"/>
  <c r="K164" i="11" s="1"/>
  <c r="L164" i="11" s="1"/>
  <c r="J279" i="11"/>
  <c r="K279" i="11" s="1"/>
  <c r="L279" i="11" s="1"/>
  <c r="J304" i="11"/>
  <c r="K304" i="11" s="1"/>
  <c r="L304" i="11" s="1"/>
  <c r="J385" i="11"/>
  <c r="K385" i="11" s="1"/>
  <c r="L385" i="11" s="1"/>
  <c r="J408" i="11"/>
  <c r="K408" i="11" s="1"/>
  <c r="L408" i="11" s="1"/>
  <c r="J155" i="11"/>
  <c r="K155" i="11" s="1"/>
  <c r="L155" i="11" s="1"/>
  <c r="J202" i="11"/>
  <c r="K202" i="11" s="1"/>
  <c r="L202" i="11" s="1"/>
  <c r="J247" i="11"/>
  <c r="K247" i="11" s="1"/>
  <c r="L247" i="11" s="1"/>
  <c r="J275" i="11"/>
  <c r="K275" i="11" s="1"/>
  <c r="L275" i="11" s="1"/>
  <c r="J262" i="11"/>
  <c r="K262" i="11" s="1"/>
  <c r="L262" i="11" s="1"/>
  <c r="J301" i="11"/>
  <c r="K301" i="11" s="1"/>
  <c r="L301" i="11" s="1"/>
  <c r="J345" i="11"/>
  <c r="K345" i="11" s="1"/>
  <c r="L345" i="11" s="1"/>
  <c r="J359" i="11"/>
  <c r="K359" i="11" s="1"/>
  <c r="L359" i="11" s="1"/>
</calcChain>
</file>

<file path=xl/sharedStrings.xml><?xml version="1.0" encoding="utf-8"?>
<sst xmlns="http://schemas.openxmlformats.org/spreadsheetml/2006/main" count="1920" uniqueCount="87">
  <si>
    <t>zone</t>
  </si>
  <si>
    <t>sum_pop</t>
  </si>
  <si>
    <t>sum_wwf1</t>
  </si>
  <si>
    <t>sum_wwf2</t>
  </si>
  <si>
    <t>mean_wwf</t>
  </si>
  <si>
    <t>sum_plom</t>
  </si>
  <si>
    <t>mean_panga</t>
  </si>
  <si>
    <t>Sum_Y2001</t>
  </si>
  <si>
    <t>Sum_Y2002</t>
  </si>
  <si>
    <t>Sum_Y2003</t>
  </si>
  <si>
    <t>Sum_Y2004</t>
  </si>
  <si>
    <t>Sum_Y2005</t>
  </si>
  <si>
    <t>Sum_Y2006</t>
  </si>
  <si>
    <t>Sum_Y2007</t>
  </si>
  <si>
    <t>Sum_Y2008</t>
  </si>
  <si>
    <t>Sum_Y2009</t>
  </si>
  <si>
    <t>Sum_Y2010</t>
  </si>
  <si>
    <t>Sum_Y2011</t>
  </si>
  <si>
    <t>Sum_Y2012</t>
  </si>
  <si>
    <t>Sum_Y2013</t>
  </si>
  <si>
    <t>zs_kpop</t>
  </si>
  <si>
    <t>zs_kpang</t>
  </si>
  <si>
    <t>zs_y2001</t>
  </si>
  <si>
    <t>zs_y2002</t>
  </si>
  <si>
    <t>zs_y2003</t>
  </si>
  <si>
    <t>zs_y2004</t>
  </si>
  <si>
    <t>zs_y2005</t>
  </si>
  <si>
    <t>zs_y2006</t>
  </si>
  <si>
    <t>zs_y2007</t>
  </si>
  <si>
    <t>zs_y2008</t>
  </si>
  <si>
    <t>zs_y2009</t>
  </si>
  <si>
    <t>zs_y2010</t>
  </si>
  <si>
    <t>zs_y2011</t>
  </si>
  <si>
    <t>zs_y2012</t>
  </si>
  <si>
    <t>zs_y2013</t>
  </si>
  <si>
    <t>lat</t>
  </si>
  <si>
    <t>long</t>
  </si>
  <si>
    <t>id_reg</t>
  </si>
  <si>
    <t>coast &amp; productive zone - isobath 200m</t>
  </si>
  <si>
    <t>low productivity</t>
  </si>
  <si>
    <t>productive zone - isobath 200m</t>
  </si>
  <si>
    <t>Field:</t>
  </si>
  <si>
    <t>Description</t>
  </si>
  <si>
    <t>id</t>
  </si>
  <si>
    <t>log_kpop</t>
  </si>
  <si>
    <t>log_kpang</t>
  </si>
  <si>
    <t>PFE</t>
  </si>
  <si>
    <t>log_kpop^.42</t>
  </si>
  <si>
    <t>kpop</t>
  </si>
  <si>
    <t>kpan</t>
  </si>
  <si>
    <t>log_kpan</t>
  </si>
  <si>
    <t>LP</t>
  </si>
  <si>
    <t>LN</t>
  </si>
  <si>
    <t>catch (tons)</t>
  </si>
  <si>
    <t>catch (kg)</t>
  </si>
  <si>
    <t>10^PFE</t>
  </si>
  <si>
    <t xml:space="preserve">POP </t>
  </si>
  <si>
    <t>BOATS</t>
  </si>
  <si>
    <t>PFE(aritmetico)</t>
  </si>
  <si>
    <t>(log_kpop)*(.42)</t>
  </si>
  <si>
    <t>Tropical coastal lagoons</t>
  </si>
  <si>
    <t>Tropical rocky reefs</t>
  </si>
  <si>
    <t>Temperate coastal lagoons</t>
  </si>
  <si>
    <t>Rocky temperate reefs</t>
  </si>
  <si>
    <t>Bahia de los Angeles</t>
  </si>
  <si>
    <t>Colorado River Delta</t>
  </si>
  <si>
    <t>BLA</t>
  </si>
  <si>
    <t>CRD</t>
  </si>
  <si>
    <t>RTR</t>
  </si>
  <si>
    <t>TRR</t>
  </si>
  <si>
    <t>TECL</t>
  </si>
  <si>
    <t>TRCL</t>
  </si>
  <si>
    <t>log_kpop*.42</t>
  </si>
  <si>
    <t>PFE_M</t>
  </si>
  <si>
    <t>Suma_CONAPESCA</t>
  </si>
  <si>
    <t>Promedio_CONAPESCA</t>
  </si>
  <si>
    <t>Longitude</t>
  </si>
  <si>
    <t>Latitude</t>
  </si>
  <si>
    <t>Sum of population on each 500 km2 cell</t>
  </si>
  <si>
    <t>Mean of sum of boats on each 500 km2 cell</t>
  </si>
  <si>
    <t>Kernel distribution of population</t>
  </si>
  <si>
    <t>Kernel distribution of boats</t>
  </si>
  <si>
    <t>Logarithm base 10 of kpop</t>
  </si>
  <si>
    <t>Lorarithm base 10 of kpan</t>
  </si>
  <si>
    <t>Log_kpop^0.42</t>
  </si>
  <si>
    <t>Potential Fishing Extent</t>
  </si>
  <si>
    <t>log_kpop^.43\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</si>
</sst>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####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4" fillId="0" borderId="0" xfId="0" applyFont="1"/>
    <xf numFmtId="0" fontId="4" fillId="0" borderId="0" xfId="0" applyFont="1" applyBorder="1"/>
    <xf numFmtId="0" fontId="5" fillId="0" borderId="0" xfId="0" applyFont="1" applyBorder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Fill="1"/>
    <xf numFmtId="164" fontId="0" fillId="0" borderId="0" xfId="0" applyNumberFormat="1" applyFill="1"/>
    <xf numFmtId="4" fontId="0" fillId="0" borderId="0" xfId="0" applyNumberFormat="1" applyFill="1"/>
    <xf numFmtId="2" fontId="0" fillId="0" borderId="0" xfId="0" applyNumberFormat="1" applyFill="1"/>
    <xf numFmtId="0" fontId="3" fillId="0" borderId="0" xfId="0" applyFont="1" applyFill="1" applyBorder="1"/>
  </cellXfs>
  <cellStyles count="2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266320670312298"/>
                  <c:y val="-0.10318848039807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coastal_units!$C$2:$C$280</c:f>
              <c:numCache>
                <c:formatCode>General</c:formatCode>
                <c:ptCount val="279"/>
                <c:pt idx="0">
                  <c:v>4.6339529790384377</c:v>
                </c:pt>
                <c:pt idx="1">
                  <c:v>4.2890312351397615</c:v>
                </c:pt>
                <c:pt idx="2">
                  <c:v>3.5658478186735176</c:v>
                </c:pt>
                <c:pt idx="3">
                  <c:v>3.9573678084315276</c:v>
                </c:pt>
                <c:pt idx="4">
                  <c:v>3.355643050220869</c:v>
                </c:pt>
                <c:pt idx="5">
                  <c:v>3.4712917110589387</c:v>
                </c:pt>
                <c:pt idx="6">
                  <c:v>5.0663930214721224</c:v>
                </c:pt>
                <c:pt idx="7">
                  <c:v>4.1444185186020688</c:v>
                </c:pt>
                <c:pt idx="8">
                  <c:v>5.5941073473944032</c:v>
                </c:pt>
                <c:pt idx="9">
                  <c:v>5.3330117540690996</c:v>
                </c:pt>
                <c:pt idx="10">
                  <c:v>2.6989700043360187</c:v>
                </c:pt>
                <c:pt idx="11">
                  <c:v>3.8289175616166857</c:v>
                </c:pt>
                <c:pt idx="12">
                  <c:v>2.7979596437371961</c:v>
                </c:pt>
                <c:pt idx="13">
                  <c:v>3.3832766504076504</c:v>
                </c:pt>
                <c:pt idx="14">
                  <c:v>4.1726613002015345</c:v>
                </c:pt>
                <c:pt idx="15">
                  <c:v>3.9234512696396515</c:v>
                </c:pt>
                <c:pt idx="16">
                  <c:v>4.0799767236325977</c:v>
                </c:pt>
                <c:pt idx="17">
                  <c:v>5.1930995421808017</c:v>
                </c:pt>
                <c:pt idx="18">
                  <c:v>3.7871769924705538</c:v>
                </c:pt>
                <c:pt idx="19">
                  <c:v>2.7853298350107671</c:v>
                </c:pt>
                <c:pt idx="20">
                  <c:v>3.4445132063340429</c:v>
                </c:pt>
                <c:pt idx="21">
                  <c:v>4.232437009220555</c:v>
                </c:pt>
                <c:pt idx="22">
                  <c:v>4.7550130313631378</c:v>
                </c:pt>
                <c:pt idx="23">
                  <c:v>3.6001012556913907</c:v>
                </c:pt>
                <c:pt idx="25">
                  <c:v>3.7967824117013076</c:v>
                </c:pt>
                <c:pt idx="27">
                  <c:v>3.825555932290357</c:v>
                </c:pt>
                <c:pt idx="29">
                  <c:v>2.7708520116421442</c:v>
                </c:pt>
                <c:pt idx="32">
                  <c:v>3.1501421618485588</c:v>
                </c:pt>
                <c:pt idx="33">
                  <c:v>1.1760912590556813</c:v>
                </c:pt>
                <c:pt idx="37">
                  <c:v>3.6813317059691659</c:v>
                </c:pt>
                <c:pt idx="38">
                  <c:v>3.3909351071033793</c:v>
                </c:pt>
                <c:pt idx="40">
                  <c:v>3.44544851426605</c:v>
                </c:pt>
                <c:pt idx="41">
                  <c:v>4.3031744501923495</c:v>
                </c:pt>
                <c:pt idx="42">
                  <c:v>2.7307822756663893</c:v>
                </c:pt>
                <c:pt idx="47">
                  <c:v>3.5232260419657009</c:v>
                </c:pt>
                <c:pt idx="49">
                  <c:v>3.4877038631637265</c:v>
                </c:pt>
                <c:pt idx="50">
                  <c:v>3.4592416648780819</c:v>
                </c:pt>
                <c:pt idx="51">
                  <c:v>3.1467480136306398</c:v>
                </c:pt>
                <c:pt idx="52">
                  <c:v>3.030194785356751</c:v>
                </c:pt>
                <c:pt idx="53">
                  <c:v>3.5290451707657691</c:v>
                </c:pt>
                <c:pt idx="54">
                  <c:v>3.0354297381845483</c:v>
                </c:pt>
                <c:pt idx="55">
                  <c:v>1.5910646070264991</c:v>
                </c:pt>
                <c:pt idx="56">
                  <c:v>4.090751689644903</c:v>
                </c:pt>
                <c:pt idx="58">
                  <c:v>3.5705429398818973</c:v>
                </c:pt>
                <c:pt idx="59">
                  <c:v>0.95424250943932487</c:v>
                </c:pt>
                <c:pt idx="60">
                  <c:v>3.2474822606770544</c:v>
                </c:pt>
                <c:pt idx="61">
                  <c:v>4.8503275948626099</c:v>
                </c:pt>
                <c:pt idx="62">
                  <c:v>3.4258601450778405</c:v>
                </c:pt>
                <c:pt idx="63">
                  <c:v>0.69897000433601886</c:v>
                </c:pt>
                <c:pt idx="64">
                  <c:v>3.7205727203642609</c:v>
                </c:pt>
                <c:pt idx="65">
                  <c:v>3.5286596452349897</c:v>
                </c:pt>
                <c:pt idx="67">
                  <c:v>1.9444826721501687</c:v>
                </c:pt>
                <c:pt idx="68">
                  <c:v>2.2479732663618068</c:v>
                </c:pt>
                <c:pt idx="70">
                  <c:v>3.3248994970523134</c:v>
                </c:pt>
                <c:pt idx="71">
                  <c:v>1.7923916894982539</c:v>
                </c:pt>
                <c:pt idx="72">
                  <c:v>1.9822712330395684</c:v>
                </c:pt>
                <c:pt idx="73">
                  <c:v>3.2024883170600935</c:v>
                </c:pt>
                <c:pt idx="74">
                  <c:v>3.3178544893314692</c:v>
                </c:pt>
                <c:pt idx="75">
                  <c:v>2.0043213737826426</c:v>
                </c:pt>
                <c:pt idx="77">
                  <c:v>3.6862786780672012</c:v>
                </c:pt>
                <c:pt idx="79">
                  <c:v>2.716003343634799</c:v>
                </c:pt>
                <c:pt idx="80">
                  <c:v>3.7149999674120426</c:v>
                </c:pt>
                <c:pt idx="82">
                  <c:v>0.95424250943932487</c:v>
                </c:pt>
                <c:pt idx="83">
                  <c:v>3.8651632195060861</c:v>
                </c:pt>
                <c:pt idx="84">
                  <c:v>3.089198366805149</c:v>
                </c:pt>
                <c:pt idx="87">
                  <c:v>3.5577477416414682</c:v>
                </c:pt>
                <c:pt idx="88">
                  <c:v>3.4517864355242902</c:v>
                </c:pt>
                <c:pt idx="89">
                  <c:v>2.5728716022004803</c:v>
                </c:pt>
                <c:pt idx="91">
                  <c:v>1.9030899869919435</c:v>
                </c:pt>
                <c:pt idx="94">
                  <c:v>3.3763944420372662</c:v>
                </c:pt>
                <c:pt idx="95">
                  <c:v>3.5317343092765503</c:v>
                </c:pt>
                <c:pt idx="96">
                  <c:v>3.3712526291249394</c:v>
                </c:pt>
                <c:pt idx="98">
                  <c:v>0.90308998699194354</c:v>
                </c:pt>
                <c:pt idx="99">
                  <c:v>1.146128035678238</c:v>
                </c:pt>
                <c:pt idx="102">
                  <c:v>3.6664243725187595</c:v>
                </c:pt>
                <c:pt idx="103">
                  <c:v>3.2690457096576231</c:v>
                </c:pt>
                <c:pt idx="106">
                  <c:v>1.6334684555795864</c:v>
                </c:pt>
                <c:pt idx="107">
                  <c:v>3.6665179805548807</c:v>
                </c:pt>
                <c:pt idx="109">
                  <c:v>1.0413926851582251</c:v>
                </c:pt>
                <c:pt idx="110">
                  <c:v>2.1492191126553797</c:v>
                </c:pt>
                <c:pt idx="113">
                  <c:v>0.95424250943932487</c:v>
                </c:pt>
                <c:pt idx="115">
                  <c:v>1.5440680443502757</c:v>
                </c:pt>
                <c:pt idx="116">
                  <c:v>1.3802112417116059</c:v>
                </c:pt>
                <c:pt idx="118">
                  <c:v>0.47712125471966244</c:v>
                </c:pt>
                <c:pt idx="119">
                  <c:v>3.355643050220869</c:v>
                </c:pt>
                <c:pt idx="121">
                  <c:v>1.8260748027008264</c:v>
                </c:pt>
                <c:pt idx="124">
                  <c:v>3.4154741681092355</c:v>
                </c:pt>
                <c:pt idx="125">
                  <c:v>2.959994838328416</c:v>
                </c:pt>
                <c:pt idx="127">
                  <c:v>2.406540180433955</c:v>
                </c:pt>
                <c:pt idx="131">
                  <c:v>3.8051609015994341</c:v>
                </c:pt>
                <c:pt idx="132">
                  <c:v>3.781898919351149</c:v>
                </c:pt>
                <c:pt idx="133">
                  <c:v>3.5238764756381311</c:v>
                </c:pt>
                <c:pt idx="134">
                  <c:v>2.8325089127062362</c:v>
                </c:pt>
                <c:pt idx="138">
                  <c:v>3.4635944021870002</c:v>
                </c:pt>
                <c:pt idx="139">
                  <c:v>3.5193028492354288</c:v>
                </c:pt>
                <c:pt idx="140">
                  <c:v>0.69897000433601886</c:v>
                </c:pt>
                <c:pt idx="142">
                  <c:v>3.9971241556592045</c:v>
                </c:pt>
                <c:pt idx="143">
                  <c:v>1.0413926851582251</c:v>
                </c:pt>
                <c:pt idx="145">
                  <c:v>3.2846562827885157</c:v>
                </c:pt>
                <c:pt idx="146">
                  <c:v>3.4252080511386565</c:v>
                </c:pt>
                <c:pt idx="147">
                  <c:v>0.3010299956639812</c:v>
                </c:pt>
                <c:pt idx="149">
                  <c:v>0.84509804001425681</c:v>
                </c:pt>
                <c:pt idx="150">
                  <c:v>3.9905164440282292</c:v>
                </c:pt>
                <c:pt idx="152">
                  <c:v>1.3424226808222062</c:v>
                </c:pt>
                <c:pt idx="153">
                  <c:v>1.9590413923210936</c:v>
                </c:pt>
                <c:pt idx="155">
                  <c:v>3.1892094895823062</c:v>
                </c:pt>
                <c:pt idx="156">
                  <c:v>1.9084850188786497</c:v>
                </c:pt>
                <c:pt idx="157">
                  <c:v>1.3222192947339193</c:v>
                </c:pt>
                <c:pt idx="158">
                  <c:v>1.3010299956639813</c:v>
                </c:pt>
                <c:pt idx="159">
                  <c:v>0.77815125038364363</c:v>
                </c:pt>
                <c:pt idx="160">
                  <c:v>1.9637878273455553</c:v>
                </c:pt>
                <c:pt idx="161">
                  <c:v>2.5820633629117089</c:v>
                </c:pt>
                <c:pt idx="162">
                  <c:v>3.5992278627737964</c:v>
                </c:pt>
                <c:pt idx="164">
                  <c:v>0.95424250943932487</c:v>
                </c:pt>
                <c:pt idx="165">
                  <c:v>0.77815125038364363</c:v>
                </c:pt>
                <c:pt idx="166">
                  <c:v>3.1734776434529945</c:v>
                </c:pt>
                <c:pt idx="167">
                  <c:v>2.6159500516564012</c:v>
                </c:pt>
                <c:pt idx="169">
                  <c:v>1.5563025007672873</c:v>
                </c:pt>
                <c:pt idx="170">
                  <c:v>3.7364761820276966</c:v>
                </c:pt>
                <c:pt idx="176">
                  <c:v>3.4581844355702627</c:v>
                </c:pt>
                <c:pt idx="184">
                  <c:v>0.95424250943932487</c:v>
                </c:pt>
                <c:pt idx="191">
                  <c:v>3.3995006613146104</c:v>
                </c:pt>
                <c:pt idx="192">
                  <c:v>3.3416323357780544</c:v>
                </c:pt>
                <c:pt idx="193">
                  <c:v>0.3010299956639812</c:v>
                </c:pt>
                <c:pt idx="196">
                  <c:v>0.77815125038364363</c:v>
                </c:pt>
                <c:pt idx="199">
                  <c:v>1.9344984512435677</c:v>
                </c:pt>
                <c:pt idx="201">
                  <c:v>0.84509804001425681</c:v>
                </c:pt>
                <c:pt idx="202">
                  <c:v>1.4771212547196624</c:v>
                </c:pt>
                <c:pt idx="203">
                  <c:v>2.6766936096248664</c:v>
                </c:pt>
                <c:pt idx="207">
                  <c:v>2.287801729930226</c:v>
                </c:pt>
                <c:pt idx="215">
                  <c:v>1.3010299956639813</c:v>
                </c:pt>
                <c:pt idx="216">
                  <c:v>0.6020599913279624</c:v>
                </c:pt>
                <c:pt idx="220">
                  <c:v>2.7168377232995247</c:v>
                </c:pt>
                <c:pt idx="221">
                  <c:v>0.47712125471966244</c:v>
                </c:pt>
                <c:pt idx="238">
                  <c:v>2.459392487759231</c:v>
                </c:pt>
                <c:pt idx="240">
                  <c:v>1.6127838567197355</c:v>
                </c:pt>
                <c:pt idx="244">
                  <c:v>0.77815125038364363</c:v>
                </c:pt>
                <c:pt idx="245">
                  <c:v>0.95424250943932487</c:v>
                </c:pt>
                <c:pt idx="247">
                  <c:v>1.2304489213782739</c:v>
                </c:pt>
                <c:pt idx="250">
                  <c:v>1.9084850188786497</c:v>
                </c:pt>
                <c:pt idx="252">
                  <c:v>2.0863598306747484</c:v>
                </c:pt>
                <c:pt idx="254">
                  <c:v>1.4471580313422192</c:v>
                </c:pt>
                <c:pt idx="255">
                  <c:v>2.8762178405916421</c:v>
                </c:pt>
                <c:pt idx="258">
                  <c:v>2.2013971243204513</c:v>
                </c:pt>
                <c:pt idx="259">
                  <c:v>0.77815125038364363</c:v>
                </c:pt>
                <c:pt idx="261">
                  <c:v>1.4313637641589874</c:v>
                </c:pt>
                <c:pt idx="264">
                  <c:v>2.9420080530223132</c:v>
                </c:pt>
                <c:pt idx="266">
                  <c:v>1.2787536009528289</c:v>
                </c:pt>
                <c:pt idx="267">
                  <c:v>1.4471580313422192</c:v>
                </c:pt>
                <c:pt idx="269">
                  <c:v>2.1553360374650619</c:v>
                </c:pt>
                <c:pt idx="273">
                  <c:v>0.6020599913279624</c:v>
                </c:pt>
                <c:pt idx="275">
                  <c:v>0.6020599913279624</c:v>
                </c:pt>
                <c:pt idx="278">
                  <c:v>1.2304489213782739</c:v>
                </c:pt>
              </c:numCache>
            </c:numRef>
          </c:xVal>
          <c:yVal>
            <c:numRef>
              <c:f>coastal_units!$D$2:$D$280</c:f>
              <c:numCache>
                <c:formatCode>General</c:formatCode>
                <c:ptCount val="279"/>
                <c:pt idx="0">
                  <c:v>1.5910646070264991</c:v>
                </c:pt>
                <c:pt idx="1">
                  <c:v>2.3935752032695876</c:v>
                </c:pt>
                <c:pt idx="2">
                  <c:v>2.1287222843384268</c:v>
                </c:pt>
                <c:pt idx="3">
                  <c:v>2.7671558660821804</c:v>
                </c:pt>
                <c:pt idx="4">
                  <c:v>1.635986111800833</c:v>
                </c:pt>
                <c:pt idx="5">
                  <c:v>2.2181414681576777</c:v>
                </c:pt>
                <c:pt idx="7">
                  <c:v>2.3541084391474008</c:v>
                </c:pt>
                <c:pt idx="8">
                  <c:v>1.7222224639697303</c:v>
                </c:pt>
                <c:pt idx="9">
                  <c:v>2.4124605474299612</c:v>
                </c:pt>
                <c:pt idx="10">
                  <c:v>0.65321251377534373</c:v>
                </c:pt>
                <c:pt idx="11">
                  <c:v>2.8816699076720615</c:v>
                </c:pt>
                <c:pt idx="12">
                  <c:v>2.0374264979406238</c:v>
                </c:pt>
                <c:pt idx="14">
                  <c:v>2.2612628687924934</c:v>
                </c:pt>
                <c:pt idx="15">
                  <c:v>2.7972675408307164</c:v>
                </c:pt>
                <c:pt idx="16">
                  <c:v>2.644684718395879</c:v>
                </c:pt>
                <c:pt idx="17">
                  <c:v>2.9852018583645719</c:v>
                </c:pt>
                <c:pt idx="18">
                  <c:v>2.4107772333772099</c:v>
                </c:pt>
                <c:pt idx="19">
                  <c:v>2.2227164711475833</c:v>
                </c:pt>
                <c:pt idx="20">
                  <c:v>1.9649663748310979</c:v>
                </c:pt>
                <c:pt idx="21">
                  <c:v>2.3096301674258988</c:v>
                </c:pt>
                <c:pt idx="22">
                  <c:v>2.1180993120779945</c:v>
                </c:pt>
                <c:pt idx="23">
                  <c:v>2.8478809974453752</c:v>
                </c:pt>
                <c:pt idx="25">
                  <c:v>1.4471580313422192</c:v>
                </c:pt>
                <c:pt idx="27">
                  <c:v>2.3453737305590883</c:v>
                </c:pt>
                <c:pt idx="32">
                  <c:v>1.3891660843645324</c:v>
                </c:pt>
                <c:pt idx="37">
                  <c:v>1.8481891169913987</c:v>
                </c:pt>
                <c:pt idx="41">
                  <c:v>2.0578562087418879</c:v>
                </c:pt>
                <c:pt idx="49">
                  <c:v>2.2677582166513659</c:v>
                </c:pt>
                <c:pt idx="50">
                  <c:v>1.8095597146352678</c:v>
                </c:pt>
                <c:pt idx="51">
                  <c:v>2.0942963974053699</c:v>
                </c:pt>
                <c:pt idx="52">
                  <c:v>1.8276922886744456</c:v>
                </c:pt>
                <c:pt idx="53">
                  <c:v>2.6998377258672459</c:v>
                </c:pt>
                <c:pt idx="56">
                  <c:v>2.5409548089261329</c:v>
                </c:pt>
                <c:pt idx="58">
                  <c:v>1.0413926851582251</c:v>
                </c:pt>
                <c:pt idx="59">
                  <c:v>2.5517548730165664</c:v>
                </c:pt>
                <c:pt idx="60">
                  <c:v>1.5826314394896364</c:v>
                </c:pt>
                <c:pt idx="61">
                  <c:v>1.6020599913279623</c:v>
                </c:pt>
                <c:pt idx="62">
                  <c:v>2.1658376246901283</c:v>
                </c:pt>
                <c:pt idx="64">
                  <c:v>1.9649663748310979</c:v>
                </c:pt>
                <c:pt idx="65">
                  <c:v>2.5587085705331658</c:v>
                </c:pt>
                <c:pt idx="67">
                  <c:v>1.1903316981702914</c:v>
                </c:pt>
                <c:pt idx="68">
                  <c:v>2.2367890994092927</c:v>
                </c:pt>
                <c:pt idx="70">
                  <c:v>1.5910646070264991</c:v>
                </c:pt>
                <c:pt idx="71">
                  <c:v>0.51188336097887432</c:v>
                </c:pt>
                <c:pt idx="72">
                  <c:v>1.0413926851582251</c:v>
                </c:pt>
                <c:pt idx="73">
                  <c:v>0.95424250943932487</c:v>
                </c:pt>
                <c:pt idx="74">
                  <c:v>1.6580113966571124</c:v>
                </c:pt>
                <c:pt idx="75">
                  <c:v>0.79588001734407521</c:v>
                </c:pt>
                <c:pt idx="76">
                  <c:v>0.3010299956639812</c:v>
                </c:pt>
                <c:pt idx="77">
                  <c:v>1.9432471251378618</c:v>
                </c:pt>
                <c:pt idx="79">
                  <c:v>1.7075701760979363</c:v>
                </c:pt>
                <c:pt idx="80">
                  <c:v>1.249198357391113</c:v>
                </c:pt>
                <c:pt idx="82">
                  <c:v>0.43933269383026263</c:v>
                </c:pt>
                <c:pt idx="83">
                  <c:v>1.6507930396519308</c:v>
                </c:pt>
                <c:pt idx="84">
                  <c:v>1.9255699095433763</c:v>
                </c:pt>
                <c:pt idx="85">
                  <c:v>1.1832698436828046</c:v>
                </c:pt>
                <c:pt idx="87">
                  <c:v>1.962606072924127</c:v>
                </c:pt>
                <c:pt idx="88">
                  <c:v>0.17609125905568124</c:v>
                </c:pt>
                <c:pt idx="89">
                  <c:v>1.4807253789884878</c:v>
                </c:pt>
                <c:pt idx="90">
                  <c:v>1.0606978403536116</c:v>
                </c:pt>
                <c:pt idx="91">
                  <c:v>1.7634279935629373</c:v>
                </c:pt>
                <c:pt idx="94">
                  <c:v>2.2187979981117376</c:v>
                </c:pt>
                <c:pt idx="95">
                  <c:v>1.9177680024477564</c:v>
                </c:pt>
                <c:pt idx="98">
                  <c:v>1.0881360887005513</c:v>
                </c:pt>
                <c:pt idx="99">
                  <c:v>0.47712125471966244</c:v>
                </c:pt>
                <c:pt idx="102">
                  <c:v>2.7363965022766426</c:v>
                </c:pt>
                <c:pt idx="103">
                  <c:v>2.2534591643398376</c:v>
                </c:pt>
                <c:pt idx="106">
                  <c:v>1.4623979978989561</c:v>
                </c:pt>
                <c:pt idx="107">
                  <c:v>2.7641761323903307</c:v>
                </c:pt>
                <c:pt idx="110">
                  <c:v>1.3802112417116059</c:v>
                </c:pt>
                <c:pt idx="112">
                  <c:v>0.62838893005031149</c:v>
                </c:pt>
                <c:pt idx="113">
                  <c:v>0.81291335664285558</c:v>
                </c:pt>
                <c:pt idx="115">
                  <c:v>1.3473300153169503</c:v>
                </c:pt>
                <c:pt idx="118">
                  <c:v>1.6459132750338443</c:v>
                </c:pt>
                <c:pt idx="119">
                  <c:v>2.1650958747542179</c:v>
                </c:pt>
                <c:pt idx="121">
                  <c:v>1.3117538610557542</c:v>
                </c:pt>
                <c:pt idx="124">
                  <c:v>2.0672568892381498</c:v>
                </c:pt>
                <c:pt idx="125">
                  <c:v>2.4048337166199381</c:v>
                </c:pt>
                <c:pt idx="127">
                  <c:v>1.7054360465852505</c:v>
                </c:pt>
                <c:pt idx="131">
                  <c:v>2.5611013836490559</c:v>
                </c:pt>
                <c:pt idx="132">
                  <c:v>2.6919651027673601</c:v>
                </c:pt>
                <c:pt idx="133">
                  <c:v>2.2448953336918618</c:v>
                </c:pt>
                <c:pt idx="134">
                  <c:v>1.8893017025063104</c:v>
                </c:pt>
                <c:pt idx="138">
                  <c:v>2.4931093601037926</c:v>
                </c:pt>
                <c:pt idx="139">
                  <c:v>2.4903097083011581</c:v>
                </c:pt>
                <c:pt idx="141">
                  <c:v>0.95424250943932487</c:v>
                </c:pt>
                <c:pt idx="142">
                  <c:v>1.6258267132857112</c:v>
                </c:pt>
                <c:pt idx="143">
                  <c:v>1.4913616938342726</c:v>
                </c:pt>
                <c:pt idx="145">
                  <c:v>2.3319331725032799</c:v>
                </c:pt>
                <c:pt idx="147">
                  <c:v>0.87506126339170009</c:v>
                </c:pt>
                <c:pt idx="148">
                  <c:v>0.3979400086720376</c:v>
                </c:pt>
                <c:pt idx="149">
                  <c:v>1.494850021680094</c:v>
                </c:pt>
                <c:pt idx="150">
                  <c:v>2.5652573434202135</c:v>
                </c:pt>
                <c:pt idx="152">
                  <c:v>0.96614173273903259</c:v>
                </c:pt>
                <c:pt idx="153">
                  <c:v>1.4734869700645683</c:v>
                </c:pt>
                <c:pt idx="155">
                  <c:v>2.4459931817876468</c:v>
                </c:pt>
                <c:pt idx="157">
                  <c:v>0.84509804001425681</c:v>
                </c:pt>
                <c:pt idx="158">
                  <c:v>1.1760912590556813</c:v>
                </c:pt>
                <c:pt idx="159">
                  <c:v>0.47712125471966244</c:v>
                </c:pt>
                <c:pt idx="160">
                  <c:v>2.265996370495079</c:v>
                </c:pt>
                <c:pt idx="161">
                  <c:v>0.96614173273903259</c:v>
                </c:pt>
                <c:pt idx="162">
                  <c:v>2.0180760636457951</c:v>
                </c:pt>
                <c:pt idx="163">
                  <c:v>0.6020599913279624</c:v>
                </c:pt>
                <c:pt idx="164">
                  <c:v>1.7634279935629373</c:v>
                </c:pt>
                <c:pt idx="166">
                  <c:v>2.2161659022859932</c:v>
                </c:pt>
                <c:pt idx="167">
                  <c:v>0.82930377283102497</c:v>
                </c:pt>
                <c:pt idx="168">
                  <c:v>1.3117538610557542</c:v>
                </c:pt>
                <c:pt idx="169">
                  <c:v>2.1492191126553797</c:v>
                </c:pt>
                <c:pt idx="170">
                  <c:v>2.6805621215501003</c:v>
                </c:pt>
                <c:pt idx="175">
                  <c:v>0.65321251377534373</c:v>
                </c:pt>
                <c:pt idx="176">
                  <c:v>2.4365601706217404</c:v>
                </c:pt>
                <c:pt idx="179">
                  <c:v>9.691001300805642E-2</c:v>
                </c:pt>
                <c:pt idx="182">
                  <c:v>1.2787536009528289</c:v>
                </c:pt>
                <c:pt idx="184">
                  <c:v>0.65321251377534373</c:v>
                </c:pt>
                <c:pt idx="186">
                  <c:v>0.79588001734407521</c:v>
                </c:pt>
                <c:pt idx="191">
                  <c:v>1.5910646070264991</c:v>
                </c:pt>
                <c:pt idx="192">
                  <c:v>2.3975054968980198</c:v>
                </c:pt>
                <c:pt idx="196">
                  <c:v>1.6309361190641913</c:v>
                </c:pt>
                <c:pt idx="199">
                  <c:v>1.3374592612906562</c:v>
                </c:pt>
                <c:pt idx="201">
                  <c:v>1.2108533653148932</c:v>
                </c:pt>
                <c:pt idx="202">
                  <c:v>1.8309092995464433</c:v>
                </c:pt>
                <c:pt idx="203">
                  <c:v>1.9044450410769096</c:v>
                </c:pt>
                <c:pt idx="204">
                  <c:v>0.57403126772771884</c:v>
                </c:pt>
                <c:pt idx="205">
                  <c:v>1.0511525224473812</c:v>
                </c:pt>
                <c:pt idx="206">
                  <c:v>0.43933269383026263</c:v>
                </c:pt>
                <c:pt idx="207">
                  <c:v>1.9945371042984978</c:v>
                </c:pt>
                <c:pt idx="209">
                  <c:v>1.1222158782728267</c:v>
                </c:pt>
                <c:pt idx="210">
                  <c:v>0.81291335664285558</c:v>
                </c:pt>
                <c:pt idx="215">
                  <c:v>1.2367890994092929</c:v>
                </c:pt>
                <c:pt idx="216">
                  <c:v>1.2787536009528289</c:v>
                </c:pt>
                <c:pt idx="220">
                  <c:v>1.5854607295085006</c:v>
                </c:pt>
                <c:pt idx="221">
                  <c:v>1.2240148113728639</c:v>
                </c:pt>
                <c:pt idx="222">
                  <c:v>0.3010299956639812</c:v>
                </c:pt>
                <c:pt idx="226">
                  <c:v>1.3374592612906562</c:v>
                </c:pt>
                <c:pt idx="232">
                  <c:v>9.691001300805642E-2</c:v>
                </c:pt>
                <c:pt idx="233">
                  <c:v>0.81291335664285558</c:v>
                </c:pt>
                <c:pt idx="238">
                  <c:v>1.8178957571617955</c:v>
                </c:pt>
                <c:pt idx="240">
                  <c:v>1.6766936096248666</c:v>
                </c:pt>
                <c:pt idx="241">
                  <c:v>1.4661258704181992</c:v>
                </c:pt>
                <c:pt idx="242">
                  <c:v>0.82930377283102497</c:v>
                </c:pt>
                <c:pt idx="244">
                  <c:v>0.51188336097887432</c:v>
                </c:pt>
                <c:pt idx="245">
                  <c:v>1.2041199826559248</c:v>
                </c:pt>
                <c:pt idx="247">
                  <c:v>0.35218251811136247</c:v>
                </c:pt>
                <c:pt idx="249">
                  <c:v>1.9867717342662448</c:v>
                </c:pt>
                <c:pt idx="250">
                  <c:v>1.6127838567197355</c:v>
                </c:pt>
                <c:pt idx="251">
                  <c:v>9.691001300805642E-2</c:v>
                </c:pt>
                <c:pt idx="252">
                  <c:v>1.4623979978989561</c:v>
                </c:pt>
                <c:pt idx="254">
                  <c:v>0.81291335664285558</c:v>
                </c:pt>
                <c:pt idx="255">
                  <c:v>1.9395192526186185</c:v>
                </c:pt>
                <c:pt idx="258">
                  <c:v>0.96614173273903259</c:v>
                </c:pt>
                <c:pt idx="259">
                  <c:v>1.3664229572259727</c:v>
                </c:pt>
                <c:pt idx="261">
                  <c:v>1.2900346113625181</c:v>
                </c:pt>
                <c:pt idx="262">
                  <c:v>1.3979400086720377</c:v>
                </c:pt>
                <c:pt idx="263">
                  <c:v>0.87506126339170009</c:v>
                </c:pt>
                <c:pt idx="264">
                  <c:v>1.3521825181113625</c:v>
                </c:pt>
                <c:pt idx="266">
                  <c:v>1.7011360660925265</c:v>
                </c:pt>
                <c:pt idx="267">
                  <c:v>1.1687920203141817</c:v>
                </c:pt>
                <c:pt idx="268">
                  <c:v>0.24303804868629444</c:v>
                </c:pt>
                <c:pt idx="269">
                  <c:v>1.3891660843645324</c:v>
                </c:pt>
                <c:pt idx="272">
                  <c:v>1.6101276130759954</c:v>
                </c:pt>
                <c:pt idx="273">
                  <c:v>0.69897000433601886</c:v>
                </c:pt>
                <c:pt idx="274">
                  <c:v>0.47712125471966244</c:v>
                </c:pt>
                <c:pt idx="275">
                  <c:v>0.54406804435027567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2-40BD-AB29-9513BD35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9512"/>
        <c:axId val="95407496"/>
      </c:scatterChart>
      <c:valAx>
        <c:axId val="23116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7496"/>
        <c:crosses val="autoZero"/>
        <c:crossBetween val="midCat"/>
      </c:valAx>
      <c:valAx>
        <c:axId val="954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6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FINAL_figure!$K$2:$K$602</c:f>
              <c:numCache>
                <c:formatCode>General</c:formatCode>
                <c:ptCount val="601"/>
                <c:pt idx="0">
                  <c:v>547.92819293547768</c:v>
                </c:pt>
                <c:pt idx="1">
                  <c:v>1228.7947816464064</c:v>
                </c:pt>
                <c:pt idx="2">
                  <c:v>2394.419769076253</c:v>
                </c:pt>
                <c:pt idx="3">
                  <c:v>3893.6485993057777</c:v>
                </c:pt>
                <c:pt idx="4">
                  <c:v>2459.2325726134377</c:v>
                </c:pt>
                <c:pt idx="5">
                  <c:v>2640.1049680795472</c:v>
                </c:pt>
                <c:pt idx="6">
                  <c:v>57.796917355439618</c:v>
                </c:pt>
                <c:pt idx="7">
                  <c:v>1910.6350379197961</c:v>
                </c:pt>
                <c:pt idx="8">
                  <c:v>1097.6919766178844</c:v>
                </c:pt>
                <c:pt idx="9">
                  <c:v>476.97877390843672</c:v>
                </c:pt>
                <c:pt idx="10">
                  <c:v>1087.9357958579053</c:v>
                </c:pt>
                <c:pt idx="11">
                  <c:v>555.15410010056235</c:v>
                </c:pt>
                <c:pt idx="12">
                  <c:v>2002.927840869949</c:v>
                </c:pt>
                <c:pt idx="13">
                  <c:v>1165.8963315694368</c:v>
                </c:pt>
                <c:pt idx="14">
                  <c:v>459.08197356557866</c:v>
                </c:pt>
                <c:pt idx="15">
                  <c:v>1266.2574166573638</c:v>
                </c:pt>
                <c:pt idx="16">
                  <c:v>960.59151674287784</c:v>
                </c:pt>
                <c:pt idx="17">
                  <c:v>3777.3451283590207</c:v>
                </c:pt>
                <c:pt idx="18">
                  <c:v>587.65503024313614</c:v>
                </c:pt>
                <c:pt idx="19">
                  <c:v>24.758836028525771</c:v>
                </c:pt>
                <c:pt idx="20">
                  <c:v>136.76321821527142</c:v>
                </c:pt>
                <c:pt idx="21">
                  <c:v>128.0405649425312</c:v>
                </c:pt>
                <c:pt idx="22">
                  <c:v>240.55911475317967</c:v>
                </c:pt>
                <c:pt idx="23">
                  <c:v>120.49379754046916</c:v>
                </c:pt>
                <c:pt idx="24">
                  <c:v>1.8238237282010288</c:v>
                </c:pt>
                <c:pt idx="25">
                  <c:v>46.089233046178173</c:v>
                </c:pt>
                <c:pt idx="26">
                  <c:v>362.64228049734351</c:v>
                </c:pt>
                <c:pt idx="27">
                  <c:v>938.86249455280404</c:v>
                </c:pt>
                <c:pt idx="28">
                  <c:v>990.19202863670102</c:v>
                </c:pt>
                <c:pt idx="29">
                  <c:v>26.713338450808269</c:v>
                </c:pt>
                <c:pt idx="30">
                  <c:v>2.697056048743061</c:v>
                </c:pt>
                <c:pt idx="31">
                  <c:v>87.744682198698314</c:v>
                </c:pt>
                <c:pt idx="32">
                  <c:v>651.17037994871453</c:v>
                </c:pt>
                <c:pt idx="33">
                  <c:v>1659.8080514908202</c:v>
                </c:pt>
                <c:pt idx="34">
                  <c:v>1.0453937360654153</c:v>
                </c:pt>
                <c:pt idx="35">
                  <c:v>1.9500413986110672</c:v>
                </c:pt>
                <c:pt idx="36">
                  <c:v>2.7510246261597331</c:v>
                </c:pt>
                <c:pt idx="37">
                  <c:v>2.2357657473720325</c:v>
                </c:pt>
                <c:pt idx="38">
                  <c:v>1.6918178503182879</c:v>
                </c:pt>
                <c:pt idx="39">
                  <c:v>51.872481952321337</c:v>
                </c:pt>
                <c:pt idx="40">
                  <c:v>518.26828884282168</c:v>
                </c:pt>
                <c:pt idx="41">
                  <c:v>1557.2944800404216</c:v>
                </c:pt>
                <c:pt idx="42">
                  <c:v>6.5012036036367489</c:v>
                </c:pt>
                <c:pt idx="43">
                  <c:v>1.0484038967682741</c:v>
                </c:pt>
                <c:pt idx="44">
                  <c:v>3.2040702645263144</c:v>
                </c:pt>
                <c:pt idx="45">
                  <c:v>5.8765777640295216</c:v>
                </c:pt>
                <c:pt idx="46">
                  <c:v>7.0035171259823628</c:v>
                </c:pt>
                <c:pt idx="47">
                  <c:v>5.990845303023689</c:v>
                </c:pt>
                <c:pt idx="48">
                  <c:v>3.5758821520582105</c:v>
                </c:pt>
                <c:pt idx="49">
                  <c:v>11.453507211609043</c:v>
                </c:pt>
                <c:pt idx="50">
                  <c:v>285.71770900499627</c:v>
                </c:pt>
                <c:pt idx="51">
                  <c:v>1193.7548420827914</c:v>
                </c:pt>
                <c:pt idx="52">
                  <c:v>1508.8762096087223</c:v>
                </c:pt>
                <c:pt idx="53">
                  <c:v>33.482321982342327</c:v>
                </c:pt>
                <c:pt idx="54">
                  <c:v>2.0674972126519999</c:v>
                </c:pt>
                <c:pt idx="55">
                  <c:v>6.053424516192865</c:v>
                </c:pt>
                <c:pt idx="56">
                  <c:v>8.9038316070554302</c:v>
                </c:pt>
                <c:pt idx="57">
                  <c:v>10.062351372957151</c:v>
                </c:pt>
                <c:pt idx="58">
                  <c:v>8.9364870319220948</c:v>
                </c:pt>
                <c:pt idx="59">
                  <c:v>6.2797367073515939</c:v>
                </c:pt>
                <c:pt idx="60">
                  <c:v>36.022213339147328</c:v>
                </c:pt>
                <c:pt idx="61">
                  <c:v>457.83599028274364</c:v>
                </c:pt>
                <c:pt idx="62">
                  <c:v>1441.0527664718641</c:v>
                </c:pt>
                <c:pt idx="63">
                  <c:v>1570.8142408783488</c:v>
                </c:pt>
                <c:pt idx="64">
                  <c:v>54.064879894714466</c:v>
                </c:pt>
                <c:pt idx="65">
                  <c:v>2.7852227072750613</c:v>
                </c:pt>
                <c:pt idx="66">
                  <c:v>6.9207050578787204</c:v>
                </c:pt>
                <c:pt idx="67">
                  <c:v>9.674806752016849</c:v>
                </c:pt>
                <c:pt idx="68">
                  <c:v>10.804193210325527</c:v>
                </c:pt>
                <c:pt idx="69">
                  <c:v>9.6718816110719299</c:v>
                </c:pt>
                <c:pt idx="70">
                  <c:v>10.49034748235276</c:v>
                </c:pt>
                <c:pt idx="71">
                  <c:v>201.95347482340406</c:v>
                </c:pt>
                <c:pt idx="72">
                  <c:v>1141.2401567709287</c:v>
                </c:pt>
                <c:pt idx="73">
                  <c:v>1748.5209176412657</c:v>
                </c:pt>
                <c:pt idx="74">
                  <c:v>7.4532838043867491</c:v>
                </c:pt>
                <c:pt idx="75">
                  <c:v>2.3025338068581291</c:v>
                </c:pt>
                <c:pt idx="76">
                  <c:v>6.112776787872801</c:v>
                </c:pt>
                <c:pt idx="77">
                  <c:v>8.878631178719651</c:v>
                </c:pt>
                <c:pt idx="78">
                  <c:v>10.000128239193515</c:v>
                </c:pt>
                <c:pt idx="79">
                  <c:v>8.8478472526003582</c:v>
                </c:pt>
                <c:pt idx="80">
                  <c:v>25.781967920145803</c:v>
                </c:pt>
                <c:pt idx="81">
                  <c:v>503.03203918662285</c:v>
                </c:pt>
                <c:pt idx="82">
                  <c:v>2118.52098638294</c:v>
                </c:pt>
                <c:pt idx="83">
                  <c:v>1217.142766050717</c:v>
                </c:pt>
                <c:pt idx="84">
                  <c:v>296.24770014883723</c:v>
                </c:pt>
                <c:pt idx="85">
                  <c:v>1.1793740145534315</c:v>
                </c:pt>
                <c:pt idx="86">
                  <c:v>3.4802671939229177</c:v>
                </c:pt>
                <c:pt idx="87">
                  <c:v>5.8802102307555932</c:v>
                </c:pt>
                <c:pt idx="88">
                  <c:v>6.8819655172962113</c:v>
                </c:pt>
                <c:pt idx="89">
                  <c:v>6.0722218973033009</c:v>
                </c:pt>
                <c:pt idx="90">
                  <c:v>46.663006911708898</c:v>
                </c:pt>
                <c:pt idx="91">
                  <c:v>700.65304356092781</c:v>
                </c:pt>
                <c:pt idx="92">
                  <c:v>3710.079820993155</c:v>
                </c:pt>
                <c:pt idx="93">
                  <c:v>88.438366085847605</c:v>
                </c:pt>
                <c:pt idx="94">
                  <c:v>1.1473881213067749</c:v>
                </c:pt>
                <c:pt idx="95">
                  <c:v>2.0976374101296744</c:v>
                </c:pt>
                <c:pt idx="96">
                  <c:v>2.6031363295686729</c:v>
                </c:pt>
                <c:pt idx="97">
                  <c:v>5.2841616725392528</c:v>
                </c:pt>
                <c:pt idx="98">
                  <c:v>151.23778429040075</c:v>
                </c:pt>
                <c:pt idx="99">
                  <c:v>1017.601305948659</c:v>
                </c:pt>
                <c:pt idx="100">
                  <c:v>2557.3413412112081</c:v>
                </c:pt>
                <c:pt idx="101">
                  <c:v>2816.8797068687218</c:v>
                </c:pt>
                <c:pt idx="102">
                  <c:v>550.28508807407331</c:v>
                </c:pt>
                <c:pt idx="103">
                  <c:v>11.05539669150345</c:v>
                </c:pt>
                <c:pt idx="104">
                  <c:v>11.973504924942134</c:v>
                </c:pt>
                <c:pt idx="105">
                  <c:v>1.0159160480272755</c:v>
                </c:pt>
                <c:pt idx="106">
                  <c:v>3.7586600688570542</c:v>
                </c:pt>
                <c:pt idx="107">
                  <c:v>108.52797489393606</c:v>
                </c:pt>
                <c:pt idx="108">
                  <c:v>732.62611844569415</c:v>
                </c:pt>
                <c:pt idx="109">
                  <c:v>1854.641172550447</c:v>
                </c:pt>
                <c:pt idx="110">
                  <c:v>187.84253041533671</c:v>
                </c:pt>
                <c:pt idx="111">
                  <c:v>4.44780278227661</c:v>
                </c:pt>
                <c:pt idx="112">
                  <c:v>183.9034632736138</c:v>
                </c:pt>
                <c:pt idx="113">
                  <c:v>417.09003638187914</c:v>
                </c:pt>
                <c:pt idx="114">
                  <c:v>144.53642513888667</c:v>
                </c:pt>
                <c:pt idx="115">
                  <c:v>11.715924268279561</c:v>
                </c:pt>
                <c:pt idx="116">
                  <c:v>1.009272670818665</c:v>
                </c:pt>
                <c:pt idx="117">
                  <c:v>1.0006314844734594</c:v>
                </c:pt>
                <c:pt idx="118">
                  <c:v>13.119425297741001</c:v>
                </c:pt>
                <c:pt idx="119">
                  <c:v>271.28235940659061</c:v>
                </c:pt>
                <c:pt idx="120">
                  <c:v>1010.1914089727057</c:v>
                </c:pt>
                <c:pt idx="121">
                  <c:v>1862.7776349721448</c:v>
                </c:pt>
                <c:pt idx="122">
                  <c:v>2750.1236616312663</c:v>
                </c:pt>
                <c:pt idx="123">
                  <c:v>2311.0745642594775</c:v>
                </c:pt>
                <c:pt idx="124">
                  <c:v>33.257278702897111</c:v>
                </c:pt>
                <c:pt idx="125">
                  <c:v>869.49784086995408</c:v>
                </c:pt>
                <c:pt idx="126">
                  <c:v>952.81915839706517</c:v>
                </c:pt>
                <c:pt idx="127">
                  <c:v>392.4435480071225</c:v>
                </c:pt>
                <c:pt idx="128">
                  <c:v>55.014089867966668</c:v>
                </c:pt>
                <c:pt idx="129">
                  <c:v>1.3388435794698463</c:v>
                </c:pt>
                <c:pt idx="130">
                  <c:v>1.0000000147347188</c:v>
                </c:pt>
                <c:pt idx="131">
                  <c:v>18.911233716552839</c:v>
                </c:pt>
                <c:pt idx="132">
                  <c:v>302.23706266761144</c:v>
                </c:pt>
                <c:pt idx="133">
                  <c:v>2013.8906296278383</c:v>
                </c:pt>
                <c:pt idx="134">
                  <c:v>4126.1415408716402</c:v>
                </c:pt>
                <c:pt idx="135">
                  <c:v>4539.8705490347247</c:v>
                </c:pt>
                <c:pt idx="136">
                  <c:v>440.88040852142751</c:v>
                </c:pt>
                <c:pt idx="137">
                  <c:v>84.302681112391795</c:v>
                </c:pt>
                <c:pt idx="138">
                  <c:v>707.63031376201741</c:v>
                </c:pt>
                <c:pt idx="139">
                  <c:v>504.43693474408002</c:v>
                </c:pt>
                <c:pt idx="140">
                  <c:v>88.86345612175343</c:v>
                </c:pt>
                <c:pt idx="141">
                  <c:v>2.248405145028646</c:v>
                </c:pt>
                <c:pt idx="142">
                  <c:v>1.0016118137313366</c:v>
                </c:pt>
                <c:pt idx="143">
                  <c:v>1.5320352970351994</c:v>
                </c:pt>
                <c:pt idx="144">
                  <c:v>128.79232506731239</c:v>
                </c:pt>
                <c:pt idx="145">
                  <c:v>1050.0343098526866</c:v>
                </c:pt>
                <c:pt idx="146">
                  <c:v>3935.1260879179413</c:v>
                </c:pt>
                <c:pt idx="147">
                  <c:v>6460.9168646835833</c:v>
                </c:pt>
                <c:pt idx="148">
                  <c:v>1983.8975820080875</c:v>
                </c:pt>
                <c:pt idx="149">
                  <c:v>30.483654569732099</c:v>
                </c:pt>
                <c:pt idx="150">
                  <c:v>335.47739503420462</c:v>
                </c:pt>
                <c:pt idx="151">
                  <c:v>56.417906515992968</c:v>
                </c:pt>
                <c:pt idx="152">
                  <c:v>2.9798238620540931</c:v>
                </c:pt>
                <c:pt idx="153">
                  <c:v>1.0116442120246911</c:v>
                </c:pt>
                <c:pt idx="154">
                  <c:v>1.1781054022624506</c:v>
                </c:pt>
                <c:pt idx="155">
                  <c:v>10.833843767295868</c:v>
                </c:pt>
                <c:pt idx="156">
                  <c:v>287.70427781034977</c:v>
                </c:pt>
                <c:pt idx="157">
                  <c:v>1341.7156531837136</c:v>
                </c:pt>
                <c:pt idx="158">
                  <c:v>3284.3411197935848</c:v>
                </c:pt>
                <c:pt idx="159">
                  <c:v>2.0228174726811559</c:v>
                </c:pt>
                <c:pt idx="160">
                  <c:v>78.413796869043296</c:v>
                </c:pt>
                <c:pt idx="161">
                  <c:v>151.79948465412409</c:v>
                </c:pt>
                <c:pt idx="162">
                  <c:v>28.985720574742366</c:v>
                </c:pt>
                <c:pt idx="163">
                  <c:v>3.6732448170748433</c:v>
                </c:pt>
                <c:pt idx="164">
                  <c:v>1.0083034993473707</c:v>
                </c:pt>
                <c:pt idx="165">
                  <c:v>1.0019634252606451</c:v>
                </c:pt>
                <c:pt idx="166">
                  <c:v>6.2726918953114792</c:v>
                </c:pt>
                <c:pt idx="167">
                  <c:v>51.752019041439944</c:v>
                </c:pt>
                <c:pt idx="168">
                  <c:v>318.40579908573363</c:v>
                </c:pt>
                <c:pt idx="169">
                  <c:v>1100.6099907876862</c:v>
                </c:pt>
                <c:pt idx="170">
                  <c:v>674.64400435454957</c:v>
                </c:pt>
                <c:pt idx="171">
                  <c:v>49.113083508268879</c:v>
                </c:pt>
                <c:pt idx="172">
                  <c:v>195.65129610925314</c:v>
                </c:pt>
                <c:pt idx="173">
                  <c:v>92.309451332231106</c:v>
                </c:pt>
                <c:pt idx="174">
                  <c:v>24.10531175972157</c:v>
                </c:pt>
                <c:pt idx="175">
                  <c:v>2.6657473632770969</c:v>
                </c:pt>
                <c:pt idx="176">
                  <c:v>1.0001933598475812</c:v>
                </c:pt>
                <c:pt idx="177">
                  <c:v>1.0499974302600312</c:v>
                </c:pt>
                <c:pt idx="178">
                  <c:v>5.4972967094345631</c:v>
                </c:pt>
                <c:pt idx="179">
                  <c:v>44.390266950279184</c:v>
                </c:pt>
                <c:pt idx="180">
                  <c:v>163.08540402236855</c:v>
                </c:pt>
                <c:pt idx="181">
                  <c:v>274.05394039467899</c:v>
                </c:pt>
                <c:pt idx="182">
                  <c:v>274.6118377777247</c:v>
                </c:pt>
                <c:pt idx="183">
                  <c:v>54.404741676522725</c:v>
                </c:pt>
                <c:pt idx="184">
                  <c:v>423.33778975141183</c:v>
                </c:pt>
                <c:pt idx="185">
                  <c:v>159.22830855178623</c:v>
                </c:pt>
                <c:pt idx="186">
                  <c:v>56.489160711168623</c:v>
                </c:pt>
                <c:pt idx="187">
                  <c:v>9.3162133601192068</c:v>
                </c:pt>
                <c:pt idx="188">
                  <c:v>1.1563120135661704</c:v>
                </c:pt>
                <c:pt idx="189">
                  <c:v>1.000009018895319</c:v>
                </c:pt>
                <c:pt idx="190">
                  <c:v>5.2377407409121695</c:v>
                </c:pt>
                <c:pt idx="191">
                  <c:v>56.917607866601408</c:v>
                </c:pt>
                <c:pt idx="192">
                  <c:v>229.66125794120671</c:v>
                </c:pt>
                <c:pt idx="193">
                  <c:v>450.62137023223659</c:v>
                </c:pt>
                <c:pt idx="194">
                  <c:v>642.17890089332616</c:v>
                </c:pt>
                <c:pt idx="195">
                  <c:v>486.64093213030594</c:v>
                </c:pt>
                <c:pt idx="196">
                  <c:v>18.966470981732126</c:v>
                </c:pt>
                <c:pt idx="197">
                  <c:v>116.60060101275052</c:v>
                </c:pt>
                <c:pt idx="198">
                  <c:v>1561.0885447740745</c:v>
                </c:pt>
                <c:pt idx="199">
                  <c:v>1643.0753264077791</c:v>
                </c:pt>
                <c:pt idx="200">
                  <c:v>1056.0122861556958</c:v>
                </c:pt>
                <c:pt idx="201">
                  <c:v>259.85439308250682</c:v>
                </c:pt>
                <c:pt idx="202">
                  <c:v>60.34141668180154</c:v>
                </c:pt>
                <c:pt idx="203">
                  <c:v>6.3630033533876746</c:v>
                </c:pt>
                <c:pt idx="204">
                  <c:v>1.0000000073252451</c:v>
                </c:pt>
                <c:pt idx="205">
                  <c:v>1.4730020290869705</c:v>
                </c:pt>
                <c:pt idx="206">
                  <c:v>24.280881327803097</c:v>
                </c:pt>
                <c:pt idx="207">
                  <c:v>228.04131730248196</c:v>
                </c:pt>
                <c:pt idx="208">
                  <c:v>756.4924684980499</c:v>
                </c:pt>
                <c:pt idx="209">
                  <c:v>1125.0783219247464</c:v>
                </c:pt>
                <c:pt idx="210">
                  <c:v>1153.1111534568051</c:v>
                </c:pt>
                <c:pt idx="211">
                  <c:v>888.91287400175599</c:v>
                </c:pt>
                <c:pt idx="212">
                  <c:v>82.514085797692559</c:v>
                </c:pt>
                <c:pt idx="213">
                  <c:v>1045.3446981659347</c:v>
                </c:pt>
                <c:pt idx="214">
                  <c:v>2483.5318397739493</c:v>
                </c:pt>
                <c:pt idx="215">
                  <c:v>2707.7695081312495</c:v>
                </c:pt>
                <c:pt idx="216">
                  <c:v>1860.1186609129238</c:v>
                </c:pt>
                <c:pt idx="217">
                  <c:v>682.07356293039936</c:v>
                </c:pt>
                <c:pt idx="218">
                  <c:v>92.541055142582209</c:v>
                </c:pt>
                <c:pt idx="219">
                  <c:v>10.099920033819043</c:v>
                </c:pt>
                <c:pt idx="220">
                  <c:v>1.1581933178598471</c:v>
                </c:pt>
                <c:pt idx="221">
                  <c:v>1.0379070916161284</c:v>
                </c:pt>
                <c:pt idx="222">
                  <c:v>34.312315562699567</c:v>
                </c:pt>
                <c:pt idx="223">
                  <c:v>525.550979785614</c:v>
                </c:pt>
                <c:pt idx="224">
                  <c:v>1721.4745223302289</c:v>
                </c:pt>
                <c:pt idx="225">
                  <c:v>2998.5991647261239</c:v>
                </c:pt>
                <c:pt idx="226">
                  <c:v>2940.8526150218954</c:v>
                </c:pt>
                <c:pt idx="227">
                  <c:v>1284.9265883905523</c:v>
                </c:pt>
                <c:pt idx="228">
                  <c:v>171.27426287549918</c:v>
                </c:pt>
                <c:pt idx="229">
                  <c:v>4.7479046467227599</c:v>
                </c:pt>
                <c:pt idx="230">
                  <c:v>708.5704731334024</c:v>
                </c:pt>
                <c:pt idx="231">
                  <c:v>1254.1717130149441</c:v>
                </c:pt>
                <c:pt idx="232">
                  <c:v>1277.0261862982732</c:v>
                </c:pt>
                <c:pt idx="233">
                  <c:v>651.71079941024004</c:v>
                </c:pt>
                <c:pt idx="234">
                  <c:v>145.1410418890398</c:v>
                </c:pt>
                <c:pt idx="235">
                  <c:v>11.486985801646741</c:v>
                </c:pt>
                <c:pt idx="236">
                  <c:v>1.1469810003898977</c:v>
                </c:pt>
                <c:pt idx="237">
                  <c:v>4.0441452404356442</c:v>
                </c:pt>
                <c:pt idx="238">
                  <c:v>225.05681253414804</c:v>
                </c:pt>
                <c:pt idx="239">
                  <c:v>1567.4969288303637</c:v>
                </c:pt>
                <c:pt idx="240">
                  <c:v>3421.0108177071997</c:v>
                </c:pt>
                <c:pt idx="241">
                  <c:v>4731.9025774360616</c:v>
                </c:pt>
                <c:pt idx="242">
                  <c:v>3350.0060979148984</c:v>
                </c:pt>
                <c:pt idx="243">
                  <c:v>80.539771147436966</c:v>
                </c:pt>
                <c:pt idx="244">
                  <c:v>1.7206725219632542</c:v>
                </c:pt>
                <c:pt idx="245">
                  <c:v>186.91283365670296</c:v>
                </c:pt>
                <c:pt idx="246">
                  <c:v>325.63225894432901</c:v>
                </c:pt>
                <c:pt idx="247">
                  <c:v>239.37509893424604</c:v>
                </c:pt>
                <c:pt idx="248">
                  <c:v>66.300903913234123</c:v>
                </c:pt>
                <c:pt idx="249">
                  <c:v>4.0666829359705838</c:v>
                </c:pt>
                <c:pt idx="250">
                  <c:v>1.1238516211740406</c:v>
                </c:pt>
                <c:pt idx="251">
                  <c:v>1.0000013637246441</c:v>
                </c:pt>
                <c:pt idx="252">
                  <c:v>2.4881822321998568</c:v>
                </c:pt>
                <c:pt idx="253">
                  <c:v>32.744292108727429</c:v>
                </c:pt>
                <c:pt idx="254">
                  <c:v>814.11074066887932</c:v>
                </c:pt>
                <c:pt idx="255">
                  <c:v>3313.9551527524172</c:v>
                </c:pt>
                <c:pt idx="256">
                  <c:v>5305.1535537324407</c:v>
                </c:pt>
                <c:pt idx="257">
                  <c:v>37.188996051750678</c:v>
                </c:pt>
                <c:pt idx="258">
                  <c:v>10.374721432702612</c:v>
                </c:pt>
                <c:pt idx="259">
                  <c:v>105.50939120428099</c:v>
                </c:pt>
                <c:pt idx="260">
                  <c:v>66.145668455646202</c:v>
                </c:pt>
                <c:pt idx="261">
                  <c:v>21.014448836406885</c:v>
                </c:pt>
                <c:pt idx="262">
                  <c:v>3.0393251786172528</c:v>
                </c:pt>
                <c:pt idx="263">
                  <c:v>1.1597971824169362</c:v>
                </c:pt>
                <c:pt idx="264">
                  <c:v>1.0000325591222421</c:v>
                </c:pt>
                <c:pt idx="265">
                  <c:v>1.5012485653210064</c:v>
                </c:pt>
                <c:pt idx="266">
                  <c:v>10.837609583955583</c:v>
                </c:pt>
                <c:pt idx="267">
                  <c:v>95.822959447276034</c:v>
                </c:pt>
                <c:pt idx="268">
                  <c:v>452.02476055119894</c:v>
                </c:pt>
                <c:pt idx="269">
                  <c:v>2000.9965438889701</c:v>
                </c:pt>
                <c:pt idx="270">
                  <c:v>4584.2577717762924</c:v>
                </c:pt>
                <c:pt idx="271">
                  <c:v>5278.0723871015689</c:v>
                </c:pt>
                <c:pt idx="272">
                  <c:v>246.90325131116623</c:v>
                </c:pt>
                <c:pt idx="273">
                  <c:v>86.511405038149348</c:v>
                </c:pt>
                <c:pt idx="274">
                  <c:v>100.90090891752634</c:v>
                </c:pt>
                <c:pt idx="275">
                  <c:v>45.840851075995758</c:v>
                </c:pt>
                <c:pt idx="276">
                  <c:v>11.45683254767194</c:v>
                </c:pt>
                <c:pt idx="277">
                  <c:v>1.8521346898893321</c:v>
                </c:pt>
                <c:pt idx="278">
                  <c:v>1.0499776637316713</c:v>
                </c:pt>
                <c:pt idx="279">
                  <c:v>11.3784513931992</c:v>
                </c:pt>
                <c:pt idx="280">
                  <c:v>132.68070163492916</c:v>
                </c:pt>
                <c:pt idx="281">
                  <c:v>612.56132403524737</c:v>
                </c:pt>
                <c:pt idx="282">
                  <c:v>1305.1128352899859</c:v>
                </c:pt>
                <c:pt idx="283">
                  <c:v>1833.5892651546485</c:v>
                </c:pt>
                <c:pt idx="284">
                  <c:v>3216.3896350229656</c:v>
                </c:pt>
                <c:pt idx="285">
                  <c:v>4665.2428781563767</c:v>
                </c:pt>
                <c:pt idx="286">
                  <c:v>21.534910215616133</c:v>
                </c:pt>
                <c:pt idx="287">
                  <c:v>145.81290665000418</c:v>
                </c:pt>
                <c:pt idx="288">
                  <c:v>82.786368425177628</c:v>
                </c:pt>
                <c:pt idx="289">
                  <c:v>23.025212768328029</c:v>
                </c:pt>
                <c:pt idx="290">
                  <c:v>4.2342512277874862</c:v>
                </c:pt>
                <c:pt idx="291">
                  <c:v>1.276367699893123</c:v>
                </c:pt>
                <c:pt idx="292">
                  <c:v>23.943562230282062</c:v>
                </c:pt>
                <c:pt idx="293">
                  <c:v>340.0742396706479</c:v>
                </c:pt>
                <c:pt idx="294">
                  <c:v>1546.1430337247157</c:v>
                </c:pt>
                <c:pt idx="295">
                  <c:v>3286.2718415760446</c:v>
                </c:pt>
                <c:pt idx="296">
                  <c:v>4479.182766803734</c:v>
                </c:pt>
                <c:pt idx="297">
                  <c:v>2844.4886154401684</c:v>
                </c:pt>
                <c:pt idx="298">
                  <c:v>878.2446108038198</c:v>
                </c:pt>
                <c:pt idx="299">
                  <c:v>20.208548093753688</c:v>
                </c:pt>
                <c:pt idx="300">
                  <c:v>313.89920076030029</c:v>
                </c:pt>
                <c:pt idx="301">
                  <c:v>186.06154924758604</c:v>
                </c:pt>
                <c:pt idx="302">
                  <c:v>58.010819591114618</c:v>
                </c:pt>
                <c:pt idx="303">
                  <c:v>8.3645563841703474</c:v>
                </c:pt>
                <c:pt idx="304">
                  <c:v>1.4383424294107601</c:v>
                </c:pt>
                <c:pt idx="305">
                  <c:v>7.6903399613977674</c:v>
                </c:pt>
                <c:pt idx="306">
                  <c:v>188.98076697947383</c:v>
                </c:pt>
                <c:pt idx="307">
                  <c:v>1247.3810009740475</c:v>
                </c:pt>
                <c:pt idx="308">
                  <c:v>3464.0149958960819</c:v>
                </c:pt>
                <c:pt idx="309">
                  <c:v>5643.4328791440266</c:v>
                </c:pt>
                <c:pt idx="310">
                  <c:v>6169.0110273524633</c:v>
                </c:pt>
                <c:pt idx="311">
                  <c:v>2128.2974609338585</c:v>
                </c:pt>
                <c:pt idx="312">
                  <c:v>397.43554077428678</c:v>
                </c:pt>
                <c:pt idx="313">
                  <c:v>738.39819911772088</c:v>
                </c:pt>
                <c:pt idx="314">
                  <c:v>312.48257536619735</c:v>
                </c:pt>
                <c:pt idx="315">
                  <c:v>42.944214416070395</c:v>
                </c:pt>
                <c:pt idx="316">
                  <c:v>3.2821196240091095</c:v>
                </c:pt>
                <c:pt idx="317">
                  <c:v>1.000011802094541</c:v>
                </c:pt>
                <c:pt idx="318">
                  <c:v>25.130807535991153</c:v>
                </c:pt>
                <c:pt idx="319">
                  <c:v>403.04629534088576</c:v>
                </c:pt>
                <c:pt idx="320">
                  <c:v>1830.0195741694708</c:v>
                </c:pt>
                <c:pt idx="321">
                  <c:v>3920.4937712107885</c:v>
                </c:pt>
                <c:pt idx="322">
                  <c:v>1570.2439791090878</c:v>
                </c:pt>
                <c:pt idx="323">
                  <c:v>936.98362010405435</c:v>
                </c:pt>
                <c:pt idx="324">
                  <c:v>379.11280853190249</c:v>
                </c:pt>
                <c:pt idx="325">
                  <c:v>35.288956101017455</c:v>
                </c:pt>
                <c:pt idx="326">
                  <c:v>1.2653905170425881</c:v>
                </c:pt>
                <c:pt idx="327">
                  <c:v>1.0003804277623469</c:v>
                </c:pt>
                <c:pt idx="328">
                  <c:v>30.352765973780329</c:v>
                </c:pt>
                <c:pt idx="329">
                  <c:v>466.76961914817832</c:v>
                </c:pt>
                <c:pt idx="330">
                  <c:v>1939.9460248578637</c:v>
                </c:pt>
                <c:pt idx="331">
                  <c:v>2454.5163080739285</c:v>
                </c:pt>
                <c:pt idx="332">
                  <c:v>792.07012137363085</c:v>
                </c:pt>
                <c:pt idx="333">
                  <c:v>700.2910959129897</c:v>
                </c:pt>
                <c:pt idx="334">
                  <c:v>247.24071613671097</c:v>
                </c:pt>
                <c:pt idx="335">
                  <c:v>20.068815048421065</c:v>
                </c:pt>
                <c:pt idx="336">
                  <c:v>1.0403524818319052</c:v>
                </c:pt>
                <c:pt idx="337">
                  <c:v>1.022098932900372</c:v>
                </c:pt>
                <c:pt idx="338">
                  <c:v>22.994555138821998</c:v>
                </c:pt>
                <c:pt idx="339">
                  <c:v>432.76996442196571</c:v>
                </c:pt>
                <c:pt idx="340">
                  <c:v>2060.823337304731</c:v>
                </c:pt>
                <c:pt idx="341">
                  <c:v>2768.3140254230625</c:v>
                </c:pt>
                <c:pt idx="342">
                  <c:v>704.77850595897564</c:v>
                </c:pt>
                <c:pt idx="343">
                  <c:v>53.023842508106348</c:v>
                </c:pt>
                <c:pt idx="344">
                  <c:v>564.29051044374603</c:v>
                </c:pt>
                <c:pt idx="345">
                  <c:v>348.76217498329936</c:v>
                </c:pt>
                <c:pt idx="346">
                  <c:v>89.14012621308639</c:v>
                </c:pt>
                <c:pt idx="347">
                  <c:v>5.3862688284365978</c:v>
                </c:pt>
                <c:pt idx="348">
                  <c:v>1.0362950717969202</c:v>
                </c:pt>
                <c:pt idx="349">
                  <c:v>10.420704193491373</c:v>
                </c:pt>
                <c:pt idx="350">
                  <c:v>206.45125612051029</c:v>
                </c:pt>
                <c:pt idx="351">
                  <c:v>1190.9699606108006</c:v>
                </c:pt>
                <c:pt idx="352">
                  <c:v>3243.3811478683788</c:v>
                </c:pt>
                <c:pt idx="353">
                  <c:v>4036.3797287130255</c:v>
                </c:pt>
                <c:pt idx="354">
                  <c:v>1830.8051623424676</c:v>
                </c:pt>
                <c:pt idx="355">
                  <c:v>3.2196189270635709</c:v>
                </c:pt>
                <c:pt idx="356">
                  <c:v>146.36902201702569</c:v>
                </c:pt>
                <c:pt idx="357">
                  <c:v>149.33059270116189</c:v>
                </c:pt>
                <c:pt idx="358">
                  <c:v>193.36357604333801</c:v>
                </c:pt>
                <c:pt idx="359">
                  <c:v>84.635179434733502</c:v>
                </c:pt>
                <c:pt idx="360">
                  <c:v>11.806824978320238</c:v>
                </c:pt>
                <c:pt idx="361">
                  <c:v>1.1342573713855493</c:v>
                </c:pt>
                <c:pt idx="362">
                  <c:v>6.0960179355093667</c:v>
                </c:pt>
                <c:pt idx="363">
                  <c:v>172.05180064238812</c:v>
                </c:pt>
                <c:pt idx="364">
                  <c:v>1050.9128494129804</c:v>
                </c:pt>
                <c:pt idx="365">
                  <c:v>2636.6561391280293</c:v>
                </c:pt>
                <c:pt idx="366">
                  <c:v>4494.3434033387048</c:v>
                </c:pt>
                <c:pt idx="367">
                  <c:v>3779.473267237549</c:v>
                </c:pt>
                <c:pt idx="368">
                  <c:v>58.319798147909161</c:v>
                </c:pt>
                <c:pt idx="369">
                  <c:v>86.867369206698797</c:v>
                </c:pt>
                <c:pt idx="370">
                  <c:v>371.58678591766898</c:v>
                </c:pt>
                <c:pt idx="371">
                  <c:v>218.56497816496613</c:v>
                </c:pt>
                <c:pt idx="372">
                  <c:v>63.281842959085168</c:v>
                </c:pt>
                <c:pt idx="373">
                  <c:v>11.391022733861941</c:v>
                </c:pt>
                <c:pt idx="374">
                  <c:v>2.5294053734994453</c:v>
                </c:pt>
                <c:pt idx="375">
                  <c:v>19.995665869349974</c:v>
                </c:pt>
                <c:pt idx="376">
                  <c:v>170.05281707011272</c:v>
                </c:pt>
                <c:pt idx="377">
                  <c:v>882.49252167034467</c:v>
                </c:pt>
                <c:pt idx="378">
                  <c:v>2234.6230523878753</c:v>
                </c:pt>
                <c:pt idx="379">
                  <c:v>2369.1257981422691</c:v>
                </c:pt>
                <c:pt idx="380">
                  <c:v>328.01343846016357</c:v>
                </c:pt>
                <c:pt idx="381">
                  <c:v>788.78927502103988</c:v>
                </c:pt>
                <c:pt idx="382">
                  <c:v>638.85789475099921</c:v>
                </c:pt>
                <c:pt idx="383">
                  <c:v>231.52813759129742</c:v>
                </c:pt>
                <c:pt idx="384">
                  <c:v>44.155513359215121</c:v>
                </c:pt>
                <c:pt idx="385">
                  <c:v>4.5826237578369398</c:v>
                </c:pt>
                <c:pt idx="386">
                  <c:v>50.12023381455127</c:v>
                </c:pt>
                <c:pt idx="387">
                  <c:v>294.42810190082071</c:v>
                </c:pt>
                <c:pt idx="388">
                  <c:v>878.00326980183149</c:v>
                </c:pt>
                <c:pt idx="389">
                  <c:v>1953.2858986529181</c:v>
                </c:pt>
                <c:pt idx="390">
                  <c:v>2925.5386755915702</c:v>
                </c:pt>
                <c:pt idx="391">
                  <c:v>429.18987734356648</c:v>
                </c:pt>
                <c:pt idx="392">
                  <c:v>662.93437079544117</c:v>
                </c:pt>
                <c:pt idx="393">
                  <c:v>1882.7925727829549</c:v>
                </c:pt>
                <c:pt idx="394">
                  <c:v>811.93876352523785</c:v>
                </c:pt>
                <c:pt idx="395">
                  <c:v>134.81032541956779</c:v>
                </c:pt>
                <c:pt idx="396">
                  <c:v>12.232351546079592</c:v>
                </c:pt>
                <c:pt idx="397">
                  <c:v>14.060946730296125</c:v>
                </c:pt>
                <c:pt idx="398">
                  <c:v>207.12014589617124</c:v>
                </c:pt>
                <c:pt idx="399">
                  <c:v>695.47418848743848</c:v>
                </c:pt>
                <c:pt idx="400">
                  <c:v>1386.4917007781848</c:v>
                </c:pt>
                <c:pt idx="401">
                  <c:v>1560.0755467658328</c:v>
                </c:pt>
                <c:pt idx="402">
                  <c:v>1027.9664150565527</c:v>
                </c:pt>
                <c:pt idx="403">
                  <c:v>5.5859167619966001</c:v>
                </c:pt>
                <c:pt idx="404">
                  <c:v>21.362964910858938</c:v>
                </c:pt>
                <c:pt idx="405">
                  <c:v>1947.2516918331971</c:v>
                </c:pt>
                <c:pt idx="406">
                  <c:v>700.68396729095195</c:v>
                </c:pt>
                <c:pt idx="407">
                  <c:v>52.453093788804892</c:v>
                </c:pt>
                <c:pt idx="408">
                  <c:v>17.540628873717999</c:v>
                </c:pt>
                <c:pt idx="409">
                  <c:v>161.4433380588259</c:v>
                </c:pt>
                <c:pt idx="410">
                  <c:v>733.87725100763521</c:v>
                </c:pt>
                <c:pt idx="411">
                  <c:v>1252.1338866169172</c:v>
                </c:pt>
                <c:pt idx="412">
                  <c:v>818.57443902483124</c:v>
                </c:pt>
                <c:pt idx="413">
                  <c:v>6.2185458323658844</c:v>
                </c:pt>
                <c:pt idx="414">
                  <c:v>26.490861839349275</c:v>
                </c:pt>
                <c:pt idx="415">
                  <c:v>511.92980345377612</c:v>
                </c:pt>
                <c:pt idx="416">
                  <c:v>1631.1058487632595</c:v>
                </c:pt>
                <c:pt idx="417">
                  <c:v>1232.9690801532879</c:v>
                </c:pt>
                <c:pt idx="418">
                  <c:v>329.16878887770315</c:v>
                </c:pt>
                <c:pt idx="419">
                  <c:v>24.945470104906185</c:v>
                </c:pt>
                <c:pt idx="420">
                  <c:v>402.33201372143378</c:v>
                </c:pt>
                <c:pt idx="421">
                  <c:v>1843.9230053313959</c:v>
                </c:pt>
                <c:pt idx="422">
                  <c:v>3508.2307718430106</c:v>
                </c:pt>
                <c:pt idx="423">
                  <c:v>3838.3115377916242</c:v>
                </c:pt>
                <c:pt idx="424">
                  <c:v>304.55680413367344</c:v>
                </c:pt>
                <c:pt idx="425">
                  <c:v>67.995240490395247</c:v>
                </c:pt>
                <c:pt idx="426">
                  <c:v>339.21383461920237</c:v>
                </c:pt>
                <c:pt idx="427">
                  <c:v>480.4179920807494</c:v>
                </c:pt>
                <c:pt idx="428">
                  <c:v>294.12721452697662</c:v>
                </c:pt>
                <c:pt idx="429">
                  <c:v>46.088301322651596</c:v>
                </c:pt>
                <c:pt idx="430">
                  <c:v>130.84163804064346</c:v>
                </c:pt>
                <c:pt idx="431">
                  <c:v>1600.1135403392104</c:v>
                </c:pt>
                <c:pt idx="432">
                  <c:v>4434.0803145619193</c:v>
                </c:pt>
                <c:pt idx="433">
                  <c:v>6506.9740196366392</c:v>
                </c:pt>
                <c:pt idx="434">
                  <c:v>6307.6061980238992</c:v>
                </c:pt>
                <c:pt idx="435">
                  <c:v>757.3508493528866</c:v>
                </c:pt>
                <c:pt idx="436">
                  <c:v>2.3529914228307116</c:v>
                </c:pt>
                <c:pt idx="437">
                  <c:v>13.869695729523883</c:v>
                </c:pt>
                <c:pt idx="438">
                  <c:v>22.287703549779209</c:v>
                </c:pt>
                <c:pt idx="439">
                  <c:v>29.036826623315154</c:v>
                </c:pt>
                <c:pt idx="440">
                  <c:v>17.511966566313365</c:v>
                </c:pt>
                <c:pt idx="441">
                  <c:v>54.334780616276007</c:v>
                </c:pt>
                <c:pt idx="442">
                  <c:v>391.58094949522967</c:v>
                </c:pt>
                <c:pt idx="443">
                  <c:v>2434.6443237290123</c:v>
                </c:pt>
                <c:pt idx="444">
                  <c:v>4473.8155616889571</c:v>
                </c:pt>
                <c:pt idx="445">
                  <c:v>2585.852197091262</c:v>
                </c:pt>
                <c:pt idx="446">
                  <c:v>238.05752680890734</c:v>
                </c:pt>
                <c:pt idx="447">
                  <c:v>6.7225903556386015</c:v>
                </c:pt>
                <c:pt idx="448">
                  <c:v>27.749002457015838</c:v>
                </c:pt>
                <c:pt idx="449">
                  <c:v>13.246746128088132</c:v>
                </c:pt>
                <c:pt idx="450">
                  <c:v>6.9456615030804087</c:v>
                </c:pt>
                <c:pt idx="451">
                  <c:v>63.574756299787701</c:v>
                </c:pt>
                <c:pt idx="452">
                  <c:v>218.53576827216588</c:v>
                </c:pt>
                <c:pt idx="453">
                  <c:v>542.32098616477856</c:v>
                </c:pt>
                <c:pt idx="454">
                  <c:v>1569.4142531393568</c:v>
                </c:pt>
                <c:pt idx="455">
                  <c:v>84.587701977990235</c:v>
                </c:pt>
                <c:pt idx="456">
                  <c:v>1.8512423518807475</c:v>
                </c:pt>
                <c:pt idx="457">
                  <c:v>19.029717069262357</c:v>
                </c:pt>
                <c:pt idx="458">
                  <c:v>34.10482110252773</c:v>
                </c:pt>
                <c:pt idx="459">
                  <c:v>22.797690689899504</c:v>
                </c:pt>
                <c:pt idx="460">
                  <c:v>107.69694089472222</c:v>
                </c:pt>
                <c:pt idx="461">
                  <c:v>387.62595868746632</c:v>
                </c:pt>
                <c:pt idx="462">
                  <c:v>592.9053788790269</c:v>
                </c:pt>
                <c:pt idx="463">
                  <c:v>519.42965619586676</c:v>
                </c:pt>
                <c:pt idx="464">
                  <c:v>221.06342453898824</c:v>
                </c:pt>
                <c:pt idx="465">
                  <c:v>23.907831366766295</c:v>
                </c:pt>
                <c:pt idx="466">
                  <c:v>36.689491153419603</c:v>
                </c:pt>
                <c:pt idx="467">
                  <c:v>28.982790193010434</c:v>
                </c:pt>
                <c:pt idx="468">
                  <c:v>93.094789695882866</c:v>
                </c:pt>
                <c:pt idx="469">
                  <c:v>437.67396717819258</c:v>
                </c:pt>
                <c:pt idx="470">
                  <c:v>938.62378385640704</c:v>
                </c:pt>
                <c:pt idx="471">
                  <c:v>945.70037706910989</c:v>
                </c:pt>
                <c:pt idx="472">
                  <c:v>30.120142110028215</c:v>
                </c:pt>
                <c:pt idx="473">
                  <c:v>54.808412745645704</c:v>
                </c:pt>
                <c:pt idx="474">
                  <c:v>120.97882404285656</c:v>
                </c:pt>
                <c:pt idx="475">
                  <c:v>38.028642062058026</c:v>
                </c:pt>
                <c:pt idx="476">
                  <c:v>27.34154503727245</c:v>
                </c:pt>
                <c:pt idx="477">
                  <c:v>201.09305446804782</c:v>
                </c:pt>
                <c:pt idx="478">
                  <c:v>715.16739042478616</c:v>
                </c:pt>
                <c:pt idx="479">
                  <c:v>540.0656548288573</c:v>
                </c:pt>
                <c:pt idx="480">
                  <c:v>339.07724141363286</c:v>
                </c:pt>
                <c:pt idx="481">
                  <c:v>177.70180925283987</c:v>
                </c:pt>
                <c:pt idx="482">
                  <c:v>34.440638507041243</c:v>
                </c:pt>
                <c:pt idx="483">
                  <c:v>27.606104254519956</c:v>
                </c:pt>
                <c:pt idx="484">
                  <c:v>98.915305502629167</c:v>
                </c:pt>
                <c:pt idx="485">
                  <c:v>394.98637371822338</c:v>
                </c:pt>
                <c:pt idx="486">
                  <c:v>415.13884142771542</c:v>
                </c:pt>
                <c:pt idx="487">
                  <c:v>144.45615213753959</c:v>
                </c:pt>
                <c:pt idx="488">
                  <c:v>259.97771339309145</c:v>
                </c:pt>
                <c:pt idx="489">
                  <c:v>106.80133948874293</c:v>
                </c:pt>
                <c:pt idx="490">
                  <c:v>21.098770965311061</c:v>
                </c:pt>
                <c:pt idx="491">
                  <c:v>48.104301508134512</c:v>
                </c:pt>
                <c:pt idx="492">
                  <c:v>142.55455680471607</c:v>
                </c:pt>
                <c:pt idx="493">
                  <c:v>377.78833007782129</c:v>
                </c:pt>
                <c:pt idx="494">
                  <c:v>35.407451862650596</c:v>
                </c:pt>
                <c:pt idx="495">
                  <c:v>7.9467024961215618</c:v>
                </c:pt>
                <c:pt idx="496">
                  <c:v>82.827656120594568</c:v>
                </c:pt>
                <c:pt idx="497">
                  <c:v>72.501906088334607</c:v>
                </c:pt>
                <c:pt idx="498">
                  <c:v>29.163413504915489</c:v>
                </c:pt>
                <c:pt idx="499">
                  <c:v>27.765869007479161</c:v>
                </c:pt>
                <c:pt idx="500">
                  <c:v>104.75191012242666</c:v>
                </c:pt>
                <c:pt idx="501">
                  <c:v>169.65225534638051</c:v>
                </c:pt>
                <c:pt idx="502">
                  <c:v>105.36707397782226</c:v>
                </c:pt>
                <c:pt idx="503">
                  <c:v>6.444842346305478</c:v>
                </c:pt>
                <c:pt idx="504">
                  <c:v>14.185894562159955</c:v>
                </c:pt>
                <c:pt idx="505">
                  <c:v>10.668886099734374</c:v>
                </c:pt>
                <c:pt idx="506">
                  <c:v>6.1330316827839839</c:v>
                </c:pt>
                <c:pt idx="507">
                  <c:v>21.322763363196088</c:v>
                </c:pt>
                <c:pt idx="508">
                  <c:v>103.56226652643967</c:v>
                </c:pt>
                <c:pt idx="509">
                  <c:v>244.68494291006206</c:v>
                </c:pt>
                <c:pt idx="510">
                  <c:v>241.22605562482798</c:v>
                </c:pt>
                <c:pt idx="511">
                  <c:v>13.408937767571015</c:v>
                </c:pt>
                <c:pt idx="512">
                  <c:v>38.164246493489827</c:v>
                </c:pt>
                <c:pt idx="513">
                  <c:v>51.734264588819094</c:v>
                </c:pt>
                <c:pt idx="514">
                  <c:v>21.62389991870084</c:v>
                </c:pt>
                <c:pt idx="515">
                  <c:v>3.2265874851191576</c:v>
                </c:pt>
                <c:pt idx="516">
                  <c:v>5.0699931711896316</c:v>
                </c:pt>
                <c:pt idx="517">
                  <c:v>65.836857480566721</c:v>
                </c:pt>
                <c:pt idx="518">
                  <c:v>230.12619317667466</c:v>
                </c:pt>
                <c:pt idx="519">
                  <c:v>399.38079022708575</c:v>
                </c:pt>
                <c:pt idx="520">
                  <c:v>101.12738530949636</c:v>
                </c:pt>
                <c:pt idx="521">
                  <c:v>23.588650653264448</c:v>
                </c:pt>
                <c:pt idx="522">
                  <c:v>76.899120430898037</c:v>
                </c:pt>
                <c:pt idx="523">
                  <c:v>48.363121394345939</c:v>
                </c:pt>
                <c:pt idx="524">
                  <c:v>16.329797625603614</c:v>
                </c:pt>
                <c:pt idx="525">
                  <c:v>2.2125300917116855</c:v>
                </c:pt>
                <c:pt idx="526">
                  <c:v>9.1384931629592945</c:v>
                </c:pt>
                <c:pt idx="527">
                  <c:v>131.92369107613439</c:v>
                </c:pt>
                <c:pt idx="528">
                  <c:v>358.80908420921008</c:v>
                </c:pt>
                <c:pt idx="529">
                  <c:v>5.3659832054303918</c:v>
                </c:pt>
                <c:pt idx="530">
                  <c:v>67.622187990574417</c:v>
                </c:pt>
                <c:pt idx="531">
                  <c:v>67.590697739422652</c:v>
                </c:pt>
                <c:pt idx="532">
                  <c:v>30.964135759263304</c:v>
                </c:pt>
                <c:pt idx="533">
                  <c:v>5.6904258403913746</c:v>
                </c:pt>
                <c:pt idx="534">
                  <c:v>1.6022677708455377</c:v>
                </c:pt>
                <c:pt idx="535">
                  <c:v>28.284800344914483</c:v>
                </c:pt>
                <c:pt idx="536">
                  <c:v>193.62336801479628</c:v>
                </c:pt>
                <c:pt idx="537">
                  <c:v>437.38401103530344</c:v>
                </c:pt>
                <c:pt idx="538">
                  <c:v>303.83931782835367</c:v>
                </c:pt>
                <c:pt idx="539">
                  <c:v>75.995881394240925</c:v>
                </c:pt>
                <c:pt idx="540">
                  <c:v>58.618366919971209</c:v>
                </c:pt>
                <c:pt idx="541">
                  <c:v>18.348508401229886</c:v>
                </c:pt>
                <c:pt idx="542">
                  <c:v>2.0740875969394752</c:v>
                </c:pt>
                <c:pt idx="543">
                  <c:v>5.8101840979565047</c:v>
                </c:pt>
                <c:pt idx="544">
                  <c:v>76.312536458495643</c:v>
                </c:pt>
                <c:pt idx="545">
                  <c:v>256.02438664525749</c:v>
                </c:pt>
                <c:pt idx="546">
                  <c:v>424.60533006533296</c:v>
                </c:pt>
                <c:pt idx="547">
                  <c:v>96.842973705344676</c:v>
                </c:pt>
                <c:pt idx="548">
                  <c:v>9.2832912217060919</c:v>
                </c:pt>
                <c:pt idx="549">
                  <c:v>204.76071992447743</c:v>
                </c:pt>
                <c:pt idx="550">
                  <c:v>81.049312277011438</c:v>
                </c:pt>
                <c:pt idx="551">
                  <c:v>15.538538991724414</c:v>
                </c:pt>
                <c:pt idx="552">
                  <c:v>1.7031630986028135</c:v>
                </c:pt>
                <c:pt idx="553">
                  <c:v>10.029018635617687</c:v>
                </c:pt>
                <c:pt idx="554">
                  <c:v>92.470689331394993</c:v>
                </c:pt>
                <c:pt idx="555">
                  <c:v>249.46755788613208</c:v>
                </c:pt>
                <c:pt idx="556">
                  <c:v>212.78421441988547</c:v>
                </c:pt>
                <c:pt idx="557">
                  <c:v>4.6261754524057279</c:v>
                </c:pt>
                <c:pt idx="558">
                  <c:v>36.859914176376016</c:v>
                </c:pt>
                <c:pt idx="559">
                  <c:v>583.34047064852132</c:v>
                </c:pt>
                <c:pt idx="560">
                  <c:v>217.16652975825289</c:v>
                </c:pt>
                <c:pt idx="561">
                  <c:v>22.781202045418844</c:v>
                </c:pt>
                <c:pt idx="562">
                  <c:v>19.678937753077776</c:v>
                </c:pt>
                <c:pt idx="563">
                  <c:v>75.711827854096896</c:v>
                </c:pt>
                <c:pt idx="564">
                  <c:v>244.47053158069284</c:v>
                </c:pt>
                <c:pt idx="565">
                  <c:v>304.72575943438187</c:v>
                </c:pt>
                <c:pt idx="566">
                  <c:v>42.912172527917221</c:v>
                </c:pt>
                <c:pt idx="567">
                  <c:v>922.96045242537946</c:v>
                </c:pt>
                <c:pt idx="568">
                  <c:v>383.28830225282161</c:v>
                </c:pt>
                <c:pt idx="569">
                  <c:v>58.90507935073169</c:v>
                </c:pt>
                <c:pt idx="570">
                  <c:v>150.93443079432674</c:v>
                </c:pt>
                <c:pt idx="571">
                  <c:v>415.12515606671565</c:v>
                </c:pt>
                <c:pt idx="572">
                  <c:v>732.4071050852549</c:v>
                </c:pt>
                <c:pt idx="573">
                  <c:v>696.6811419409097</c:v>
                </c:pt>
                <c:pt idx="574">
                  <c:v>150.71401308736858</c:v>
                </c:pt>
                <c:pt idx="575">
                  <c:v>736.3646232615813</c:v>
                </c:pt>
                <c:pt idx="576">
                  <c:v>1075.3225988471936</c:v>
                </c:pt>
                <c:pt idx="577">
                  <c:v>582.64198562360161</c:v>
                </c:pt>
                <c:pt idx="578">
                  <c:v>183.88632505584417</c:v>
                </c:pt>
                <c:pt idx="579">
                  <c:v>375.91581186147647</c:v>
                </c:pt>
                <c:pt idx="580">
                  <c:v>775.61128547095757</c:v>
                </c:pt>
                <c:pt idx="581">
                  <c:v>1122.5822151713082</c:v>
                </c:pt>
                <c:pt idx="582">
                  <c:v>920.83027255970183</c:v>
                </c:pt>
                <c:pt idx="583">
                  <c:v>185.10684127201858</c:v>
                </c:pt>
                <c:pt idx="584">
                  <c:v>912.673913447524</c:v>
                </c:pt>
                <c:pt idx="585">
                  <c:v>1757.096545822438</c:v>
                </c:pt>
                <c:pt idx="586">
                  <c:v>1311.7620286630261</c:v>
                </c:pt>
                <c:pt idx="587">
                  <c:v>816.78350814287217</c:v>
                </c:pt>
                <c:pt idx="588">
                  <c:v>631.87421604991971</c:v>
                </c:pt>
                <c:pt idx="589">
                  <c:v>839.9360490822138</c:v>
                </c:pt>
                <c:pt idx="590">
                  <c:v>151.74306969269122</c:v>
                </c:pt>
                <c:pt idx="591">
                  <c:v>678.170268016764</c:v>
                </c:pt>
                <c:pt idx="592">
                  <c:v>2184.9532856360888</c:v>
                </c:pt>
                <c:pt idx="593">
                  <c:v>1997.484998325634</c:v>
                </c:pt>
                <c:pt idx="594">
                  <c:v>701.08660841290305</c:v>
                </c:pt>
                <c:pt idx="595">
                  <c:v>832.86710374210872</c:v>
                </c:pt>
                <c:pt idx="596">
                  <c:v>342.80526593495017</c:v>
                </c:pt>
                <c:pt idx="597">
                  <c:v>14.055665866081181</c:v>
                </c:pt>
                <c:pt idx="598">
                  <c:v>386.78239343667246</c:v>
                </c:pt>
                <c:pt idx="599">
                  <c:v>1631.5041812719519</c:v>
                </c:pt>
                <c:pt idx="600">
                  <c:v>51.835752964758711</c:v>
                </c:pt>
              </c:numCache>
            </c:numRef>
          </c:xVal>
          <c:yVal>
            <c:numRef>
              <c:f>FINAL_figure!$S$2:$S$602</c:f>
              <c:numCache>
                <c:formatCode>General</c:formatCode>
                <c:ptCount val="601"/>
                <c:pt idx="18">
                  <c:v>1352.0751347739229</c:v>
                </c:pt>
                <c:pt idx="20">
                  <c:v>94.008919888074857</c:v>
                </c:pt>
                <c:pt idx="440">
                  <c:v>16.892358130916143</c:v>
                </c:pt>
                <c:pt idx="441">
                  <c:v>1.4639028151597669E-2</c:v>
                </c:pt>
                <c:pt idx="442">
                  <c:v>93.211924322184473</c:v>
                </c:pt>
                <c:pt idx="443">
                  <c:v>1092.8527110200753</c:v>
                </c:pt>
                <c:pt idx="444">
                  <c:v>1901.2989856618433</c:v>
                </c:pt>
                <c:pt idx="451">
                  <c:v>6.4159302124954518</c:v>
                </c:pt>
                <c:pt idx="452">
                  <c:v>4.5534862396178353</c:v>
                </c:pt>
                <c:pt idx="453">
                  <c:v>28.547223351369173</c:v>
                </c:pt>
                <c:pt idx="454">
                  <c:v>533.27132421784529</c:v>
                </c:pt>
                <c:pt idx="455">
                  <c:v>50.605316500153805</c:v>
                </c:pt>
                <c:pt idx="460">
                  <c:v>121.8328890787153</c:v>
                </c:pt>
                <c:pt idx="461">
                  <c:v>298.1440612048691</c:v>
                </c:pt>
                <c:pt idx="462">
                  <c:v>259.52910498776913</c:v>
                </c:pt>
                <c:pt idx="463">
                  <c:v>78.416749430569823</c:v>
                </c:pt>
                <c:pt idx="464">
                  <c:v>13.90456778791151</c:v>
                </c:pt>
                <c:pt idx="469">
                  <c:v>526.74134080966144</c:v>
                </c:pt>
                <c:pt idx="470">
                  <c:v>904.19869352958233</c:v>
                </c:pt>
                <c:pt idx="471">
                  <c:v>740.47741033149828</c:v>
                </c:pt>
                <c:pt idx="472">
                  <c:v>22.726555979808428</c:v>
                </c:pt>
                <c:pt idx="477">
                  <c:v>235.89648311003043</c:v>
                </c:pt>
                <c:pt idx="478">
                  <c:v>819.98770112030024</c:v>
                </c:pt>
                <c:pt idx="479">
                  <c:v>616.56525203420756</c:v>
                </c:pt>
                <c:pt idx="484">
                  <c:v>78.574254045175365</c:v>
                </c:pt>
                <c:pt idx="485">
                  <c:v>477.37652107497598</c:v>
                </c:pt>
                <c:pt idx="486">
                  <c:v>521.61327317329062</c:v>
                </c:pt>
                <c:pt idx="492">
                  <c:v>27.545270718159987</c:v>
                </c:pt>
                <c:pt idx="493">
                  <c:v>296.27728193167678</c:v>
                </c:pt>
                <c:pt idx="494">
                  <c:v>47.365050171522306</c:v>
                </c:pt>
                <c:pt idx="500">
                  <c:v>11.311103298798724</c:v>
                </c:pt>
                <c:pt idx="501">
                  <c:v>4.9637656573423001</c:v>
                </c:pt>
                <c:pt idx="502">
                  <c:v>19.22090900218306</c:v>
                </c:pt>
                <c:pt idx="509">
                  <c:v>61.517691205249939</c:v>
                </c:pt>
                <c:pt idx="510">
                  <c:v>44.380328783137493</c:v>
                </c:pt>
                <c:pt idx="511">
                  <c:v>1.3496255877019963</c:v>
                </c:pt>
                <c:pt idx="516">
                  <c:v>0.66522859520474942</c:v>
                </c:pt>
                <c:pt idx="517">
                  <c:v>26.484296372419951</c:v>
                </c:pt>
                <c:pt idx="518">
                  <c:v>78.236011180887346</c:v>
                </c:pt>
                <c:pt idx="519">
                  <c:v>114.61905655583736</c:v>
                </c:pt>
                <c:pt idx="520">
                  <c:v>31.869967518337454</c:v>
                </c:pt>
                <c:pt idx="526">
                  <c:v>0.93643425262837476</c:v>
                </c:pt>
                <c:pt idx="527">
                  <c:v>29.003774238491225</c:v>
                </c:pt>
                <c:pt idx="528">
                  <c:v>81.40478688477495</c:v>
                </c:pt>
                <c:pt idx="529">
                  <c:v>0.73121778297462481</c:v>
                </c:pt>
                <c:pt idx="535">
                  <c:v>0.10238664275074973</c:v>
                </c:pt>
                <c:pt idx="536">
                  <c:v>14.012656022993724</c:v>
                </c:pt>
                <c:pt idx="537">
                  <c:v>52.545121681087466</c:v>
                </c:pt>
                <c:pt idx="538">
                  <c:v>50.094800681599963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1-4A09-906D-2B0DBA37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2216"/>
        <c:axId val="474763000"/>
      </c:scatterChart>
      <c:valAx>
        <c:axId val="474762216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bg1"/>
                    </a:solidFill>
                    <a:effectLst/>
                  </a:rPr>
                  <a:t>Potential Fishing Effort</a:t>
                </a:r>
                <a:endParaRPr lang="en-US" sz="1400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3000"/>
        <c:crosses val="autoZero"/>
        <c:crossBetween val="midCat"/>
      </c:valAx>
      <c:valAx>
        <c:axId val="474763000"/>
        <c:scaling>
          <c:logBase val="10"/>
          <c:orientation val="minMax"/>
          <c:max val="1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Average </a:t>
                </a:r>
                <a:r>
                  <a:rPr lang="en-US" sz="1400" b="1" baseline="0">
                    <a:solidFill>
                      <a:schemeClr val="bg1"/>
                    </a:solidFill>
                  </a:rPr>
                  <a:t>catch (tonnes / year)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22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FINAL_figure!$K$2:$K$602</c:f>
              <c:numCache>
                <c:formatCode>General</c:formatCode>
                <c:ptCount val="601"/>
                <c:pt idx="0">
                  <c:v>547.92819293547768</c:v>
                </c:pt>
                <c:pt idx="1">
                  <c:v>1228.7947816464064</c:v>
                </c:pt>
                <c:pt idx="2">
                  <c:v>2394.419769076253</c:v>
                </c:pt>
                <c:pt idx="3">
                  <c:v>3893.6485993057777</c:v>
                </c:pt>
                <c:pt idx="4">
                  <c:v>2459.2325726134377</c:v>
                </c:pt>
                <c:pt idx="5">
                  <c:v>2640.1049680795472</c:v>
                </c:pt>
                <c:pt idx="6">
                  <c:v>57.796917355439618</c:v>
                </c:pt>
                <c:pt idx="7">
                  <c:v>1910.6350379197961</c:v>
                </c:pt>
                <c:pt idx="8">
                  <c:v>1097.6919766178844</c:v>
                </c:pt>
                <c:pt idx="9">
                  <c:v>476.97877390843672</c:v>
                </c:pt>
                <c:pt idx="10">
                  <c:v>1087.9357958579053</c:v>
                </c:pt>
                <c:pt idx="11">
                  <c:v>555.15410010056235</c:v>
                </c:pt>
                <c:pt idx="12">
                  <c:v>2002.927840869949</c:v>
                </c:pt>
                <c:pt idx="13">
                  <c:v>1165.8963315694368</c:v>
                </c:pt>
                <c:pt idx="14">
                  <c:v>459.08197356557866</c:v>
                </c:pt>
                <c:pt idx="15">
                  <c:v>1266.2574166573638</c:v>
                </c:pt>
                <c:pt idx="16">
                  <c:v>960.59151674287784</c:v>
                </c:pt>
                <c:pt idx="17">
                  <c:v>3777.3451283590207</c:v>
                </c:pt>
                <c:pt idx="18">
                  <c:v>587.65503024313614</c:v>
                </c:pt>
                <c:pt idx="19">
                  <c:v>24.758836028525771</c:v>
                </c:pt>
                <c:pt idx="20">
                  <c:v>136.76321821527142</c:v>
                </c:pt>
                <c:pt idx="21">
                  <c:v>128.0405649425312</c:v>
                </c:pt>
                <c:pt idx="22">
                  <c:v>240.55911475317967</c:v>
                </c:pt>
                <c:pt idx="23">
                  <c:v>120.49379754046916</c:v>
                </c:pt>
                <c:pt idx="24">
                  <c:v>1.8238237282010288</c:v>
                </c:pt>
                <c:pt idx="25">
                  <c:v>46.089233046178173</c:v>
                </c:pt>
                <c:pt idx="26">
                  <c:v>362.64228049734351</c:v>
                </c:pt>
                <c:pt idx="27">
                  <c:v>938.86249455280404</c:v>
                </c:pt>
                <c:pt idx="28">
                  <c:v>990.19202863670102</c:v>
                </c:pt>
                <c:pt idx="29">
                  <c:v>26.713338450808269</c:v>
                </c:pt>
                <c:pt idx="30">
                  <c:v>2.697056048743061</c:v>
                </c:pt>
                <c:pt idx="31">
                  <c:v>87.744682198698314</c:v>
                </c:pt>
                <c:pt idx="32">
                  <c:v>651.17037994871453</c:v>
                </c:pt>
                <c:pt idx="33">
                  <c:v>1659.8080514908202</c:v>
                </c:pt>
                <c:pt idx="34">
                  <c:v>1.0453937360654153</c:v>
                </c:pt>
                <c:pt idx="35">
                  <c:v>1.9500413986110672</c:v>
                </c:pt>
                <c:pt idx="36">
                  <c:v>2.7510246261597331</c:v>
                </c:pt>
                <c:pt idx="37">
                  <c:v>2.2357657473720325</c:v>
                </c:pt>
                <c:pt idx="38">
                  <c:v>1.6918178503182879</c:v>
                </c:pt>
                <c:pt idx="39">
                  <c:v>51.872481952321337</c:v>
                </c:pt>
                <c:pt idx="40">
                  <c:v>518.26828884282168</c:v>
                </c:pt>
                <c:pt idx="41">
                  <c:v>1557.2944800404216</c:v>
                </c:pt>
                <c:pt idx="42">
                  <c:v>6.5012036036367489</c:v>
                </c:pt>
                <c:pt idx="43">
                  <c:v>1.0484038967682741</c:v>
                </c:pt>
                <c:pt idx="44">
                  <c:v>3.2040702645263144</c:v>
                </c:pt>
                <c:pt idx="45">
                  <c:v>5.8765777640295216</c:v>
                </c:pt>
                <c:pt idx="46">
                  <c:v>7.0035171259823628</c:v>
                </c:pt>
                <c:pt idx="47">
                  <c:v>5.990845303023689</c:v>
                </c:pt>
                <c:pt idx="48">
                  <c:v>3.5758821520582105</c:v>
                </c:pt>
                <c:pt idx="49">
                  <c:v>11.453507211609043</c:v>
                </c:pt>
                <c:pt idx="50">
                  <c:v>285.71770900499627</c:v>
                </c:pt>
                <c:pt idx="51">
                  <c:v>1193.7548420827914</c:v>
                </c:pt>
                <c:pt idx="52">
                  <c:v>1508.8762096087223</c:v>
                </c:pt>
                <c:pt idx="53">
                  <c:v>33.482321982342327</c:v>
                </c:pt>
                <c:pt idx="54">
                  <c:v>2.0674972126519999</c:v>
                </c:pt>
                <c:pt idx="55">
                  <c:v>6.053424516192865</c:v>
                </c:pt>
                <c:pt idx="56">
                  <c:v>8.9038316070554302</c:v>
                </c:pt>
                <c:pt idx="57">
                  <c:v>10.062351372957151</c:v>
                </c:pt>
                <c:pt idx="58">
                  <c:v>8.9364870319220948</c:v>
                </c:pt>
                <c:pt idx="59">
                  <c:v>6.2797367073515939</c:v>
                </c:pt>
                <c:pt idx="60">
                  <c:v>36.022213339147328</c:v>
                </c:pt>
                <c:pt idx="61">
                  <c:v>457.83599028274364</c:v>
                </c:pt>
                <c:pt idx="62">
                  <c:v>1441.0527664718641</c:v>
                </c:pt>
                <c:pt idx="63">
                  <c:v>1570.8142408783488</c:v>
                </c:pt>
                <c:pt idx="64">
                  <c:v>54.064879894714466</c:v>
                </c:pt>
                <c:pt idx="65">
                  <c:v>2.7852227072750613</c:v>
                </c:pt>
                <c:pt idx="66">
                  <c:v>6.9207050578787204</c:v>
                </c:pt>
                <c:pt idx="67">
                  <c:v>9.674806752016849</c:v>
                </c:pt>
                <c:pt idx="68">
                  <c:v>10.804193210325527</c:v>
                </c:pt>
                <c:pt idx="69">
                  <c:v>9.6718816110719299</c:v>
                </c:pt>
                <c:pt idx="70">
                  <c:v>10.49034748235276</c:v>
                </c:pt>
                <c:pt idx="71">
                  <c:v>201.95347482340406</c:v>
                </c:pt>
                <c:pt idx="72">
                  <c:v>1141.2401567709287</c:v>
                </c:pt>
                <c:pt idx="73">
                  <c:v>1748.5209176412657</c:v>
                </c:pt>
                <c:pt idx="74">
                  <c:v>7.4532838043867491</c:v>
                </c:pt>
                <c:pt idx="75">
                  <c:v>2.3025338068581291</c:v>
                </c:pt>
                <c:pt idx="76">
                  <c:v>6.112776787872801</c:v>
                </c:pt>
                <c:pt idx="77">
                  <c:v>8.878631178719651</c:v>
                </c:pt>
                <c:pt idx="78">
                  <c:v>10.000128239193515</c:v>
                </c:pt>
                <c:pt idx="79">
                  <c:v>8.8478472526003582</c:v>
                </c:pt>
                <c:pt idx="80">
                  <c:v>25.781967920145803</c:v>
                </c:pt>
                <c:pt idx="81">
                  <c:v>503.03203918662285</c:v>
                </c:pt>
                <c:pt idx="82">
                  <c:v>2118.52098638294</c:v>
                </c:pt>
                <c:pt idx="83">
                  <c:v>1217.142766050717</c:v>
                </c:pt>
                <c:pt idx="84">
                  <c:v>296.24770014883723</c:v>
                </c:pt>
                <c:pt idx="85">
                  <c:v>1.1793740145534315</c:v>
                </c:pt>
                <c:pt idx="86">
                  <c:v>3.4802671939229177</c:v>
                </c:pt>
                <c:pt idx="87">
                  <c:v>5.8802102307555932</c:v>
                </c:pt>
                <c:pt idx="88">
                  <c:v>6.8819655172962113</c:v>
                </c:pt>
                <c:pt idx="89">
                  <c:v>6.0722218973033009</c:v>
                </c:pt>
                <c:pt idx="90">
                  <c:v>46.663006911708898</c:v>
                </c:pt>
                <c:pt idx="91">
                  <c:v>700.65304356092781</c:v>
                </c:pt>
                <c:pt idx="92">
                  <c:v>3710.079820993155</c:v>
                </c:pt>
                <c:pt idx="93">
                  <c:v>88.438366085847605</c:v>
                </c:pt>
                <c:pt idx="94">
                  <c:v>1.1473881213067749</c:v>
                </c:pt>
                <c:pt idx="95">
                  <c:v>2.0976374101296744</c:v>
                </c:pt>
                <c:pt idx="96">
                  <c:v>2.6031363295686729</c:v>
                </c:pt>
                <c:pt idx="97">
                  <c:v>5.2841616725392528</c:v>
                </c:pt>
                <c:pt idx="98">
                  <c:v>151.23778429040075</c:v>
                </c:pt>
                <c:pt idx="99">
                  <c:v>1017.601305948659</c:v>
                </c:pt>
                <c:pt idx="100">
                  <c:v>2557.3413412112081</c:v>
                </c:pt>
                <c:pt idx="101">
                  <c:v>2816.8797068687218</c:v>
                </c:pt>
                <c:pt idx="102">
                  <c:v>550.28508807407331</c:v>
                </c:pt>
                <c:pt idx="103">
                  <c:v>11.05539669150345</c:v>
                </c:pt>
                <c:pt idx="104">
                  <c:v>11.973504924942134</c:v>
                </c:pt>
                <c:pt idx="105">
                  <c:v>1.0159160480272755</c:v>
                </c:pt>
                <c:pt idx="106">
                  <c:v>3.7586600688570542</c:v>
                </c:pt>
                <c:pt idx="107">
                  <c:v>108.52797489393606</c:v>
                </c:pt>
                <c:pt idx="108">
                  <c:v>732.62611844569415</c:v>
                </c:pt>
                <c:pt idx="109">
                  <c:v>1854.641172550447</c:v>
                </c:pt>
                <c:pt idx="110">
                  <c:v>187.84253041533671</c:v>
                </c:pt>
                <c:pt idx="111">
                  <c:v>4.44780278227661</c:v>
                </c:pt>
                <c:pt idx="112">
                  <c:v>183.9034632736138</c:v>
                </c:pt>
                <c:pt idx="113">
                  <c:v>417.09003638187914</c:v>
                </c:pt>
                <c:pt idx="114">
                  <c:v>144.53642513888667</c:v>
                </c:pt>
                <c:pt idx="115">
                  <c:v>11.715924268279561</c:v>
                </c:pt>
                <c:pt idx="116">
                  <c:v>1.009272670818665</c:v>
                </c:pt>
                <c:pt idx="117">
                  <c:v>1.0006314844734594</c:v>
                </c:pt>
                <c:pt idx="118">
                  <c:v>13.119425297741001</c:v>
                </c:pt>
                <c:pt idx="119">
                  <c:v>271.28235940659061</c:v>
                </c:pt>
                <c:pt idx="120">
                  <c:v>1010.1914089727057</c:v>
                </c:pt>
                <c:pt idx="121">
                  <c:v>1862.7776349721448</c:v>
                </c:pt>
                <c:pt idx="122">
                  <c:v>2750.1236616312663</c:v>
                </c:pt>
                <c:pt idx="123">
                  <c:v>2311.0745642594775</c:v>
                </c:pt>
                <c:pt idx="124">
                  <c:v>33.257278702897111</c:v>
                </c:pt>
                <c:pt idx="125">
                  <c:v>869.49784086995408</c:v>
                </c:pt>
                <c:pt idx="126">
                  <c:v>952.81915839706517</c:v>
                </c:pt>
                <c:pt idx="127">
                  <c:v>392.4435480071225</c:v>
                </c:pt>
                <c:pt idx="128">
                  <c:v>55.014089867966668</c:v>
                </c:pt>
                <c:pt idx="129">
                  <c:v>1.3388435794698463</c:v>
                </c:pt>
                <c:pt idx="130">
                  <c:v>1.0000000147347188</c:v>
                </c:pt>
                <c:pt idx="131">
                  <c:v>18.911233716552839</c:v>
                </c:pt>
                <c:pt idx="132">
                  <c:v>302.23706266761144</c:v>
                </c:pt>
                <c:pt idx="133">
                  <c:v>2013.8906296278383</c:v>
                </c:pt>
                <c:pt idx="134">
                  <c:v>4126.1415408716402</c:v>
                </c:pt>
                <c:pt idx="135">
                  <c:v>4539.8705490347247</c:v>
                </c:pt>
                <c:pt idx="136">
                  <c:v>440.88040852142751</c:v>
                </c:pt>
                <c:pt idx="137">
                  <c:v>84.302681112391795</c:v>
                </c:pt>
                <c:pt idx="138">
                  <c:v>707.63031376201741</c:v>
                </c:pt>
                <c:pt idx="139">
                  <c:v>504.43693474408002</c:v>
                </c:pt>
                <c:pt idx="140">
                  <c:v>88.86345612175343</c:v>
                </c:pt>
                <c:pt idx="141">
                  <c:v>2.248405145028646</c:v>
                </c:pt>
                <c:pt idx="142">
                  <c:v>1.0016118137313366</c:v>
                </c:pt>
                <c:pt idx="143">
                  <c:v>1.5320352970351994</c:v>
                </c:pt>
                <c:pt idx="144">
                  <c:v>128.79232506731239</c:v>
                </c:pt>
                <c:pt idx="145">
                  <c:v>1050.0343098526866</c:v>
                </c:pt>
                <c:pt idx="146">
                  <c:v>3935.1260879179413</c:v>
                </c:pt>
                <c:pt idx="147">
                  <c:v>6460.9168646835833</c:v>
                </c:pt>
                <c:pt idx="148">
                  <c:v>1983.8975820080875</c:v>
                </c:pt>
                <c:pt idx="149">
                  <c:v>30.483654569732099</c:v>
                </c:pt>
                <c:pt idx="150">
                  <c:v>335.47739503420462</c:v>
                </c:pt>
                <c:pt idx="151">
                  <c:v>56.417906515992968</c:v>
                </c:pt>
                <c:pt idx="152">
                  <c:v>2.9798238620540931</c:v>
                </c:pt>
                <c:pt idx="153">
                  <c:v>1.0116442120246911</c:v>
                </c:pt>
                <c:pt idx="154">
                  <c:v>1.1781054022624506</c:v>
                </c:pt>
                <c:pt idx="155">
                  <c:v>10.833843767295868</c:v>
                </c:pt>
                <c:pt idx="156">
                  <c:v>287.70427781034977</c:v>
                </c:pt>
                <c:pt idx="157">
                  <c:v>1341.7156531837136</c:v>
                </c:pt>
                <c:pt idx="158">
                  <c:v>3284.3411197935848</c:v>
                </c:pt>
                <c:pt idx="159">
                  <c:v>2.0228174726811559</c:v>
                </c:pt>
                <c:pt idx="160">
                  <c:v>78.413796869043296</c:v>
                </c:pt>
                <c:pt idx="161">
                  <c:v>151.79948465412409</c:v>
                </c:pt>
                <c:pt idx="162">
                  <c:v>28.985720574742366</c:v>
                </c:pt>
                <c:pt idx="163">
                  <c:v>3.6732448170748433</c:v>
                </c:pt>
                <c:pt idx="164">
                  <c:v>1.0083034993473707</c:v>
                </c:pt>
                <c:pt idx="165">
                  <c:v>1.0019634252606451</c:v>
                </c:pt>
                <c:pt idx="166">
                  <c:v>6.2726918953114792</c:v>
                </c:pt>
                <c:pt idx="167">
                  <c:v>51.752019041439944</c:v>
                </c:pt>
                <c:pt idx="168">
                  <c:v>318.40579908573363</c:v>
                </c:pt>
                <c:pt idx="169">
                  <c:v>1100.6099907876862</c:v>
                </c:pt>
                <c:pt idx="170">
                  <c:v>674.64400435454957</c:v>
                </c:pt>
                <c:pt idx="171">
                  <c:v>49.113083508268879</c:v>
                </c:pt>
                <c:pt idx="172">
                  <c:v>195.65129610925314</c:v>
                </c:pt>
                <c:pt idx="173">
                  <c:v>92.309451332231106</c:v>
                </c:pt>
                <c:pt idx="174">
                  <c:v>24.10531175972157</c:v>
                </c:pt>
                <c:pt idx="175">
                  <c:v>2.6657473632770969</c:v>
                </c:pt>
                <c:pt idx="176">
                  <c:v>1.0001933598475812</c:v>
                </c:pt>
                <c:pt idx="177">
                  <c:v>1.0499974302600312</c:v>
                </c:pt>
                <c:pt idx="178">
                  <c:v>5.4972967094345631</c:v>
                </c:pt>
                <c:pt idx="179">
                  <c:v>44.390266950279184</c:v>
                </c:pt>
                <c:pt idx="180">
                  <c:v>163.08540402236855</c:v>
                </c:pt>
                <c:pt idx="181">
                  <c:v>274.05394039467899</c:v>
                </c:pt>
                <c:pt idx="182">
                  <c:v>274.6118377777247</c:v>
                </c:pt>
                <c:pt idx="183">
                  <c:v>54.404741676522725</c:v>
                </c:pt>
                <c:pt idx="184">
                  <c:v>423.33778975141183</c:v>
                </c:pt>
                <c:pt idx="185">
                  <c:v>159.22830855178623</c:v>
                </c:pt>
                <c:pt idx="186">
                  <c:v>56.489160711168623</c:v>
                </c:pt>
                <c:pt idx="187">
                  <c:v>9.3162133601192068</c:v>
                </c:pt>
                <c:pt idx="188">
                  <c:v>1.1563120135661704</c:v>
                </c:pt>
                <c:pt idx="189">
                  <c:v>1.000009018895319</c:v>
                </c:pt>
                <c:pt idx="190">
                  <c:v>5.2377407409121695</c:v>
                </c:pt>
                <c:pt idx="191">
                  <c:v>56.917607866601408</c:v>
                </c:pt>
                <c:pt idx="192">
                  <c:v>229.66125794120671</c:v>
                </c:pt>
                <c:pt idx="193">
                  <c:v>450.62137023223659</c:v>
                </c:pt>
                <c:pt idx="194">
                  <c:v>642.17890089332616</c:v>
                </c:pt>
                <c:pt idx="195">
                  <c:v>486.64093213030594</c:v>
                </c:pt>
                <c:pt idx="196">
                  <c:v>18.966470981732126</c:v>
                </c:pt>
                <c:pt idx="197">
                  <c:v>116.60060101275052</c:v>
                </c:pt>
                <c:pt idx="198">
                  <c:v>1561.0885447740745</c:v>
                </c:pt>
                <c:pt idx="199">
                  <c:v>1643.0753264077791</c:v>
                </c:pt>
                <c:pt idx="200">
                  <c:v>1056.0122861556958</c:v>
                </c:pt>
                <c:pt idx="201">
                  <c:v>259.85439308250682</c:v>
                </c:pt>
                <c:pt idx="202">
                  <c:v>60.34141668180154</c:v>
                </c:pt>
                <c:pt idx="203">
                  <c:v>6.3630033533876746</c:v>
                </c:pt>
                <c:pt idx="204">
                  <c:v>1.0000000073252451</c:v>
                </c:pt>
                <c:pt idx="205">
                  <c:v>1.4730020290869705</c:v>
                </c:pt>
                <c:pt idx="206">
                  <c:v>24.280881327803097</c:v>
                </c:pt>
                <c:pt idx="207">
                  <c:v>228.04131730248196</c:v>
                </c:pt>
                <c:pt idx="208">
                  <c:v>756.4924684980499</c:v>
                </c:pt>
                <c:pt idx="209">
                  <c:v>1125.0783219247464</c:v>
                </c:pt>
                <c:pt idx="210">
                  <c:v>1153.1111534568051</c:v>
                </c:pt>
                <c:pt idx="211">
                  <c:v>888.91287400175599</c:v>
                </c:pt>
                <c:pt idx="212">
                  <c:v>82.514085797692559</c:v>
                </c:pt>
                <c:pt idx="213">
                  <c:v>1045.3446981659347</c:v>
                </c:pt>
                <c:pt idx="214">
                  <c:v>2483.5318397739493</c:v>
                </c:pt>
                <c:pt idx="215">
                  <c:v>2707.7695081312495</c:v>
                </c:pt>
                <c:pt idx="216">
                  <c:v>1860.1186609129238</c:v>
                </c:pt>
                <c:pt idx="217">
                  <c:v>682.07356293039936</c:v>
                </c:pt>
                <c:pt idx="218">
                  <c:v>92.541055142582209</c:v>
                </c:pt>
                <c:pt idx="219">
                  <c:v>10.099920033819043</c:v>
                </c:pt>
                <c:pt idx="220">
                  <c:v>1.1581933178598471</c:v>
                </c:pt>
                <c:pt idx="221">
                  <c:v>1.0379070916161284</c:v>
                </c:pt>
                <c:pt idx="222">
                  <c:v>34.312315562699567</c:v>
                </c:pt>
                <c:pt idx="223">
                  <c:v>525.550979785614</c:v>
                </c:pt>
                <c:pt idx="224">
                  <c:v>1721.4745223302289</c:v>
                </c:pt>
                <c:pt idx="225">
                  <c:v>2998.5991647261239</c:v>
                </c:pt>
                <c:pt idx="226">
                  <c:v>2940.8526150218954</c:v>
                </c:pt>
                <c:pt idx="227">
                  <c:v>1284.9265883905523</c:v>
                </c:pt>
                <c:pt idx="228">
                  <c:v>171.27426287549918</c:v>
                </c:pt>
                <c:pt idx="229">
                  <c:v>4.7479046467227599</c:v>
                </c:pt>
                <c:pt idx="230">
                  <c:v>708.5704731334024</c:v>
                </c:pt>
                <c:pt idx="231">
                  <c:v>1254.1717130149441</c:v>
                </c:pt>
                <c:pt idx="232">
                  <c:v>1277.0261862982732</c:v>
                </c:pt>
                <c:pt idx="233">
                  <c:v>651.71079941024004</c:v>
                </c:pt>
                <c:pt idx="234">
                  <c:v>145.1410418890398</c:v>
                </c:pt>
                <c:pt idx="235">
                  <c:v>11.486985801646741</c:v>
                </c:pt>
                <c:pt idx="236">
                  <c:v>1.1469810003898977</c:v>
                </c:pt>
                <c:pt idx="237">
                  <c:v>4.0441452404356442</c:v>
                </c:pt>
                <c:pt idx="238">
                  <c:v>225.05681253414804</c:v>
                </c:pt>
                <c:pt idx="239">
                  <c:v>1567.4969288303637</c:v>
                </c:pt>
                <c:pt idx="240">
                  <c:v>3421.0108177071997</c:v>
                </c:pt>
                <c:pt idx="241">
                  <c:v>4731.9025774360616</c:v>
                </c:pt>
                <c:pt idx="242">
                  <c:v>3350.0060979148984</c:v>
                </c:pt>
                <c:pt idx="243">
                  <c:v>80.539771147436966</c:v>
                </c:pt>
                <c:pt idx="244">
                  <c:v>1.7206725219632542</c:v>
                </c:pt>
                <c:pt idx="245">
                  <c:v>186.91283365670296</c:v>
                </c:pt>
                <c:pt idx="246">
                  <c:v>325.63225894432901</c:v>
                </c:pt>
                <c:pt idx="247">
                  <c:v>239.37509893424604</c:v>
                </c:pt>
                <c:pt idx="248">
                  <c:v>66.300903913234123</c:v>
                </c:pt>
                <c:pt idx="249">
                  <c:v>4.0666829359705838</c:v>
                </c:pt>
                <c:pt idx="250">
                  <c:v>1.1238516211740406</c:v>
                </c:pt>
                <c:pt idx="251">
                  <c:v>1.0000013637246441</c:v>
                </c:pt>
                <c:pt idx="252">
                  <c:v>2.4881822321998568</c:v>
                </c:pt>
                <c:pt idx="253">
                  <c:v>32.744292108727429</c:v>
                </c:pt>
                <c:pt idx="254">
                  <c:v>814.11074066887932</c:v>
                </c:pt>
                <c:pt idx="255">
                  <c:v>3313.9551527524172</c:v>
                </c:pt>
                <c:pt idx="256">
                  <c:v>5305.1535537324407</c:v>
                </c:pt>
                <c:pt idx="257">
                  <c:v>37.188996051750678</c:v>
                </c:pt>
                <c:pt idx="258">
                  <c:v>10.374721432702612</c:v>
                </c:pt>
                <c:pt idx="259">
                  <c:v>105.50939120428099</c:v>
                </c:pt>
                <c:pt idx="260">
                  <c:v>66.145668455646202</c:v>
                </c:pt>
                <c:pt idx="261">
                  <c:v>21.014448836406885</c:v>
                </c:pt>
                <c:pt idx="262">
                  <c:v>3.0393251786172528</c:v>
                </c:pt>
                <c:pt idx="263">
                  <c:v>1.1597971824169362</c:v>
                </c:pt>
                <c:pt idx="264">
                  <c:v>1.0000325591222421</c:v>
                </c:pt>
                <c:pt idx="265">
                  <c:v>1.5012485653210064</c:v>
                </c:pt>
                <c:pt idx="266">
                  <c:v>10.837609583955583</c:v>
                </c:pt>
                <c:pt idx="267">
                  <c:v>95.822959447276034</c:v>
                </c:pt>
                <c:pt idx="268">
                  <c:v>452.02476055119894</c:v>
                </c:pt>
                <c:pt idx="269">
                  <c:v>2000.9965438889701</c:v>
                </c:pt>
                <c:pt idx="270">
                  <c:v>4584.2577717762924</c:v>
                </c:pt>
                <c:pt idx="271">
                  <c:v>5278.0723871015689</c:v>
                </c:pt>
                <c:pt idx="272">
                  <c:v>246.90325131116623</c:v>
                </c:pt>
                <c:pt idx="273">
                  <c:v>86.511405038149348</c:v>
                </c:pt>
                <c:pt idx="274">
                  <c:v>100.90090891752634</c:v>
                </c:pt>
                <c:pt idx="275">
                  <c:v>45.840851075995758</c:v>
                </c:pt>
                <c:pt idx="276">
                  <c:v>11.45683254767194</c:v>
                </c:pt>
                <c:pt idx="277">
                  <c:v>1.8521346898893321</c:v>
                </c:pt>
                <c:pt idx="278">
                  <c:v>1.0499776637316713</c:v>
                </c:pt>
                <c:pt idx="279">
                  <c:v>11.3784513931992</c:v>
                </c:pt>
                <c:pt idx="280">
                  <c:v>132.68070163492916</c:v>
                </c:pt>
                <c:pt idx="281">
                  <c:v>612.56132403524737</c:v>
                </c:pt>
                <c:pt idx="282">
                  <c:v>1305.1128352899859</c:v>
                </c:pt>
                <c:pt idx="283">
                  <c:v>1833.5892651546485</c:v>
                </c:pt>
                <c:pt idx="284">
                  <c:v>3216.3896350229656</c:v>
                </c:pt>
                <c:pt idx="285">
                  <c:v>4665.2428781563767</c:v>
                </c:pt>
                <c:pt idx="286">
                  <c:v>21.534910215616133</c:v>
                </c:pt>
                <c:pt idx="287">
                  <c:v>145.81290665000418</c:v>
                </c:pt>
                <c:pt idx="288">
                  <c:v>82.786368425177628</c:v>
                </c:pt>
                <c:pt idx="289">
                  <c:v>23.025212768328029</c:v>
                </c:pt>
                <c:pt idx="290">
                  <c:v>4.2342512277874862</c:v>
                </c:pt>
                <c:pt idx="291">
                  <c:v>1.276367699893123</c:v>
                </c:pt>
                <c:pt idx="292">
                  <c:v>23.943562230282062</c:v>
                </c:pt>
                <c:pt idx="293">
                  <c:v>340.0742396706479</c:v>
                </c:pt>
                <c:pt idx="294">
                  <c:v>1546.1430337247157</c:v>
                </c:pt>
                <c:pt idx="295">
                  <c:v>3286.2718415760446</c:v>
                </c:pt>
                <c:pt idx="296">
                  <c:v>4479.182766803734</c:v>
                </c:pt>
                <c:pt idx="297">
                  <c:v>2844.4886154401684</c:v>
                </c:pt>
                <c:pt idx="298">
                  <c:v>878.2446108038198</c:v>
                </c:pt>
                <c:pt idx="299">
                  <c:v>20.208548093753688</c:v>
                </c:pt>
                <c:pt idx="300">
                  <c:v>313.89920076030029</c:v>
                </c:pt>
                <c:pt idx="301">
                  <c:v>186.06154924758604</c:v>
                </c:pt>
                <c:pt idx="302">
                  <c:v>58.010819591114618</c:v>
                </c:pt>
                <c:pt idx="303">
                  <c:v>8.3645563841703474</c:v>
                </c:pt>
                <c:pt idx="304">
                  <c:v>1.4383424294107601</c:v>
                </c:pt>
                <c:pt idx="305">
                  <c:v>7.6903399613977674</c:v>
                </c:pt>
                <c:pt idx="306">
                  <c:v>188.98076697947383</c:v>
                </c:pt>
                <c:pt idx="307">
                  <c:v>1247.3810009740475</c:v>
                </c:pt>
                <c:pt idx="308">
                  <c:v>3464.0149958960819</c:v>
                </c:pt>
                <c:pt idx="309">
                  <c:v>5643.4328791440266</c:v>
                </c:pt>
                <c:pt idx="310">
                  <c:v>6169.0110273524633</c:v>
                </c:pt>
                <c:pt idx="311">
                  <c:v>2128.2974609338585</c:v>
                </c:pt>
                <c:pt idx="312">
                  <c:v>397.43554077428678</c:v>
                </c:pt>
                <c:pt idx="313">
                  <c:v>738.39819911772088</c:v>
                </c:pt>
                <c:pt idx="314">
                  <c:v>312.48257536619735</c:v>
                </c:pt>
                <c:pt idx="315">
                  <c:v>42.944214416070395</c:v>
                </c:pt>
                <c:pt idx="316">
                  <c:v>3.2821196240091095</c:v>
                </c:pt>
                <c:pt idx="317">
                  <c:v>1.000011802094541</c:v>
                </c:pt>
                <c:pt idx="318">
                  <c:v>25.130807535991153</c:v>
                </c:pt>
                <c:pt idx="319">
                  <c:v>403.04629534088576</c:v>
                </c:pt>
                <c:pt idx="320">
                  <c:v>1830.0195741694708</c:v>
                </c:pt>
                <c:pt idx="321">
                  <c:v>3920.4937712107885</c:v>
                </c:pt>
                <c:pt idx="322">
                  <c:v>1570.2439791090878</c:v>
                </c:pt>
                <c:pt idx="323">
                  <c:v>936.98362010405435</c:v>
                </c:pt>
                <c:pt idx="324">
                  <c:v>379.11280853190249</c:v>
                </c:pt>
                <c:pt idx="325">
                  <c:v>35.288956101017455</c:v>
                </c:pt>
                <c:pt idx="326">
                  <c:v>1.2653905170425881</c:v>
                </c:pt>
                <c:pt idx="327">
                  <c:v>1.0003804277623469</c:v>
                </c:pt>
                <c:pt idx="328">
                  <c:v>30.352765973780329</c:v>
                </c:pt>
                <c:pt idx="329">
                  <c:v>466.76961914817832</c:v>
                </c:pt>
                <c:pt idx="330">
                  <c:v>1939.9460248578637</c:v>
                </c:pt>
                <c:pt idx="331">
                  <c:v>2454.5163080739285</c:v>
                </c:pt>
                <c:pt idx="332">
                  <c:v>792.07012137363085</c:v>
                </c:pt>
                <c:pt idx="333">
                  <c:v>700.2910959129897</c:v>
                </c:pt>
                <c:pt idx="334">
                  <c:v>247.24071613671097</c:v>
                </c:pt>
                <c:pt idx="335">
                  <c:v>20.068815048421065</c:v>
                </c:pt>
                <c:pt idx="336">
                  <c:v>1.0403524818319052</c:v>
                </c:pt>
                <c:pt idx="337">
                  <c:v>1.022098932900372</c:v>
                </c:pt>
                <c:pt idx="338">
                  <c:v>22.994555138821998</c:v>
                </c:pt>
                <c:pt idx="339">
                  <c:v>432.76996442196571</c:v>
                </c:pt>
                <c:pt idx="340">
                  <c:v>2060.823337304731</c:v>
                </c:pt>
                <c:pt idx="341">
                  <c:v>2768.3140254230625</c:v>
                </c:pt>
                <c:pt idx="342">
                  <c:v>704.77850595897564</c:v>
                </c:pt>
                <c:pt idx="343">
                  <c:v>53.023842508106348</c:v>
                </c:pt>
                <c:pt idx="344">
                  <c:v>564.29051044374603</c:v>
                </c:pt>
                <c:pt idx="345">
                  <c:v>348.76217498329936</c:v>
                </c:pt>
                <c:pt idx="346">
                  <c:v>89.14012621308639</c:v>
                </c:pt>
                <c:pt idx="347">
                  <c:v>5.3862688284365978</c:v>
                </c:pt>
                <c:pt idx="348">
                  <c:v>1.0362950717969202</c:v>
                </c:pt>
                <c:pt idx="349">
                  <c:v>10.420704193491373</c:v>
                </c:pt>
                <c:pt idx="350">
                  <c:v>206.45125612051029</c:v>
                </c:pt>
                <c:pt idx="351">
                  <c:v>1190.9699606108006</c:v>
                </c:pt>
                <c:pt idx="352">
                  <c:v>3243.3811478683788</c:v>
                </c:pt>
                <c:pt idx="353">
                  <c:v>4036.3797287130255</c:v>
                </c:pt>
                <c:pt idx="354">
                  <c:v>1830.8051623424676</c:v>
                </c:pt>
                <c:pt idx="355">
                  <c:v>3.2196189270635709</c:v>
                </c:pt>
                <c:pt idx="356">
                  <c:v>146.36902201702569</c:v>
                </c:pt>
                <c:pt idx="357">
                  <c:v>149.33059270116189</c:v>
                </c:pt>
                <c:pt idx="358">
                  <c:v>193.36357604333801</c:v>
                </c:pt>
                <c:pt idx="359">
                  <c:v>84.635179434733502</c:v>
                </c:pt>
                <c:pt idx="360">
                  <c:v>11.806824978320238</c:v>
                </c:pt>
                <c:pt idx="361">
                  <c:v>1.1342573713855493</c:v>
                </c:pt>
                <c:pt idx="362">
                  <c:v>6.0960179355093667</c:v>
                </c:pt>
                <c:pt idx="363">
                  <c:v>172.05180064238812</c:v>
                </c:pt>
                <c:pt idx="364">
                  <c:v>1050.9128494129804</c:v>
                </c:pt>
                <c:pt idx="365">
                  <c:v>2636.6561391280293</c:v>
                </c:pt>
                <c:pt idx="366">
                  <c:v>4494.3434033387048</c:v>
                </c:pt>
                <c:pt idx="367">
                  <c:v>3779.473267237549</c:v>
                </c:pt>
                <c:pt idx="368">
                  <c:v>58.319798147909161</c:v>
                </c:pt>
                <c:pt idx="369">
                  <c:v>86.867369206698797</c:v>
                </c:pt>
                <c:pt idx="370">
                  <c:v>371.58678591766898</c:v>
                </c:pt>
                <c:pt idx="371">
                  <c:v>218.56497816496613</c:v>
                </c:pt>
                <c:pt idx="372">
                  <c:v>63.281842959085168</c:v>
                </c:pt>
                <c:pt idx="373">
                  <c:v>11.391022733861941</c:v>
                </c:pt>
                <c:pt idx="374">
                  <c:v>2.5294053734994453</c:v>
                </c:pt>
                <c:pt idx="375">
                  <c:v>19.995665869349974</c:v>
                </c:pt>
                <c:pt idx="376">
                  <c:v>170.05281707011272</c:v>
                </c:pt>
                <c:pt idx="377">
                  <c:v>882.49252167034467</c:v>
                </c:pt>
                <c:pt idx="378">
                  <c:v>2234.6230523878753</c:v>
                </c:pt>
                <c:pt idx="379">
                  <c:v>2369.1257981422691</c:v>
                </c:pt>
                <c:pt idx="380">
                  <c:v>328.01343846016357</c:v>
                </c:pt>
                <c:pt idx="381">
                  <c:v>788.78927502103988</c:v>
                </c:pt>
                <c:pt idx="382">
                  <c:v>638.85789475099921</c:v>
                </c:pt>
                <c:pt idx="383">
                  <c:v>231.52813759129742</c:v>
                </c:pt>
                <c:pt idx="384">
                  <c:v>44.155513359215121</c:v>
                </c:pt>
                <c:pt idx="385">
                  <c:v>4.5826237578369398</c:v>
                </c:pt>
                <c:pt idx="386">
                  <c:v>50.12023381455127</c:v>
                </c:pt>
                <c:pt idx="387">
                  <c:v>294.42810190082071</c:v>
                </c:pt>
                <c:pt idx="388">
                  <c:v>878.00326980183149</c:v>
                </c:pt>
                <c:pt idx="389">
                  <c:v>1953.2858986529181</c:v>
                </c:pt>
                <c:pt idx="390">
                  <c:v>2925.5386755915702</c:v>
                </c:pt>
                <c:pt idx="391">
                  <c:v>429.18987734356648</c:v>
                </c:pt>
                <c:pt idx="392">
                  <c:v>662.93437079544117</c:v>
                </c:pt>
                <c:pt idx="393">
                  <c:v>1882.7925727829549</c:v>
                </c:pt>
                <c:pt idx="394">
                  <c:v>811.93876352523785</c:v>
                </c:pt>
                <c:pt idx="395">
                  <c:v>134.81032541956779</c:v>
                </c:pt>
                <c:pt idx="396">
                  <c:v>12.232351546079592</c:v>
                </c:pt>
                <c:pt idx="397">
                  <c:v>14.060946730296125</c:v>
                </c:pt>
                <c:pt idx="398">
                  <c:v>207.12014589617124</c:v>
                </c:pt>
                <c:pt idx="399">
                  <c:v>695.47418848743848</c:v>
                </c:pt>
                <c:pt idx="400">
                  <c:v>1386.4917007781848</c:v>
                </c:pt>
                <c:pt idx="401">
                  <c:v>1560.0755467658328</c:v>
                </c:pt>
                <c:pt idx="402">
                  <c:v>1027.9664150565527</c:v>
                </c:pt>
                <c:pt idx="403">
                  <c:v>5.5859167619966001</c:v>
                </c:pt>
                <c:pt idx="404">
                  <c:v>21.362964910858938</c:v>
                </c:pt>
                <c:pt idx="405">
                  <c:v>1947.2516918331971</c:v>
                </c:pt>
                <c:pt idx="406">
                  <c:v>700.68396729095195</c:v>
                </c:pt>
                <c:pt idx="407">
                  <c:v>52.453093788804892</c:v>
                </c:pt>
                <c:pt idx="408">
                  <c:v>17.540628873717999</c:v>
                </c:pt>
                <c:pt idx="409">
                  <c:v>161.4433380588259</c:v>
                </c:pt>
                <c:pt idx="410">
                  <c:v>733.87725100763521</c:v>
                </c:pt>
                <c:pt idx="411">
                  <c:v>1252.1338866169172</c:v>
                </c:pt>
                <c:pt idx="412">
                  <c:v>818.57443902483124</c:v>
                </c:pt>
                <c:pt idx="413">
                  <c:v>6.2185458323658844</c:v>
                </c:pt>
                <c:pt idx="414">
                  <c:v>26.490861839349275</c:v>
                </c:pt>
                <c:pt idx="415">
                  <c:v>511.92980345377612</c:v>
                </c:pt>
                <c:pt idx="416">
                  <c:v>1631.1058487632595</c:v>
                </c:pt>
                <c:pt idx="417">
                  <c:v>1232.9690801532879</c:v>
                </c:pt>
                <c:pt idx="418">
                  <c:v>329.16878887770315</c:v>
                </c:pt>
                <c:pt idx="419">
                  <c:v>24.945470104906185</c:v>
                </c:pt>
                <c:pt idx="420">
                  <c:v>402.33201372143378</c:v>
                </c:pt>
                <c:pt idx="421">
                  <c:v>1843.9230053313959</c:v>
                </c:pt>
                <c:pt idx="422">
                  <c:v>3508.2307718430106</c:v>
                </c:pt>
                <c:pt idx="423">
                  <c:v>3838.3115377916242</c:v>
                </c:pt>
                <c:pt idx="424">
                  <c:v>304.55680413367344</c:v>
                </c:pt>
                <c:pt idx="425">
                  <c:v>67.995240490395247</c:v>
                </c:pt>
                <c:pt idx="426">
                  <c:v>339.21383461920237</c:v>
                </c:pt>
                <c:pt idx="427">
                  <c:v>480.4179920807494</c:v>
                </c:pt>
                <c:pt idx="428">
                  <c:v>294.12721452697662</c:v>
                </c:pt>
                <c:pt idx="429">
                  <c:v>46.088301322651596</c:v>
                </c:pt>
                <c:pt idx="430">
                  <c:v>130.84163804064346</c:v>
                </c:pt>
                <c:pt idx="431">
                  <c:v>1600.1135403392104</c:v>
                </c:pt>
                <c:pt idx="432">
                  <c:v>4434.0803145619193</c:v>
                </c:pt>
                <c:pt idx="433">
                  <c:v>6506.9740196366392</c:v>
                </c:pt>
                <c:pt idx="434">
                  <c:v>6307.6061980238992</c:v>
                </c:pt>
                <c:pt idx="435">
                  <c:v>757.3508493528866</c:v>
                </c:pt>
                <c:pt idx="436">
                  <c:v>2.3529914228307116</c:v>
                </c:pt>
                <c:pt idx="437">
                  <c:v>13.869695729523883</c:v>
                </c:pt>
                <c:pt idx="438">
                  <c:v>22.287703549779209</c:v>
                </c:pt>
                <c:pt idx="439">
                  <c:v>29.036826623315154</c:v>
                </c:pt>
                <c:pt idx="440">
                  <c:v>17.511966566313365</c:v>
                </c:pt>
                <c:pt idx="441">
                  <c:v>54.334780616276007</c:v>
                </c:pt>
                <c:pt idx="442">
                  <c:v>391.58094949522967</c:v>
                </c:pt>
                <c:pt idx="443">
                  <c:v>2434.6443237290123</c:v>
                </c:pt>
                <c:pt idx="444">
                  <c:v>4473.8155616889571</c:v>
                </c:pt>
                <c:pt idx="445">
                  <c:v>2585.852197091262</c:v>
                </c:pt>
                <c:pt idx="446">
                  <c:v>238.05752680890734</c:v>
                </c:pt>
                <c:pt idx="447">
                  <c:v>6.7225903556386015</c:v>
                </c:pt>
                <c:pt idx="448">
                  <c:v>27.749002457015838</c:v>
                </c:pt>
                <c:pt idx="449">
                  <c:v>13.246746128088132</c:v>
                </c:pt>
                <c:pt idx="450">
                  <c:v>6.9456615030804087</c:v>
                </c:pt>
                <c:pt idx="451">
                  <c:v>63.574756299787701</c:v>
                </c:pt>
                <c:pt idx="452">
                  <c:v>218.53576827216588</c:v>
                </c:pt>
                <c:pt idx="453">
                  <c:v>542.32098616477856</c:v>
                </c:pt>
                <c:pt idx="454">
                  <c:v>1569.4142531393568</c:v>
                </c:pt>
                <c:pt idx="455">
                  <c:v>84.587701977990235</c:v>
                </c:pt>
                <c:pt idx="456">
                  <c:v>1.8512423518807475</c:v>
                </c:pt>
                <c:pt idx="457">
                  <c:v>19.029717069262357</c:v>
                </c:pt>
                <c:pt idx="458">
                  <c:v>34.10482110252773</c:v>
                </c:pt>
                <c:pt idx="459">
                  <c:v>22.797690689899504</c:v>
                </c:pt>
                <c:pt idx="460">
                  <c:v>107.69694089472222</c:v>
                </c:pt>
                <c:pt idx="461">
                  <c:v>387.62595868746632</c:v>
                </c:pt>
                <c:pt idx="462">
                  <c:v>592.9053788790269</c:v>
                </c:pt>
                <c:pt idx="463">
                  <c:v>519.42965619586676</c:v>
                </c:pt>
                <c:pt idx="464">
                  <c:v>221.06342453898824</c:v>
                </c:pt>
                <c:pt idx="465">
                  <c:v>23.907831366766295</c:v>
                </c:pt>
                <c:pt idx="466">
                  <c:v>36.689491153419603</c:v>
                </c:pt>
                <c:pt idx="467">
                  <c:v>28.982790193010434</c:v>
                </c:pt>
                <c:pt idx="468">
                  <c:v>93.094789695882866</c:v>
                </c:pt>
                <c:pt idx="469">
                  <c:v>437.67396717819258</c:v>
                </c:pt>
                <c:pt idx="470">
                  <c:v>938.62378385640704</c:v>
                </c:pt>
                <c:pt idx="471">
                  <c:v>945.70037706910989</c:v>
                </c:pt>
                <c:pt idx="472">
                  <c:v>30.120142110028215</c:v>
                </c:pt>
                <c:pt idx="473">
                  <c:v>54.808412745645704</c:v>
                </c:pt>
                <c:pt idx="474">
                  <c:v>120.97882404285656</c:v>
                </c:pt>
                <c:pt idx="475">
                  <c:v>38.028642062058026</c:v>
                </c:pt>
                <c:pt idx="476">
                  <c:v>27.34154503727245</c:v>
                </c:pt>
                <c:pt idx="477">
                  <c:v>201.09305446804782</c:v>
                </c:pt>
                <c:pt idx="478">
                  <c:v>715.16739042478616</c:v>
                </c:pt>
                <c:pt idx="479">
                  <c:v>540.0656548288573</c:v>
                </c:pt>
                <c:pt idx="480">
                  <c:v>339.07724141363286</c:v>
                </c:pt>
                <c:pt idx="481">
                  <c:v>177.70180925283987</c:v>
                </c:pt>
                <c:pt idx="482">
                  <c:v>34.440638507041243</c:v>
                </c:pt>
                <c:pt idx="483">
                  <c:v>27.606104254519956</c:v>
                </c:pt>
                <c:pt idx="484">
                  <c:v>98.915305502629167</c:v>
                </c:pt>
                <c:pt idx="485">
                  <c:v>394.98637371822338</c:v>
                </c:pt>
                <c:pt idx="486">
                  <c:v>415.13884142771542</c:v>
                </c:pt>
                <c:pt idx="487">
                  <c:v>144.45615213753959</c:v>
                </c:pt>
                <c:pt idx="488">
                  <c:v>259.97771339309145</c:v>
                </c:pt>
                <c:pt idx="489">
                  <c:v>106.80133948874293</c:v>
                </c:pt>
                <c:pt idx="490">
                  <c:v>21.098770965311061</c:v>
                </c:pt>
                <c:pt idx="491">
                  <c:v>48.104301508134512</c:v>
                </c:pt>
                <c:pt idx="492">
                  <c:v>142.55455680471607</c:v>
                </c:pt>
                <c:pt idx="493">
                  <c:v>377.78833007782129</c:v>
                </c:pt>
                <c:pt idx="494">
                  <c:v>35.407451862650596</c:v>
                </c:pt>
                <c:pt idx="495">
                  <c:v>7.9467024961215618</c:v>
                </c:pt>
                <c:pt idx="496">
                  <c:v>82.827656120594568</c:v>
                </c:pt>
                <c:pt idx="497">
                  <c:v>72.501906088334607</c:v>
                </c:pt>
                <c:pt idx="498">
                  <c:v>29.163413504915489</c:v>
                </c:pt>
                <c:pt idx="499">
                  <c:v>27.765869007479161</c:v>
                </c:pt>
                <c:pt idx="500">
                  <c:v>104.75191012242666</c:v>
                </c:pt>
                <c:pt idx="501">
                  <c:v>169.65225534638051</c:v>
                </c:pt>
                <c:pt idx="502">
                  <c:v>105.36707397782226</c:v>
                </c:pt>
                <c:pt idx="503">
                  <c:v>6.444842346305478</c:v>
                </c:pt>
                <c:pt idx="504">
                  <c:v>14.185894562159955</c:v>
                </c:pt>
                <c:pt idx="505">
                  <c:v>10.668886099734374</c:v>
                </c:pt>
                <c:pt idx="506">
                  <c:v>6.1330316827839839</c:v>
                </c:pt>
                <c:pt idx="507">
                  <c:v>21.322763363196088</c:v>
                </c:pt>
                <c:pt idx="508">
                  <c:v>103.56226652643967</c:v>
                </c:pt>
                <c:pt idx="509">
                  <c:v>244.68494291006206</c:v>
                </c:pt>
                <c:pt idx="510">
                  <c:v>241.22605562482798</c:v>
                </c:pt>
                <c:pt idx="511">
                  <c:v>13.408937767571015</c:v>
                </c:pt>
                <c:pt idx="512">
                  <c:v>38.164246493489827</c:v>
                </c:pt>
                <c:pt idx="513">
                  <c:v>51.734264588819094</c:v>
                </c:pt>
                <c:pt idx="514">
                  <c:v>21.62389991870084</c:v>
                </c:pt>
                <c:pt idx="515">
                  <c:v>3.2265874851191576</c:v>
                </c:pt>
                <c:pt idx="516">
                  <c:v>5.0699931711896316</c:v>
                </c:pt>
                <c:pt idx="517">
                  <c:v>65.836857480566721</c:v>
                </c:pt>
                <c:pt idx="518">
                  <c:v>230.12619317667466</c:v>
                </c:pt>
                <c:pt idx="519">
                  <c:v>399.38079022708575</c:v>
                </c:pt>
                <c:pt idx="520">
                  <c:v>101.12738530949636</c:v>
                </c:pt>
                <c:pt idx="521">
                  <c:v>23.588650653264448</c:v>
                </c:pt>
                <c:pt idx="522">
                  <c:v>76.899120430898037</c:v>
                </c:pt>
                <c:pt idx="523">
                  <c:v>48.363121394345939</c:v>
                </c:pt>
                <c:pt idx="524">
                  <c:v>16.329797625603614</c:v>
                </c:pt>
                <c:pt idx="525">
                  <c:v>2.2125300917116855</c:v>
                </c:pt>
                <c:pt idx="526">
                  <c:v>9.1384931629592945</c:v>
                </c:pt>
                <c:pt idx="527">
                  <c:v>131.92369107613439</c:v>
                </c:pt>
                <c:pt idx="528">
                  <c:v>358.80908420921008</c:v>
                </c:pt>
                <c:pt idx="529">
                  <c:v>5.3659832054303918</c:v>
                </c:pt>
                <c:pt idx="530">
                  <c:v>67.622187990574417</c:v>
                </c:pt>
                <c:pt idx="531">
                  <c:v>67.590697739422652</c:v>
                </c:pt>
                <c:pt idx="532">
                  <c:v>30.964135759263304</c:v>
                </c:pt>
                <c:pt idx="533">
                  <c:v>5.6904258403913746</c:v>
                </c:pt>
                <c:pt idx="534">
                  <c:v>1.6022677708455377</c:v>
                </c:pt>
                <c:pt idx="535">
                  <c:v>28.284800344914483</c:v>
                </c:pt>
                <c:pt idx="536">
                  <c:v>193.62336801479628</c:v>
                </c:pt>
                <c:pt idx="537">
                  <c:v>437.38401103530344</c:v>
                </c:pt>
                <c:pt idx="538">
                  <c:v>303.83931782835367</c:v>
                </c:pt>
                <c:pt idx="539">
                  <c:v>75.995881394240925</c:v>
                </c:pt>
                <c:pt idx="540">
                  <c:v>58.618366919971209</c:v>
                </c:pt>
                <c:pt idx="541">
                  <c:v>18.348508401229886</c:v>
                </c:pt>
                <c:pt idx="542">
                  <c:v>2.0740875969394752</c:v>
                </c:pt>
                <c:pt idx="543">
                  <c:v>5.8101840979565047</c:v>
                </c:pt>
                <c:pt idx="544">
                  <c:v>76.312536458495643</c:v>
                </c:pt>
                <c:pt idx="545">
                  <c:v>256.02438664525749</c:v>
                </c:pt>
                <c:pt idx="546">
                  <c:v>424.60533006533296</c:v>
                </c:pt>
                <c:pt idx="547">
                  <c:v>96.842973705344676</c:v>
                </c:pt>
                <c:pt idx="548">
                  <c:v>9.2832912217060919</c:v>
                </c:pt>
                <c:pt idx="549">
                  <c:v>204.76071992447743</c:v>
                </c:pt>
                <c:pt idx="550">
                  <c:v>81.049312277011438</c:v>
                </c:pt>
                <c:pt idx="551">
                  <c:v>15.538538991724414</c:v>
                </c:pt>
                <c:pt idx="552">
                  <c:v>1.7031630986028135</c:v>
                </c:pt>
                <c:pt idx="553">
                  <c:v>10.029018635617687</c:v>
                </c:pt>
                <c:pt idx="554">
                  <c:v>92.470689331394993</c:v>
                </c:pt>
                <c:pt idx="555">
                  <c:v>249.46755788613208</c:v>
                </c:pt>
                <c:pt idx="556">
                  <c:v>212.78421441988547</c:v>
                </c:pt>
                <c:pt idx="557">
                  <c:v>4.6261754524057279</c:v>
                </c:pt>
                <c:pt idx="558">
                  <c:v>36.859914176376016</c:v>
                </c:pt>
                <c:pt idx="559">
                  <c:v>583.34047064852132</c:v>
                </c:pt>
                <c:pt idx="560">
                  <c:v>217.16652975825289</c:v>
                </c:pt>
                <c:pt idx="561">
                  <c:v>22.781202045418844</c:v>
                </c:pt>
                <c:pt idx="562">
                  <c:v>19.678937753077776</c:v>
                </c:pt>
                <c:pt idx="563">
                  <c:v>75.711827854096896</c:v>
                </c:pt>
                <c:pt idx="564">
                  <c:v>244.47053158069284</c:v>
                </c:pt>
                <c:pt idx="565">
                  <c:v>304.72575943438187</c:v>
                </c:pt>
                <c:pt idx="566">
                  <c:v>42.912172527917221</c:v>
                </c:pt>
                <c:pt idx="567">
                  <c:v>922.96045242537946</c:v>
                </c:pt>
                <c:pt idx="568">
                  <c:v>383.28830225282161</c:v>
                </c:pt>
                <c:pt idx="569">
                  <c:v>58.90507935073169</c:v>
                </c:pt>
                <c:pt idx="570">
                  <c:v>150.93443079432674</c:v>
                </c:pt>
                <c:pt idx="571">
                  <c:v>415.12515606671565</c:v>
                </c:pt>
                <c:pt idx="572">
                  <c:v>732.4071050852549</c:v>
                </c:pt>
                <c:pt idx="573">
                  <c:v>696.6811419409097</c:v>
                </c:pt>
                <c:pt idx="574">
                  <c:v>150.71401308736858</c:v>
                </c:pt>
                <c:pt idx="575">
                  <c:v>736.3646232615813</c:v>
                </c:pt>
                <c:pt idx="576">
                  <c:v>1075.3225988471936</c:v>
                </c:pt>
                <c:pt idx="577">
                  <c:v>582.64198562360161</c:v>
                </c:pt>
                <c:pt idx="578">
                  <c:v>183.88632505584417</c:v>
                </c:pt>
                <c:pt idx="579">
                  <c:v>375.91581186147647</c:v>
                </c:pt>
                <c:pt idx="580">
                  <c:v>775.61128547095757</c:v>
                </c:pt>
                <c:pt idx="581">
                  <c:v>1122.5822151713082</c:v>
                </c:pt>
                <c:pt idx="582">
                  <c:v>920.83027255970183</c:v>
                </c:pt>
                <c:pt idx="583">
                  <c:v>185.10684127201858</c:v>
                </c:pt>
                <c:pt idx="584">
                  <c:v>912.673913447524</c:v>
                </c:pt>
                <c:pt idx="585">
                  <c:v>1757.096545822438</c:v>
                </c:pt>
                <c:pt idx="586">
                  <c:v>1311.7620286630261</c:v>
                </c:pt>
                <c:pt idx="587">
                  <c:v>816.78350814287217</c:v>
                </c:pt>
                <c:pt idx="588">
                  <c:v>631.87421604991971</c:v>
                </c:pt>
                <c:pt idx="589">
                  <c:v>839.9360490822138</c:v>
                </c:pt>
                <c:pt idx="590">
                  <c:v>151.74306969269122</c:v>
                </c:pt>
                <c:pt idx="591">
                  <c:v>678.170268016764</c:v>
                </c:pt>
                <c:pt idx="592">
                  <c:v>2184.9532856360888</c:v>
                </c:pt>
                <c:pt idx="593">
                  <c:v>1997.484998325634</c:v>
                </c:pt>
                <c:pt idx="594">
                  <c:v>701.08660841290305</c:v>
                </c:pt>
                <c:pt idx="595">
                  <c:v>832.86710374210872</c:v>
                </c:pt>
                <c:pt idx="596">
                  <c:v>342.80526593495017</c:v>
                </c:pt>
                <c:pt idx="597">
                  <c:v>14.055665866081181</c:v>
                </c:pt>
                <c:pt idx="598">
                  <c:v>386.78239343667246</c:v>
                </c:pt>
                <c:pt idx="599">
                  <c:v>1631.5041812719519</c:v>
                </c:pt>
                <c:pt idx="600">
                  <c:v>51.835752964758711</c:v>
                </c:pt>
              </c:numCache>
            </c:numRef>
          </c:xVal>
          <c:yVal>
            <c:numRef>
              <c:f>FINAL_figure!$T$2:$T$602</c:f>
              <c:numCache>
                <c:formatCode>General</c:formatCode>
                <c:ptCount val="601"/>
                <c:pt idx="6">
                  <c:v>2.3380155952519983</c:v>
                </c:pt>
                <c:pt idx="9">
                  <c:v>107.28435379028447</c:v>
                </c:pt>
                <c:pt idx="14">
                  <c:v>77.020694794292183</c:v>
                </c:pt>
                <c:pt idx="16">
                  <c:v>2173.3795514939961</c:v>
                </c:pt>
                <c:pt idx="103">
                  <c:v>0.23002796370717657</c:v>
                </c:pt>
                <c:pt idx="104">
                  <c:v>0.18501014356566883</c:v>
                </c:pt>
                <c:pt idx="111">
                  <c:v>3.9932127402382271E-2</c:v>
                </c:pt>
                <c:pt idx="112">
                  <c:v>5.9516281387646046</c:v>
                </c:pt>
                <c:pt idx="113">
                  <c:v>8.506161430769982</c:v>
                </c:pt>
                <c:pt idx="114">
                  <c:v>1.6827317520113043</c:v>
                </c:pt>
                <c:pt idx="115">
                  <c:v>1.0003282857397691E-4</c:v>
                </c:pt>
                <c:pt idx="125">
                  <c:v>16.450225228603816</c:v>
                </c:pt>
                <c:pt idx="126">
                  <c:v>11.697031738129995</c:v>
                </c:pt>
                <c:pt idx="127">
                  <c:v>2.5355061515267665</c:v>
                </c:pt>
                <c:pt idx="128">
                  <c:v>1.5676399907970002E-3</c:v>
                </c:pt>
                <c:pt idx="137">
                  <c:v>1.8913031731737651</c:v>
                </c:pt>
                <c:pt idx="138">
                  <c:v>6.2495227414153778</c:v>
                </c:pt>
                <c:pt idx="139">
                  <c:v>1.3670527306421532</c:v>
                </c:pt>
                <c:pt idx="140">
                  <c:v>4.0023481784513837E-6</c:v>
                </c:pt>
                <c:pt idx="149">
                  <c:v>7.9994294935053695E-2</c:v>
                </c:pt>
                <c:pt idx="150">
                  <c:v>9.1231288952215203E-2</c:v>
                </c:pt>
                <c:pt idx="171">
                  <c:v>5.5995314083115345E-2</c:v>
                </c:pt>
                <c:pt idx="183">
                  <c:v>14.509336558421502</c:v>
                </c:pt>
                <c:pt idx="184">
                  <c:v>34.290789714330735</c:v>
                </c:pt>
                <c:pt idx="185">
                  <c:v>0.10124218376813836</c:v>
                </c:pt>
                <c:pt idx="197">
                  <c:v>19.351701178915338</c:v>
                </c:pt>
                <c:pt idx="198">
                  <c:v>230.37254827646137</c:v>
                </c:pt>
                <c:pt idx="199">
                  <c:v>186.51774279430731</c:v>
                </c:pt>
                <c:pt idx="200">
                  <c:v>76.396378104492186</c:v>
                </c:pt>
                <c:pt idx="201">
                  <c:v>0.85389175054145972</c:v>
                </c:pt>
                <c:pt idx="213">
                  <c:v>137.15057160588435</c:v>
                </c:pt>
                <c:pt idx="214">
                  <c:v>319.02394382776902</c:v>
                </c:pt>
                <c:pt idx="215">
                  <c:v>338.72473757223054</c:v>
                </c:pt>
                <c:pt idx="216">
                  <c:v>216.11902676876883</c:v>
                </c:pt>
                <c:pt idx="217">
                  <c:v>54.846711043607641</c:v>
                </c:pt>
                <c:pt idx="218">
                  <c:v>0.22663175260584589</c:v>
                </c:pt>
                <c:pt idx="229">
                  <c:v>1.1256036242607684E-2</c:v>
                </c:pt>
                <c:pt idx="230">
                  <c:v>56.65854833045379</c:v>
                </c:pt>
                <c:pt idx="231">
                  <c:v>139.42345277187678</c:v>
                </c:pt>
                <c:pt idx="232">
                  <c:v>157.548895192</c:v>
                </c:pt>
                <c:pt idx="233">
                  <c:v>78.146943308369117</c:v>
                </c:pt>
                <c:pt idx="234">
                  <c:v>8.6858517569292175</c:v>
                </c:pt>
                <c:pt idx="245">
                  <c:v>1.6434762596153822</c:v>
                </c:pt>
                <c:pt idx="246">
                  <c:v>12.956053905979223</c:v>
                </c:pt>
                <c:pt idx="247">
                  <c:v>16.098377305330747</c:v>
                </c:pt>
                <c:pt idx="248">
                  <c:v>3.3795718919661515</c:v>
                </c:pt>
                <c:pt idx="249">
                  <c:v>9.5345301438976916E-4</c:v>
                </c:pt>
                <c:pt idx="286">
                  <c:v>2.765524047548462E-5</c:v>
                </c:pt>
                <c:pt idx="299">
                  <c:v>1.0549415632395367</c:v>
                </c:pt>
                <c:pt idx="300">
                  <c:v>10.571193553313835</c:v>
                </c:pt>
                <c:pt idx="301">
                  <c:v>1.584048665702535</c:v>
                </c:pt>
                <c:pt idx="312">
                  <c:v>31.443733394323036</c:v>
                </c:pt>
                <c:pt idx="313">
                  <c:v>46.020165765346128</c:v>
                </c:pt>
                <c:pt idx="314">
                  <c:v>15.510793356221496</c:v>
                </c:pt>
                <c:pt idx="315">
                  <c:v>0.3962434680060764</c:v>
                </c:pt>
                <c:pt idx="323">
                  <c:v>74.458187519023056</c:v>
                </c:pt>
                <c:pt idx="324">
                  <c:v>31.788327401023015</c:v>
                </c:pt>
                <c:pt idx="325">
                  <c:v>2.2572690126484591</c:v>
                </c:pt>
                <c:pt idx="332">
                  <c:v>73.047327430107643</c:v>
                </c:pt>
                <c:pt idx="333">
                  <c:v>66.229059033653741</c:v>
                </c:pt>
                <c:pt idx="334">
                  <c:v>27.279414944938441</c:v>
                </c:pt>
                <c:pt idx="335">
                  <c:v>1.6610228888363816</c:v>
                </c:pt>
                <c:pt idx="343">
                  <c:v>4.7982318712361431</c:v>
                </c:pt>
                <c:pt idx="344">
                  <c:v>50.60164719129218</c:v>
                </c:pt>
                <c:pt idx="345">
                  <c:v>35.347914860569198</c:v>
                </c:pt>
                <c:pt idx="346">
                  <c:v>10.115207760207692</c:v>
                </c:pt>
                <c:pt idx="347">
                  <c:v>0.12456462569433055</c:v>
                </c:pt>
                <c:pt idx="356">
                  <c:v>3.9115152169261508E-2</c:v>
                </c:pt>
                <c:pt idx="357">
                  <c:v>3.202048951860764</c:v>
                </c:pt>
                <c:pt idx="358">
                  <c:v>10.100591084371535</c:v>
                </c:pt>
                <c:pt idx="359">
                  <c:v>5.126524641895382</c:v>
                </c:pt>
                <c:pt idx="360">
                  <c:v>0.37893487321699965</c:v>
                </c:pt>
                <c:pt idx="369">
                  <c:v>1.6862293955189211</c:v>
                </c:pt>
                <c:pt idx="370">
                  <c:v>0.25068603942854573</c:v>
                </c:pt>
                <c:pt idx="381">
                  <c:v>433.00422985476894</c:v>
                </c:pt>
                <c:pt idx="382">
                  <c:v>126.95708113963042</c:v>
                </c:pt>
                <c:pt idx="383">
                  <c:v>0.12878605352867675</c:v>
                </c:pt>
                <c:pt idx="392">
                  <c:v>766.39412738546116</c:v>
                </c:pt>
                <c:pt idx="393">
                  <c:v>1564.9176381650714</c:v>
                </c:pt>
                <c:pt idx="394">
                  <c:v>548.04928883961486</c:v>
                </c:pt>
                <c:pt idx="395">
                  <c:v>17.299615791153801</c:v>
                </c:pt>
                <c:pt idx="404">
                  <c:v>34.826152146553845</c:v>
                </c:pt>
                <c:pt idx="405">
                  <c:v>2014.1568027016147</c:v>
                </c:pt>
                <c:pt idx="406">
                  <c:v>759.83649907276822</c:v>
                </c:pt>
                <c:pt idx="407">
                  <c:v>41.0174263234615</c:v>
                </c:pt>
                <c:pt idx="414">
                  <c:v>51.851265005261489</c:v>
                </c:pt>
                <c:pt idx="415">
                  <c:v>823.14826945607592</c:v>
                </c:pt>
                <c:pt idx="416">
                  <c:v>2060.075064963612</c:v>
                </c:pt>
                <c:pt idx="417">
                  <c:v>1589.1882490266905</c:v>
                </c:pt>
                <c:pt idx="418">
                  <c:v>509.9084719600765</c:v>
                </c:pt>
                <c:pt idx="419">
                  <c:v>17.315106215894609</c:v>
                </c:pt>
                <c:pt idx="426">
                  <c:v>615.74784858199939</c:v>
                </c:pt>
                <c:pt idx="427">
                  <c:v>813.88070142945958</c:v>
                </c:pt>
                <c:pt idx="428">
                  <c:v>531.66212668630737</c:v>
                </c:pt>
                <c:pt idx="429">
                  <c:v>81.24605285237682</c:v>
                </c:pt>
                <c:pt idx="430">
                  <c:v>60.600662103161511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1-4FA4-895C-D95A9E50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1432"/>
        <c:axId val="474765744"/>
      </c:scatterChart>
      <c:valAx>
        <c:axId val="474761432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bg1"/>
                    </a:solidFill>
                    <a:effectLst/>
                  </a:rPr>
                  <a:t>Potential Fishing Effort</a:t>
                </a:r>
                <a:endParaRPr lang="en-US" sz="1400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5744"/>
        <c:crosses val="autoZero"/>
        <c:crossBetween val="midCat"/>
      </c:valAx>
      <c:valAx>
        <c:axId val="474765744"/>
        <c:scaling>
          <c:logBase val="10"/>
          <c:orientation val="minMax"/>
          <c:max val="1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Average </a:t>
                </a:r>
                <a:r>
                  <a:rPr lang="en-US" sz="1400" b="1" baseline="0">
                    <a:solidFill>
                      <a:schemeClr val="bg1"/>
                    </a:solidFill>
                  </a:rPr>
                  <a:t>catch (tonnes / year)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143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FINAL_figure!$K$2:$K$602</c:f>
              <c:numCache>
                <c:formatCode>General</c:formatCode>
                <c:ptCount val="601"/>
                <c:pt idx="0">
                  <c:v>547.92819293547768</c:v>
                </c:pt>
                <c:pt idx="1">
                  <c:v>1228.7947816464064</c:v>
                </c:pt>
                <c:pt idx="2">
                  <c:v>2394.419769076253</c:v>
                </c:pt>
                <c:pt idx="3">
                  <c:v>3893.6485993057777</c:v>
                </c:pt>
                <c:pt idx="4">
                  <c:v>2459.2325726134377</c:v>
                </c:pt>
                <c:pt idx="5">
                  <c:v>2640.1049680795472</c:v>
                </c:pt>
                <c:pt idx="6">
                  <c:v>57.796917355439618</c:v>
                </c:pt>
                <c:pt idx="7">
                  <c:v>1910.6350379197961</c:v>
                </c:pt>
                <c:pt idx="8">
                  <c:v>1097.6919766178844</c:v>
                </c:pt>
                <c:pt idx="9">
                  <c:v>476.97877390843672</c:v>
                </c:pt>
                <c:pt idx="10">
                  <c:v>1087.9357958579053</c:v>
                </c:pt>
                <c:pt idx="11">
                  <c:v>555.15410010056235</c:v>
                </c:pt>
                <c:pt idx="12">
                  <c:v>2002.927840869949</c:v>
                </c:pt>
                <c:pt idx="13">
                  <c:v>1165.8963315694368</c:v>
                </c:pt>
                <c:pt idx="14">
                  <c:v>459.08197356557866</c:v>
                </c:pt>
                <c:pt idx="15">
                  <c:v>1266.2574166573638</c:v>
                </c:pt>
                <c:pt idx="16">
                  <c:v>960.59151674287784</c:v>
                </c:pt>
                <c:pt idx="17">
                  <c:v>3777.3451283590207</c:v>
                </c:pt>
                <c:pt idx="18">
                  <c:v>587.65503024313614</c:v>
                </c:pt>
                <c:pt idx="19">
                  <c:v>24.758836028525771</c:v>
                </c:pt>
                <c:pt idx="20">
                  <c:v>136.76321821527142</c:v>
                </c:pt>
                <c:pt idx="21">
                  <c:v>128.0405649425312</c:v>
                </c:pt>
                <c:pt idx="22">
                  <c:v>240.55911475317967</c:v>
                </c:pt>
                <c:pt idx="23">
                  <c:v>120.49379754046916</c:v>
                </c:pt>
                <c:pt idx="24">
                  <c:v>1.8238237282010288</c:v>
                </c:pt>
                <c:pt idx="25">
                  <c:v>46.089233046178173</c:v>
                </c:pt>
                <c:pt idx="26">
                  <c:v>362.64228049734351</c:v>
                </c:pt>
                <c:pt idx="27">
                  <c:v>938.86249455280404</c:v>
                </c:pt>
                <c:pt idx="28">
                  <c:v>990.19202863670102</c:v>
                </c:pt>
                <c:pt idx="29">
                  <c:v>26.713338450808269</c:v>
                </c:pt>
                <c:pt idx="30">
                  <c:v>2.697056048743061</c:v>
                </c:pt>
                <c:pt idx="31">
                  <c:v>87.744682198698314</c:v>
                </c:pt>
                <c:pt idx="32">
                  <c:v>651.17037994871453</c:v>
                </c:pt>
                <c:pt idx="33">
                  <c:v>1659.8080514908202</c:v>
                </c:pt>
                <c:pt idx="34">
                  <c:v>1.0453937360654153</c:v>
                </c:pt>
                <c:pt idx="35">
                  <c:v>1.9500413986110672</c:v>
                </c:pt>
                <c:pt idx="36">
                  <c:v>2.7510246261597331</c:v>
                </c:pt>
                <c:pt idx="37">
                  <c:v>2.2357657473720325</c:v>
                </c:pt>
                <c:pt idx="38">
                  <c:v>1.6918178503182879</c:v>
                </c:pt>
                <c:pt idx="39">
                  <c:v>51.872481952321337</c:v>
                </c:pt>
                <c:pt idx="40">
                  <c:v>518.26828884282168</c:v>
                </c:pt>
                <c:pt idx="41">
                  <c:v>1557.2944800404216</c:v>
                </c:pt>
                <c:pt idx="42">
                  <c:v>6.5012036036367489</c:v>
                </c:pt>
                <c:pt idx="43">
                  <c:v>1.0484038967682741</c:v>
                </c:pt>
                <c:pt idx="44">
                  <c:v>3.2040702645263144</c:v>
                </c:pt>
                <c:pt idx="45">
                  <c:v>5.8765777640295216</c:v>
                </c:pt>
                <c:pt idx="46">
                  <c:v>7.0035171259823628</c:v>
                </c:pt>
                <c:pt idx="47">
                  <c:v>5.990845303023689</c:v>
                </c:pt>
                <c:pt idx="48">
                  <c:v>3.5758821520582105</c:v>
                </c:pt>
                <c:pt idx="49">
                  <c:v>11.453507211609043</c:v>
                </c:pt>
                <c:pt idx="50">
                  <c:v>285.71770900499627</c:v>
                </c:pt>
                <c:pt idx="51">
                  <c:v>1193.7548420827914</c:v>
                </c:pt>
                <c:pt idx="52">
                  <c:v>1508.8762096087223</c:v>
                </c:pt>
                <c:pt idx="53">
                  <c:v>33.482321982342327</c:v>
                </c:pt>
                <c:pt idx="54">
                  <c:v>2.0674972126519999</c:v>
                </c:pt>
                <c:pt idx="55">
                  <c:v>6.053424516192865</c:v>
                </c:pt>
                <c:pt idx="56">
                  <c:v>8.9038316070554302</c:v>
                </c:pt>
                <c:pt idx="57">
                  <c:v>10.062351372957151</c:v>
                </c:pt>
                <c:pt idx="58">
                  <c:v>8.9364870319220948</c:v>
                </c:pt>
                <c:pt idx="59">
                  <c:v>6.2797367073515939</c:v>
                </c:pt>
                <c:pt idx="60">
                  <c:v>36.022213339147328</c:v>
                </c:pt>
                <c:pt idx="61">
                  <c:v>457.83599028274364</c:v>
                </c:pt>
                <c:pt idx="62">
                  <c:v>1441.0527664718641</c:v>
                </c:pt>
                <c:pt idx="63">
                  <c:v>1570.8142408783488</c:v>
                </c:pt>
                <c:pt idx="64">
                  <c:v>54.064879894714466</c:v>
                </c:pt>
                <c:pt idx="65">
                  <c:v>2.7852227072750613</c:v>
                </c:pt>
                <c:pt idx="66">
                  <c:v>6.9207050578787204</c:v>
                </c:pt>
                <c:pt idx="67">
                  <c:v>9.674806752016849</c:v>
                </c:pt>
                <c:pt idx="68">
                  <c:v>10.804193210325527</c:v>
                </c:pt>
                <c:pt idx="69">
                  <c:v>9.6718816110719299</c:v>
                </c:pt>
                <c:pt idx="70">
                  <c:v>10.49034748235276</c:v>
                </c:pt>
                <c:pt idx="71">
                  <c:v>201.95347482340406</c:v>
                </c:pt>
                <c:pt idx="72">
                  <c:v>1141.2401567709287</c:v>
                </c:pt>
                <c:pt idx="73">
                  <c:v>1748.5209176412657</c:v>
                </c:pt>
                <c:pt idx="74">
                  <c:v>7.4532838043867491</c:v>
                </c:pt>
                <c:pt idx="75">
                  <c:v>2.3025338068581291</c:v>
                </c:pt>
                <c:pt idx="76">
                  <c:v>6.112776787872801</c:v>
                </c:pt>
                <c:pt idx="77">
                  <c:v>8.878631178719651</c:v>
                </c:pt>
                <c:pt idx="78">
                  <c:v>10.000128239193515</c:v>
                </c:pt>
                <c:pt idx="79">
                  <c:v>8.8478472526003582</c:v>
                </c:pt>
                <c:pt idx="80">
                  <c:v>25.781967920145803</c:v>
                </c:pt>
                <c:pt idx="81">
                  <c:v>503.03203918662285</c:v>
                </c:pt>
                <c:pt idx="82">
                  <c:v>2118.52098638294</c:v>
                </c:pt>
                <c:pt idx="83">
                  <c:v>1217.142766050717</c:v>
                </c:pt>
                <c:pt idx="84">
                  <c:v>296.24770014883723</c:v>
                </c:pt>
                <c:pt idx="85">
                  <c:v>1.1793740145534315</c:v>
                </c:pt>
                <c:pt idx="86">
                  <c:v>3.4802671939229177</c:v>
                </c:pt>
                <c:pt idx="87">
                  <c:v>5.8802102307555932</c:v>
                </c:pt>
                <c:pt idx="88">
                  <c:v>6.8819655172962113</c:v>
                </c:pt>
                <c:pt idx="89">
                  <c:v>6.0722218973033009</c:v>
                </c:pt>
                <c:pt idx="90">
                  <c:v>46.663006911708898</c:v>
                </c:pt>
                <c:pt idx="91">
                  <c:v>700.65304356092781</c:v>
                </c:pt>
                <c:pt idx="92">
                  <c:v>3710.079820993155</c:v>
                </c:pt>
                <c:pt idx="93">
                  <c:v>88.438366085847605</c:v>
                </c:pt>
                <c:pt idx="94">
                  <c:v>1.1473881213067749</c:v>
                </c:pt>
                <c:pt idx="95">
                  <c:v>2.0976374101296744</c:v>
                </c:pt>
                <c:pt idx="96">
                  <c:v>2.6031363295686729</c:v>
                </c:pt>
                <c:pt idx="97">
                  <c:v>5.2841616725392528</c:v>
                </c:pt>
                <c:pt idx="98">
                  <c:v>151.23778429040075</c:v>
                </c:pt>
                <c:pt idx="99">
                  <c:v>1017.601305948659</c:v>
                </c:pt>
                <c:pt idx="100">
                  <c:v>2557.3413412112081</c:v>
                </c:pt>
                <c:pt idx="101">
                  <c:v>2816.8797068687218</c:v>
                </c:pt>
                <c:pt idx="102">
                  <c:v>550.28508807407331</c:v>
                </c:pt>
                <c:pt idx="103">
                  <c:v>11.05539669150345</c:v>
                </c:pt>
                <c:pt idx="104">
                  <c:v>11.973504924942134</c:v>
                </c:pt>
                <c:pt idx="105">
                  <c:v>1.0159160480272755</c:v>
                </c:pt>
                <c:pt idx="106">
                  <c:v>3.7586600688570542</c:v>
                </c:pt>
                <c:pt idx="107">
                  <c:v>108.52797489393606</c:v>
                </c:pt>
                <c:pt idx="108">
                  <c:v>732.62611844569415</c:v>
                </c:pt>
                <c:pt idx="109">
                  <c:v>1854.641172550447</c:v>
                </c:pt>
                <c:pt idx="110">
                  <c:v>187.84253041533671</c:v>
                </c:pt>
                <c:pt idx="111">
                  <c:v>4.44780278227661</c:v>
                </c:pt>
                <c:pt idx="112">
                  <c:v>183.9034632736138</c:v>
                </c:pt>
                <c:pt idx="113">
                  <c:v>417.09003638187914</c:v>
                </c:pt>
                <c:pt idx="114">
                  <c:v>144.53642513888667</c:v>
                </c:pt>
                <c:pt idx="115">
                  <c:v>11.715924268279561</c:v>
                </c:pt>
                <c:pt idx="116">
                  <c:v>1.009272670818665</c:v>
                </c:pt>
                <c:pt idx="117">
                  <c:v>1.0006314844734594</c:v>
                </c:pt>
                <c:pt idx="118">
                  <c:v>13.119425297741001</c:v>
                </c:pt>
                <c:pt idx="119">
                  <c:v>271.28235940659061</c:v>
                </c:pt>
                <c:pt idx="120">
                  <c:v>1010.1914089727057</c:v>
                </c:pt>
                <c:pt idx="121">
                  <c:v>1862.7776349721448</c:v>
                </c:pt>
                <c:pt idx="122">
                  <c:v>2750.1236616312663</c:v>
                </c:pt>
                <c:pt idx="123">
                  <c:v>2311.0745642594775</c:v>
                </c:pt>
                <c:pt idx="124">
                  <c:v>33.257278702897111</c:v>
                </c:pt>
                <c:pt idx="125">
                  <c:v>869.49784086995408</c:v>
                </c:pt>
                <c:pt idx="126">
                  <c:v>952.81915839706517</c:v>
                </c:pt>
                <c:pt idx="127">
                  <c:v>392.4435480071225</c:v>
                </c:pt>
                <c:pt idx="128">
                  <c:v>55.014089867966668</c:v>
                </c:pt>
                <c:pt idx="129">
                  <c:v>1.3388435794698463</c:v>
                </c:pt>
                <c:pt idx="130">
                  <c:v>1.0000000147347188</c:v>
                </c:pt>
                <c:pt idx="131">
                  <c:v>18.911233716552839</c:v>
                </c:pt>
                <c:pt idx="132">
                  <c:v>302.23706266761144</c:v>
                </c:pt>
                <c:pt idx="133">
                  <c:v>2013.8906296278383</c:v>
                </c:pt>
                <c:pt idx="134">
                  <c:v>4126.1415408716402</c:v>
                </c:pt>
                <c:pt idx="135">
                  <c:v>4539.8705490347247</c:v>
                </c:pt>
                <c:pt idx="136">
                  <c:v>440.88040852142751</c:v>
                </c:pt>
                <c:pt idx="137">
                  <c:v>84.302681112391795</c:v>
                </c:pt>
                <c:pt idx="138">
                  <c:v>707.63031376201741</c:v>
                </c:pt>
                <c:pt idx="139">
                  <c:v>504.43693474408002</c:v>
                </c:pt>
                <c:pt idx="140">
                  <c:v>88.86345612175343</c:v>
                </c:pt>
                <c:pt idx="141">
                  <c:v>2.248405145028646</c:v>
                </c:pt>
                <c:pt idx="142">
                  <c:v>1.0016118137313366</c:v>
                </c:pt>
                <c:pt idx="143">
                  <c:v>1.5320352970351994</c:v>
                </c:pt>
                <c:pt idx="144">
                  <c:v>128.79232506731239</c:v>
                </c:pt>
                <c:pt idx="145">
                  <c:v>1050.0343098526866</c:v>
                </c:pt>
                <c:pt idx="146">
                  <c:v>3935.1260879179413</c:v>
                </c:pt>
                <c:pt idx="147">
                  <c:v>6460.9168646835833</c:v>
                </c:pt>
                <c:pt idx="148">
                  <c:v>1983.8975820080875</c:v>
                </c:pt>
                <c:pt idx="149">
                  <c:v>30.483654569732099</c:v>
                </c:pt>
                <c:pt idx="150">
                  <c:v>335.47739503420462</c:v>
                </c:pt>
                <c:pt idx="151">
                  <c:v>56.417906515992968</c:v>
                </c:pt>
                <c:pt idx="152">
                  <c:v>2.9798238620540931</c:v>
                </c:pt>
                <c:pt idx="153">
                  <c:v>1.0116442120246911</c:v>
                </c:pt>
                <c:pt idx="154">
                  <c:v>1.1781054022624506</c:v>
                </c:pt>
                <c:pt idx="155">
                  <c:v>10.833843767295868</c:v>
                </c:pt>
                <c:pt idx="156">
                  <c:v>287.70427781034977</c:v>
                </c:pt>
                <c:pt idx="157">
                  <c:v>1341.7156531837136</c:v>
                </c:pt>
                <c:pt idx="158">
                  <c:v>3284.3411197935848</c:v>
                </c:pt>
                <c:pt idx="159">
                  <c:v>2.0228174726811559</c:v>
                </c:pt>
                <c:pt idx="160">
                  <c:v>78.413796869043296</c:v>
                </c:pt>
                <c:pt idx="161">
                  <c:v>151.79948465412409</c:v>
                </c:pt>
                <c:pt idx="162">
                  <c:v>28.985720574742366</c:v>
                </c:pt>
                <c:pt idx="163">
                  <c:v>3.6732448170748433</c:v>
                </c:pt>
                <c:pt idx="164">
                  <c:v>1.0083034993473707</c:v>
                </c:pt>
                <c:pt idx="165">
                  <c:v>1.0019634252606451</c:v>
                </c:pt>
                <c:pt idx="166">
                  <c:v>6.2726918953114792</c:v>
                </c:pt>
                <c:pt idx="167">
                  <c:v>51.752019041439944</c:v>
                </c:pt>
                <c:pt idx="168">
                  <c:v>318.40579908573363</c:v>
                </c:pt>
                <c:pt idx="169">
                  <c:v>1100.6099907876862</c:v>
                </c:pt>
                <c:pt idx="170">
                  <c:v>674.64400435454957</c:v>
                </c:pt>
                <c:pt idx="171">
                  <c:v>49.113083508268879</c:v>
                </c:pt>
                <c:pt idx="172">
                  <c:v>195.65129610925314</c:v>
                </c:pt>
                <c:pt idx="173">
                  <c:v>92.309451332231106</c:v>
                </c:pt>
                <c:pt idx="174">
                  <c:v>24.10531175972157</c:v>
                </c:pt>
                <c:pt idx="175">
                  <c:v>2.6657473632770969</c:v>
                </c:pt>
                <c:pt idx="176">
                  <c:v>1.0001933598475812</c:v>
                </c:pt>
                <c:pt idx="177">
                  <c:v>1.0499974302600312</c:v>
                </c:pt>
                <c:pt idx="178">
                  <c:v>5.4972967094345631</c:v>
                </c:pt>
                <c:pt idx="179">
                  <c:v>44.390266950279184</c:v>
                </c:pt>
                <c:pt idx="180">
                  <c:v>163.08540402236855</c:v>
                </c:pt>
                <c:pt idx="181">
                  <c:v>274.05394039467899</c:v>
                </c:pt>
                <c:pt idx="182">
                  <c:v>274.6118377777247</c:v>
                </c:pt>
                <c:pt idx="183">
                  <c:v>54.404741676522725</c:v>
                </c:pt>
                <c:pt idx="184">
                  <c:v>423.33778975141183</c:v>
                </c:pt>
                <c:pt idx="185">
                  <c:v>159.22830855178623</c:v>
                </c:pt>
                <c:pt idx="186">
                  <c:v>56.489160711168623</c:v>
                </c:pt>
                <c:pt idx="187">
                  <c:v>9.3162133601192068</c:v>
                </c:pt>
                <c:pt idx="188">
                  <c:v>1.1563120135661704</c:v>
                </c:pt>
                <c:pt idx="189">
                  <c:v>1.000009018895319</c:v>
                </c:pt>
                <c:pt idx="190">
                  <c:v>5.2377407409121695</c:v>
                </c:pt>
                <c:pt idx="191">
                  <c:v>56.917607866601408</c:v>
                </c:pt>
                <c:pt idx="192">
                  <c:v>229.66125794120671</c:v>
                </c:pt>
                <c:pt idx="193">
                  <c:v>450.62137023223659</c:v>
                </c:pt>
                <c:pt idx="194">
                  <c:v>642.17890089332616</c:v>
                </c:pt>
                <c:pt idx="195">
                  <c:v>486.64093213030594</c:v>
                </c:pt>
                <c:pt idx="196">
                  <c:v>18.966470981732126</c:v>
                </c:pt>
                <c:pt idx="197">
                  <c:v>116.60060101275052</c:v>
                </c:pt>
                <c:pt idx="198">
                  <c:v>1561.0885447740745</c:v>
                </c:pt>
                <c:pt idx="199">
                  <c:v>1643.0753264077791</c:v>
                </c:pt>
                <c:pt idx="200">
                  <c:v>1056.0122861556958</c:v>
                </c:pt>
                <c:pt idx="201">
                  <c:v>259.85439308250682</c:v>
                </c:pt>
                <c:pt idx="202">
                  <c:v>60.34141668180154</c:v>
                </c:pt>
                <c:pt idx="203">
                  <c:v>6.3630033533876746</c:v>
                </c:pt>
                <c:pt idx="204">
                  <c:v>1.0000000073252451</c:v>
                </c:pt>
                <c:pt idx="205">
                  <c:v>1.4730020290869705</c:v>
                </c:pt>
                <c:pt idx="206">
                  <c:v>24.280881327803097</c:v>
                </c:pt>
                <c:pt idx="207">
                  <c:v>228.04131730248196</c:v>
                </c:pt>
                <c:pt idx="208">
                  <c:v>756.4924684980499</c:v>
                </c:pt>
                <c:pt idx="209">
                  <c:v>1125.0783219247464</c:v>
                </c:pt>
                <c:pt idx="210">
                  <c:v>1153.1111534568051</c:v>
                </c:pt>
                <c:pt idx="211">
                  <c:v>888.91287400175599</c:v>
                </c:pt>
                <c:pt idx="212">
                  <c:v>82.514085797692559</c:v>
                </c:pt>
                <c:pt idx="213">
                  <c:v>1045.3446981659347</c:v>
                </c:pt>
                <c:pt idx="214">
                  <c:v>2483.5318397739493</c:v>
                </c:pt>
                <c:pt idx="215">
                  <c:v>2707.7695081312495</c:v>
                </c:pt>
                <c:pt idx="216">
                  <c:v>1860.1186609129238</c:v>
                </c:pt>
                <c:pt idx="217">
                  <c:v>682.07356293039936</c:v>
                </c:pt>
                <c:pt idx="218">
                  <c:v>92.541055142582209</c:v>
                </c:pt>
                <c:pt idx="219">
                  <c:v>10.099920033819043</c:v>
                </c:pt>
                <c:pt idx="220">
                  <c:v>1.1581933178598471</c:v>
                </c:pt>
                <c:pt idx="221">
                  <c:v>1.0379070916161284</c:v>
                </c:pt>
                <c:pt idx="222">
                  <c:v>34.312315562699567</c:v>
                </c:pt>
                <c:pt idx="223">
                  <c:v>525.550979785614</c:v>
                </c:pt>
                <c:pt idx="224">
                  <c:v>1721.4745223302289</c:v>
                </c:pt>
                <c:pt idx="225">
                  <c:v>2998.5991647261239</c:v>
                </c:pt>
                <c:pt idx="226">
                  <c:v>2940.8526150218954</c:v>
                </c:pt>
                <c:pt idx="227">
                  <c:v>1284.9265883905523</c:v>
                </c:pt>
                <c:pt idx="228">
                  <c:v>171.27426287549918</c:v>
                </c:pt>
                <c:pt idx="229">
                  <c:v>4.7479046467227599</c:v>
                </c:pt>
                <c:pt idx="230">
                  <c:v>708.5704731334024</c:v>
                </c:pt>
                <c:pt idx="231">
                  <c:v>1254.1717130149441</c:v>
                </c:pt>
                <c:pt idx="232">
                  <c:v>1277.0261862982732</c:v>
                </c:pt>
                <c:pt idx="233">
                  <c:v>651.71079941024004</c:v>
                </c:pt>
                <c:pt idx="234">
                  <c:v>145.1410418890398</c:v>
                </c:pt>
                <c:pt idx="235">
                  <c:v>11.486985801646741</c:v>
                </c:pt>
                <c:pt idx="236">
                  <c:v>1.1469810003898977</c:v>
                </c:pt>
                <c:pt idx="237">
                  <c:v>4.0441452404356442</c:v>
                </c:pt>
                <c:pt idx="238">
                  <c:v>225.05681253414804</c:v>
                </c:pt>
                <c:pt idx="239">
                  <c:v>1567.4969288303637</c:v>
                </c:pt>
                <c:pt idx="240">
                  <c:v>3421.0108177071997</c:v>
                </c:pt>
                <c:pt idx="241">
                  <c:v>4731.9025774360616</c:v>
                </c:pt>
                <c:pt idx="242">
                  <c:v>3350.0060979148984</c:v>
                </c:pt>
                <c:pt idx="243">
                  <c:v>80.539771147436966</c:v>
                </c:pt>
                <c:pt idx="244">
                  <c:v>1.7206725219632542</c:v>
                </c:pt>
                <c:pt idx="245">
                  <c:v>186.91283365670296</c:v>
                </c:pt>
                <c:pt idx="246">
                  <c:v>325.63225894432901</c:v>
                </c:pt>
                <c:pt idx="247">
                  <c:v>239.37509893424604</c:v>
                </c:pt>
                <c:pt idx="248">
                  <c:v>66.300903913234123</c:v>
                </c:pt>
                <c:pt idx="249">
                  <c:v>4.0666829359705838</c:v>
                </c:pt>
                <c:pt idx="250">
                  <c:v>1.1238516211740406</c:v>
                </c:pt>
                <c:pt idx="251">
                  <c:v>1.0000013637246441</c:v>
                </c:pt>
                <c:pt idx="252">
                  <c:v>2.4881822321998568</c:v>
                </c:pt>
                <c:pt idx="253">
                  <c:v>32.744292108727429</c:v>
                </c:pt>
                <c:pt idx="254">
                  <c:v>814.11074066887932</c:v>
                </c:pt>
                <c:pt idx="255">
                  <c:v>3313.9551527524172</c:v>
                </c:pt>
                <c:pt idx="256">
                  <c:v>5305.1535537324407</c:v>
                </c:pt>
                <c:pt idx="257">
                  <c:v>37.188996051750678</c:v>
                </c:pt>
                <c:pt idx="258">
                  <c:v>10.374721432702612</c:v>
                </c:pt>
                <c:pt idx="259">
                  <c:v>105.50939120428099</c:v>
                </c:pt>
                <c:pt idx="260">
                  <c:v>66.145668455646202</c:v>
                </c:pt>
                <c:pt idx="261">
                  <c:v>21.014448836406885</c:v>
                </c:pt>
                <c:pt idx="262">
                  <c:v>3.0393251786172528</c:v>
                </c:pt>
                <c:pt idx="263">
                  <c:v>1.1597971824169362</c:v>
                </c:pt>
                <c:pt idx="264">
                  <c:v>1.0000325591222421</c:v>
                </c:pt>
                <c:pt idx="265">
                  <c:v>1.5012485653210064</c:v>
                </c:pt>
                <c:pt idx="266">
                  <c:v>10.837609583955583</c:v>
                </c:pt>
                <c:pt idx="267">
                  <c:v>95.822959447276034</c:v>
                </c:pt>
                <c:pt idx="268">
                  <c:v>452.02476055119894</c:v>
                </c:pt>
                <c:pt idx="269">
                  <c:v>2000.9965438889701</c:v>
                </c:pt>
                <c:pt idx="270">
                  <c:v>4584.2577717762924</c:v>
                </c:pt>
                <c:pt idx="271">
                  <c:v>5278.0723871015689</c:v>
                </c:pt>
                <c:pt idx="272">
                  <c:v>246.90325131116623</c:v>
                </c:pt>
                <c:pt idx="273">
                  <c:v>86.511405038149348</c:v>
                </c:pt>
                <c:pt idx="274">
                  <c:v>100.90090891752634</c:v>
                </c:pt>
                <c:pt idx="275">
                  <c:v>45.840851075995758</c:v>
                </c:pt>
                <c:pt idx="276">
                  <c:v>11.45683254767194</c:v>
                </c:pt>
                <c:pt idx="277">
                  <c:v>1.8521346898893321</c:v>
                </c:pt>
                <c:pt idx="278">
                  <c:v>1.0499776637316713</c:v>
                </c:pt>
                <c:pt idx="279">
                  <c:v>11.3784513931992</c:v>
                </c:pt>
                <c:pt idx="280">
                  <c:v>132.68070163492916</c:v>
                </c:pt>
                <c:pt idx="281">
                  <c:v>612.56132403524737</c:v>
                </c:pt>
                <c:pt idx="282">
                  <c:v>1305.1128352899859</c:v>
                </c:pt>
                <c:pt idx="283">
                  <c:v>1833.5892651546485</c:v>
                </c:pt>
                <c:pt idx="284">
                  <c:v>3216.3896350229656</c:v>
                </c:pt>
                <c:pt idx="285">
                  <c:v>4665.2428781563767</c:v>
                </c:pt>
                <c:pt idx="286">
                  <c:v>21.534910215616133</c:v>
                </c:pt>
                <c:pt idx="287">
                  <c:v>145.81290665000418</c:v>
                </c:pt>
                <c:pt idx="288">
                  <c:v>82.786368425177628</c:v>
                </c:pt>
                <c:pt idx="289">
                  <c:v>23.025212768328029</c:v>
                </c:pt>
                <c:pt idx="290">
                  <c:v>4.2342512277874862</c:v>
                </c:pt>
                <c:pt idx="291">
                  <c:v>1.276367699893123</c:v>
                </c:pt>
                <c:pt idx="292">
                  <c:v>23.943562230282062</c:v>
                </c:pt>
                <c:pt idx="293">
                  <c:v>340.0742396706479</c:v>
                </c:pt>
                <c:pt idx="294">
                  <c:v>1546.1430337247157</c:v>
                </c:pt>
                <c:pt idx="295">
                  <c:v>3286.2718415760446</c:v>
                </c:pt>
                <c:pt idx="296">
                  <c:v>4479.182766803734</c:v>
                </c:pt>
                <c:pt idx="297">
                  <c:v>2844.4886154401684</c:v>
                </c:pt>
                <c:pt idx="298">
                  <c:v>878.2446108038198</c:v>
                </c:pt>
                <c:pt idx="299">
                  <c:v>20.208548093753688</c:v>
                </c:pt>
                <c:pt idx="300">
                  <c:v>313.89920076030029</c:v>
                </c:pt>
                <c:pt idx="301">
                  <c:v>186.06154924758604</c:v>
                </c:pt>
                <c:pt idx="302">
                  <c:v>58.010819591114618</c:v>
                </c:pt>
                <c:pt idx="303">
                  <c:v>8.3645563841703474</c:v>
                </c:pt>
                <c:pt idx="304">
                  <c:v>1.4383424294107601</c:v>
                </c:pt>
                <c:pt idx="305">
                  <c:v>7.6903399613977674</c:v>
                </c:pt>
                <c:pt idx="306">
                  <c:v>188.98076697947383</c:v>
                </c:pt>
                <c:pt idx="307">
                  <c:v>1247.3810009740475</c:v>
                </c:pt>
                <c:pt idx="308">
                  <c:v>3464.0149958960819</c:v>
                </c:pt>
                <c:pt idx="309">
                  <c:v>5643.4328791440266</c:v>
                </c:pt>
                <c:pt idx="310">
                  <c:v>6169.0110273524633</c:v>
                </c:pt>
                <c:pt idx="311">
                  <c:v>2128.2974609338585</c:v>
                </c:pt>
                <c:pt idx="312">
                  <c:v>397.43554077428678</c:v>
                </c:pt>
                <c:pt idx="313">
                  <c:v>738.39819911772088</c:v>
                </c:pt>
                <c:pt idx="314">
                  <c:v>312.48257536619735</c:v>
                </c:pt>
                <c:pt idx="315">
                  <c:v>42.944214416070395</c:v>
                </c:pt>
                <c:pt idx="316">
                  <c:v>3.2821196240091095</c:v>
                </c:pt>
                <c:pt idx="317">
                  <c:v>1.000011802094541</c:v>
                </c:pt>
                <c:pt idx="318">
                  <c:v>25.130807535991153</c:v>
                </c:pt>
                <c:pt idx="319">
                  <c:v>403.04629534088576</c:v>
                </c:pt>
                <c:pt idx="320">
                  <c:v>1830.0195741694708</c:v>
                </c:pt>
                <c:pt idx="321">
                  <c:v>3920.4937712107885</c:v>
                </c:pt>
                <c:pt idx="322">
                  <c:v>1570.2439791090878</c:v>
                </c:pt>
                <c:pt idx="323">
                  <c:v>936.98362010405435</c:v>
                </c:pt>
                <c:pt idx="324">
                  <c:v>379.11280853190249</c:v>
                </c:pt>
                <c:pt idx="325">
                  <c:v>35.288956101017455</c:v>
                </c:pt>
                <c:pt idx="326">
                  <c:v>1.2653905170425881</c:v>
                </c:pt>
                <c:pt idx="327">
                  <c:v>1.0003804277623469</c:v>
                </c:pt>
                <c:pt idx="328">
                  <c:v>30.352765973780329</c:v>
                </c:pt>
                <c:pt idx="329">
                  <c:v>466.76961914817832</c:v>
                </c:pt>
                <c:pt idx="330">
                  <c:v>1939.9460248578637</c:v>
                </c:pt>
                <c:pt idx="331">
                  <c:v>2454.5163080739285</c:v>
                </c:pt>
                <c:pt idx="332">
                  <c:v>792.07012137363085</c:v>
                </c:pt>
                <c:pt idx="333">
                  <c:v>700.2910959129897</c:v>
                </c:pt>
                <c:pt idx="334">
                  <c:v>247.24071613671097</c:v>
                </c:pt>
                <c:pt idx="335">
                  <c:v>20.068815048421065</c:v>
                </c:pt>
                <c:pt idx="336">
                  <c:v>1.0403524818319052</c:v>
                </c:pt>
                <c:pt idx="337">
                  <c:v>1.022098932900372</c:v>
                </c:pt>
                <c:pt idx="338">
                  <c:v>22.994555138821998</c:v>
                </c:pt>
                <c:pt idx="339">
                  <c:v>432.76996442196571</c:v>
                </c:pt>
                <c:pt idx="340">
                  <c:v>2060.823337304731</c:v>
                </c:pt>
                <c:pt idx="341">
                  <c:v>2768.3140254230625</c:v>
                </c:pt>
                <c:pt idx="342">
                  <c:v>704.77850595897564</c:v>
                </c:pt>
                <c:pt idx="343">
                  <c:v>53.023842508106348</c:v>
                </c:pt>
                <c:pt idx="344">
                  <c:v>564.29051044374603</c:v>
                </c:pt>
                <c:pt idx="345">
                  <c:v>348.76217498329936</c:v>
                </c:pt>
                <c:pt idx="346">
                  <c:v>89.14012621308639</c:v>
                </c:pt>
                <c:pt idx="347">
                  <c:v>5.3862688284365978</c:v>
                </c:pt>
                <c:pt idx="348">
                  <c:v>1.0362950717969202</c:v>
                </c:pt>
                <c:pt idx="349">
                  <c:v>10.420704193491373</c:v>
                </c:pt>
                <c:pt idx="350">
                  <c:v>206.45125612051029</c:v>
                </c:pt>
                <c:pt idx="351">
                  <c:v>1190.9699606108006</c:v>
                </c:pt>
                <c:pt idx="352">
                  <c:v>3243.3811478683788</c:v>
                </c:pt>
                <c:pt idx="353">
                  <c:v>4036.3797287130255</c:v>
                </c:pt>
                <c:pt idx="354">
                  <c:v>1830.8051623424676</c:v>
                </c:pt>
                <c:pt idx="355">
                  <c:v>3.2196189270635709</c:v>
                </c:pt>
                <c:pt idx="356">
                  <c:v>146.36902201702569</c:v>
                </c:pt>
                <c:pt idx="357">
                  <c:v>149.33059270116189</c:v>
                </c:pt>
                <c:pt idx="358">
                  <c:v>193.36357604333801</c:v>
                </c:pt>
                <c:pt idx="359">
                  <c:v>84.635179434733502</c:v>
                </c:pt>
                <c:pt idx="360">
                  <c:v>11.806824978320238</c:v>
                </c:pt>
                <c:pt idx="361">
                  <c:v>1.1342573713855493</c:v>
                </c:pt>
                <c:pt idx="362">
                  <c:v>6.0960179355093667</c:v>
                </c:pt>
                <c:pt idx="363">
                  <c:v>172.05180064238812</c:v>
                </c:pt>
                <c:pt idx="364">
                  <c:v>1050.9128494129804</c:v>
                </c:pt>
                <c:pt idx="365">
                  <c:v>2636.6561391280293</c:v>
                </c:pt>
                <c:pt idx="366">
                  <c:v>4494.3434033387048</c:v>
                </c:pt>
                <c:pt idx="367">
                  <c:v>3779.473267237549</c:v>
                </c:pt>
                <c:pt idx="368">
                  <c:v>58.319798147909161</c:v>
                </c:pt>
                <c:pt idx="369">
                  <c:v>86.867369206698797</c:v>
                </c:pt>
                <c:pt idx="370">
                  <c:v>371.58678591766898</c:v>
                </c:pt>
                <c:pt idx="371">
                  <c:v>218.56497816496613</c:v>
                </c:pt>
                <c:pt idx="372">
                  <c:v>63.281842959085168</c:v>
                </c:pt>
                <c:pt idx="373">
                  <c:v>11.391022733861941</c:v>
                </c:pt>
                <c:pt idx="374">
                  <c:v>2.5294053734994453</c:v>
                </c:pt>
                <c:pt idx="375">
                  <c:v>19.995665869349974</c:v>
                </c:pt>
                <c:pt idx="376">
                  <c:v>170.05281707011272</c:v>
                </c:pt>
                <c:pt idx="377">
                  <c:v>882.49252167034467</c:v>
                </c:pt>
                <c:pt idx="378">
                  <c:v>2234.6230523878753</c:v>
                </c:pt>
                <c:pt idx="379">
                  <c:v>2369.1257981422691</c:v>
                </c:pt>
                <c:pt idx="380">
                  <c:v>328.01343846016357</c:v>
                </c:pt>
                <c:pt idx="381">
                  <c:v>788.78927502103988</c:v>
                </c:pt>
                <c:pt idx="382">
                  <c:v>638.85789475099921</c:v>
                </c:pt>
                <c:pt idx="383">
                  <c:v>231.52813759129742</c:v>
                </c:pt>
                <c:pt idx="384">
                  <c:v>44.155513359215121</c:v>
                </c:pt>
                <c:pt idx="385">
                  <c:v>4.5826237578369398</c:v>
                </c:pt>
                <c:pt idx="386">
                  <c:v>50.12023381455127</c:v>
                </c:pt>
                <c:pt idx="387">
                  <c:v>294.42810190082071</c:v>
                </c:pt>
                <c:pt idx="388">
                  <c:v>878.00326980183149</c:v>
                </c:pt>
                <c:pt idx="389">
                  <c:v>1953.2858986529181</c:v>
                </c:pt>
                <c:pt idx="390">
                  <c:v>2925.5386755915702</c:v>
                </c:pt>
                <c:pt idx="391">
                  <c:v>429.18987734356648</c:v>
                </c:pt>
                <c:pt idx="392">
                  <c:v>662.93437079544117</c:v>
                </c:pt>
                <c:pt idx="393">
                  <c:v>1882.7925727829549</c:v>
                </c:pt>
                <c:pt idx="394">
                  <c:v>811.93876352523785</c:v>
                </c:pt>
                <c:pt idx="395">
                  <c:v>134.81032541956779</c:v>
                </c:pt>
                <c:pt idx="396">
                  <c:v>12.232351546079592</c:v>
                </c:pt>
                <c:pt idx="397">
                  <c:v>14.060946730296125</c:v>
                </c:pt>
                <c:pt idx="398">
                  <c:v>207.12014589617124</c:v>
                </c:pt>
                <c:pt idx="399">
                  <c:v>695.47418848743848</c:v>
                </c:pt>
                <c:pt idx="400">
                  <c:v>1386.4917007781848</c:v>
                </c:pt>
                <c:pt idx="401">
                  <c:v>1560.0755467658328</c:v>
                </c:pt>
                <c:pt idx="402">
                  <c:v>1027.9664150565527</c:v>
                </c:pt>
                <c:pt idx="403">
                  <c:v>5.5859167619966001</c:v>
                </c:pt>
                <c:pt idx="404">
                  <c:v>21.362964910858938</c:v>
                </c:pt>
                <c:pt idx="405">
                  <c:v>1947.2516918331971</c:v>
                </c:pt>
                <c:pt idx="406">
                  <c:v>700.68396729095195</c:v>
                </c:pt>
                <c:pt idx="407">
                  <c:v>52.453093788804892</c:v>
                </c:pt>
                <c:pt idx="408">
                  <c:v>17.540628873717999</c:v>
                </c:pt>
                <c:pt idx="409">
                  <c:v>161.4433380588259</c:v>
                </c:pt>
                <c:pt idx="410">
                  <c:v>733.87725100763521</c:v>
                </c:pt>
                <c:pt idx="411">
                  <c:v>1252.1338866169172</c:v>
                </c:pt>
                <c:pt idx="412">
                  <c:v>818.57443902483124</c:v>
                </c:pt>
                <c:pt idx="413">
                  <c:v>6.2185458323658844</c:v>
                </c:pt>
                <c:pt idx="414">
                  <c:v>26.490861839349275</c:v>
                </c:pt>
                <c:pt idx="415">
                  <c:v>511.92980345377612</c:v>
                </c:pt>
                <c:pt idx="416">
                  <c:v>1631.1058487632595</c:v>
                </c:pt>
                <c:pt idx="417">
                  <c:v>1232.9690801532879</c:v>
                </c:pt>
                <c:pt idx="418">
                  <c:v>329.16878887770315</c:v>
                </c:pt>
                <c:pt idx="419">
                  <c:v>24.945470104906185</c:v>
                </c:pt>
                <c:pt idx="420">
                  <c:v>402.33201372143378</c:v>
                </c:pt>
                <c:pt idx="421">
                  <c:v>1843.9230053313959</c:v>
                </c:pt>
                <c:pt idx="422">
                  <c:v>3508.2307718430106</c:v>
                </c:pt>
                <c:pt idx="423">
                  <c:v>3838.3115377916242</c:v>
                </c:pt>
                <c:pt idx="424">
                  <c:v>304.55680413367344</c:v>
                </c:pt>
                <c:pt idx="425">
                  <c:v>67.995240490395247</c:v>
                </c:pt>
                <c:pt idx="426">
                  <c:v>339.21383461920237</c:v>
                </c:pt>
                <c:pt idx="427">
                  <c:v>480.4179920807494</c:v>
                </c:pt>
                <c:pt idx="428">
                  <c:v>294.12721452697662</c:v>
                </c:pt>
                <c:pt idx="429">
                  <c:v>46.088301322651596</c:v>
                </c:pt>
                <c:pt idx="430">
                  <c:v>130.84163804064346</c:v>
                </c:pt>
                <c:pt idx="431">
                  <c:v>1600.1135403392104</c:v>
                </c:pt>
                <c:pt idx="432">
                  <c:v>4434.0803145619193</c:v>
                </c:pt>
                <c:pt idx="433">
                  <c:v>6506.9740196366392</c:v>
                </c:pt>
                <c:pt idx="434">
                  <c:v>6307.6061980238992</c:v>
                </c:pt>
                <c:pt idx="435">
                  <c:v>757.3508493528866</c:v>
                </c:pt>
                <c:pt idx="436">
                  <c:v>2.3529914228307116</c:v>
                </c:pt>
                <c:pt idx="437">
                  <c:v>13.869695729523883</c:v>
                </c:pt>
                <c:pt idx="438">
                  <c:v>22.287703549779209</c:v>
                </c:pt>
                <c:pt idx="439">
                  <c:v>29.036826623315154</c:v>
                </c:pt>
                <c:pt idx="440">
                  <c:v>17.511966566313365</c:v>
                </c:pt>
                <c:pt idx="441">
                  <c:v>54.334780616276007</c:v>
                </c:pt>
                <c:pt idx="442">
                  <c:v>391.58094949522967</c:v>
                </c:pt>
                <c:pt idx="443">
                  <c:v>2434.6443237290123</c:v>
                </c:pt>
                <c:pt idx="444">
                  <c:v>4473.8155616889571</c:v>
                </c:pt>
                <c:pt idx="445">
                  <c:v>2585.852197091262</c:v>
                </c:pt>
                <c:pt idx="446">
                  <c:v>238.05752680890734</c:v>
                </c:pt>
                <c:pt idx="447">
                  <c:v>6.7225903556386015</c:v>
                </c:pt>
                <c:pt idx="448">
                  <c:v>27.749002457015838</c:v>
                </c:pt>
                <c:pt idx="449">
                  <c:v>13.246746128088132</c:v>
                </c:pt>
                <c:pt idx="450">
                  <c:v>6.9456615030804087</c:v>
                </c:pt>
                <c:pt idx="451">
                  <c:v>63.574756299787701</c:v>
                </c:pt>
                <c:pt idx="452">
                  <c:v>218.53576827216588</c:v>
                </c:pt>
                <c:pt idx="453">
                  <c:v>542.32098616477856</c:v>
                </c:pt>
                <c:pt idx="454">
                  <c:v>1569.4142531393568</c:v>
                </c:pt>
                <c:pt idx="455">
                  <c:v>84.587701977990235</c:v>
                </c:pt>
                <c:pt idx="456">
                  <c:v>1.8512423518807475</c:v>
                </c:pt>
                <c:pt idx="457">
                  <c:v>19.029717069262357</c:v>
                </c:pt>
                <c:pt idx="458">
                  <c:v>34.10482110252773</c:v>
                </c:pt>
                <c:pt idx="459">
                  <c:v>22.797690689899504</c:v>
                </c:pt>
                <c:pt idx="460">
                  <c:v>107.69694089472222</c:v>
                </c:pt>
                <c:pt idx="461">
                  <c:v>387.62595868746632</c:v>
                </c:pt>
                <c:pt idx="462">
                  <c:v>592.9053788790269</c:v>
                </c:pt>
                <c:pt idx="463">
                  <c:v>519.42965619586676</c:v>
                </c:pt>
                <c:pt idx="464">
                  <c:v>221.06342453898824</c:v>
                </c:pt>
                <c:pt idx="465">
                  <c:v>23.907831366766295</c:v>
                </c:pt>
                <c:pt idx="466">
                  <c:v>36.689491153419603</c:v>
                </c:pt>
                <c:pt idx="467">
                  <c:v>28.982790193010434</c:v>
                </c:pt>
                <c:pt idx="468">
                  <c:v>93.094789695882866</c:v>
                </c:pt>
                <c:pt idx="469">
                  <c:v>437.67396717819258</c:v>
                </c:pt>
                <c:pt idx="470">
                  <c:v>938.62378385640704</c:v>
                </c:pt>
                <c:pt idx="471">
                  <c:v>945.70037706910989</c:v>
                </c:pt>
                <c:pt idx="472">
                  <c:v>30.120142110028215</c:v>
                </c:pt>
                <c:pt idx="473">
                  <c:v>54.808412745645704</c:v>
                </c:pt>
                <c:pt idx="474">
                  <c:v>120.97882404285656</c:v>
                </c:pt>
                <c:pt idx="475">
                  <c:v>38.028642062058026</c:v>
                </c:pt>
                <c:pt idx="476">
                  <c:v>27.34154503727245</c:v>
                </c:pt>
                <c:pt idx="477">
                  <c:v>201.09305446804782</c:v>
                </c:pt>
                <c:pt idx="478">
                  <c:v>715.16739042478616</c:v>
                </c:pt>
                <c:pt idx="479">
                  <c:v>540.0656548288573</c:v>
                </c:pt>
                <c:pt idx="480">
                  <c:v>339.07724141363286</c:v>
                </c:pt>
                <c:pt idx="481">
                  <c:v>177.70180925283987</c:v>
                </c:pt>
                <c:pt idx="482">
                  <c:v>34.440638507041243</c:v>
                </c:pt>
                <c:pt idx="483">
                  <c:v>27.606104254519956</c:v>
                </c:pt>
                <c:pt idx="484">
                  <c:v>98.915305502629167</c:v>
                </c:pt>
                <c:pt idx="485">
                  <c:v>394.98637371822338</c:v>
                </c:pt>
                <c:pt idx="486">
                  <c:v>415.13884142771542</c:v>
                </c:pt>
                <c:pt idx="487">
                  <c:v>144.45615213753959</c:v>
                </c:pt>
                <c:pt idx="488">
                  <c:v>259.97771339309145</c:v>
                </c:pt>
                <c:pt idx="489">
                  <c:v>106.80133948874293</c:v>
                </c:pt>
                <c:pt idx="490">
                  <c:v>21.098770965311061</c:v>
                </c:pt>
                <c:pt idx="491">
                  <c:v>48.104301508134512</c:v>
                </c:pt>
                <c:pt idx="492">
                  <c:v>142.55455680471607</c:v>
                </c:pt>
                <c:pt idx="493">
                  <c:v>377.78833007782129</c:v>
                </c:pt>
                <c:pt idx="494">
                  <c:v>35.407451862650596</c:v>
                </c:pt>
                <c:pt idx="495">
                  <c:v>7.9467024961215618</c:v>
                </c:pt>
                <c:pt idx="496">
                  <c:v>82.827656120594568</c:v>
                </c:pt>
                <c:pt idx="497">
                  <c:v>72.501906088334607</c:v>
                </c:pt>
                <c:pt idx="498">
                  <c:v>29.163413504915489</c:v>
                </c:pt>
                <c:pt idx="499">
                  <c:v>27.765869007479161</c:v>
                </c:pt>
                <c:pt idx="500">
                  <c:v>104.75191012242666</c:v>
                </c:pt>
                <c:pt idx="501">
                  <c:v>169.65225534638051</c:v>
                </c:pt>
                <c:pt idx="502">
                  <c:v>105.36707397782226</c:v>
                </c:pt>
                <c:pt idx="503">
                  <c:v>6.444842346305478</c:v>
                </c:pt>
                <c:pt idx="504">
                  <c:v>14.185894562159955</c:v>
                </c:pt>
                <c:pt idx="505">
                  <c:v>10.668886099734374</c:v>
                </c:pt>
                <c:pt idx="506">
                  <c:v>6.1330316827839839</c:v>
                </c:pt>
                <c:pt idx="507">
                  <c:v>21.322763363196088</c:v>
                </c:pt>
                <c:pt idx="508">
                  <c:v>103.56226652643967</c:v>
                </c:pt>
                <c:pt idx="509">
                  <c:v>244.68494291006206</c:v>
                </c:pt>
                <c:pt idx="510">
                  <c:v>241.22605562482798</c:v>
                </c:pt>
                <c:pt idx="511">
                  <c:v>13.408937767571015</c:v>
                </c:pt>
                <c:pt idx="512">
                  <c:v>38.164246493489827</c:v>
                </c:pt>
                <c:pt idx="513">
                  <c:v>51.734264588819094</c:v>
                </c:pt>
                <c:pt idx="514">
                  <c:v>21.62389991870084</c:v>
                </c:pt>
                <c:pt idx="515">
                  <c:v>3.2265874851191576</c:v>
                </c:pt>
                <c:pt idx="516">
                  <c:v>5.0699931711896316</c:v>
                </c:pt>
                <c:pt idx="517">
                  <c:v>65.836857480566721</c:v>
                </c:pt>
                <c:pt idx="518">
                  <c:v>230.12619317667466</c:v>
                </c:pt>
                <c:pt idx="519">
                  <c:v>399.38079022708575</c:v>
                </c:pt>
                <c:pt idx="520">
                  <c:v>101.12738530949636</c:v>
                </c:pt>
                <c:pt idx="521">
                  <c:v>23.588650653264448</c:v>
                </c:pt>
                <c:pt idx="522">
                  <c:v>76.899120430898037</c:v>
                </c:pt>
                <c:pt idx="523">
                  <c:v>48.363121394345939</c:v>
                </c:pt>
                <c:pt idx="524">
                  <c:v>16.329797625603614</c:v>
                </c:pt>
                <c:pt idx="525">
                  <c:v>2.2125300917116855</c:v>
                </c:pt>
                <c:pt idx="526">
                  <c:v>9.1384931629592945</c:v>
                </c:pt>
                <c:pt idx="527">
                  <c:v>131.92369107613439</c:v>
                </c:pt>
                <c:pt idx="528">
                  <c:v>358.80908420921008</c:v>
                </c:pt>
                <c:pt idx="529">
                  <c:v>5.3659832054303918</c:v>
                </c:pt>
                <c:pt idx="530">
                  <c:v>67.622187990574417</c:v>
                </c:pt>
                <c:pt idx="531">
                  <c:v>67.590697739422652</c:v>
                </c:pt>
                <c:pt idx="532">
                  <c:v>30.964135759263304</c:v>
                </c:pt>
                <c:pt idx="533">
                  <c:v>5.6904258403913746</c:v>
                </c:pt>
                <c:pt idx="534">
                  <c:v>1.6022677708455377</c:v>
                </c:pt>
                <c:pt idx="535">
                  <c:v>28.284800344914483</c:v>
                </c:pt>
                <c:pt idx="536">
                  <c:v>193.62336801479628</c:v>
                </c:pt>
                <c:pt idx="537">
                  <c:v>437.38401103530344</c:v>
                </c:pt>
                <c:pt idx="538">
                  <c:v>303.83931782835367</c:v>
                </c:pt>
                <c:pt idx="539">
                  <c:v>75.995881394240925</c:v>
                </c:pt>
                <c:pt idx="540">
                  <c:v>58.618366919971209</c:v>
                </c:pt>
                <c:pt idx="541">
                  <c:v>18.348508401229886</c:v>
                </c:pt>
                <c:pt idx="542">
                  <c:v>2.0740875969394752</c:v>
                </c:pt>
                <c:pt idx="543">
                  <c:v>5.8101840979565047</c:v>
                </c:pt>
                <c:pt idx="544">
                  <c:v>76.312536458495643</c:v>
                </c:pt>
                <c:pt idx="545">
                  <c:v>256.02438664525749</c:v>
                </c:pt>
                <c:pt idx="546">
                  <c:v>424.60533006533296</c:v>
                </c:pt>
                <c:pt idx="547">
                  <c:v>96.842973705344676</c:v>
                </c:pt>
                <c:pt idx="548">
                  <c:v>9.2832912217060919</c:v>
                </c:pt>
                <c:pt idx="549">
                  <c:v>204.76071992447743</c:v>
                </c:pt>
                <c:pt idx="550">
                  <c:v>81.049312277011438</c:v>
                </c:pt>
                <c:pt idx="551">
                  <c:v>15.538538991724414</c:v>
                </c:pt>
                <c:pt idx="552">
                  <c:v>1.7031630986028135</c:v>
                </c:pt>
                <c:pt idx="553">
                  <c:v>10.029018635617687</c:v>
                </c:pt>
                <c:pt idx="554">
                  <c:v>92.470689331394993</c:v>
                </c:pt>
                <c:pt idx="555">
                  <c:v>249.46755788613208</c:v>
                </c:pt>
                <c:pt idx="556">
                  <c:v>212.78421441988547</c:v>
                </c:pt>
                <c:pt idx="557">
                  <c:v>4.6261754524057279</c:v>
                </c:pt>
                <c:pt idx="558">
                  <c:v>36.859914176376016</c:v>
                </c:pt>
                <c:pt idx="559">
                  <c:v>583.34047064852132</c:v>
                </c:pt>
                <c:pt idx="560">
                  <c:v>217.16652975825289</c:v>
                </c:pt>
                <c:pt idx="561">
                  <c:v>22.781202045418844</c:v>
                </c:pt>
                <c:pt idx="562">
                  <c:v>19.678937753077776</c:v>
                </c:pt>
                <c:pt idx="563">
                  <c:v>75.711827854096896</c:v>
                </c:pt>
                <c:pt idx="564">
                  <c:v>244.47053158069284</c:v>
                </c:pt>
                <c:pt idx="565">
                  <c:v>304.72575943438187</c:v>
                </c:pt>
                <c:pt idx="566">
                  <c:v>42.912172527917221</c:v>
                </c:pt>
                <c:pt idx="567">
                  <c:v>922.96045242537946</c:v>
                </c:pt>
                <c:pt idx="568">
                  <c:v>383.28830225282161</c:v>
                </c:pt>
                <c:pt idx="569">
                  <c:v>58.90507935073169</c:v>
                </c:pt>
                <c:pt idx="570">
                  <c:v>150.93443079432674</c:v>
                </c:pt>
                <c:pt idx="571">
                  <c:v>415.12515606671565</c:v>
                </c:pt>
                <c:pt idx="572">
                  <c:v>732.4071050852549</c:v>
                </c:pt>
                <c:pt idx="573">
                  <c:v>696.6811419409097</c:v>
                </c:pt>
                <c:pt idx="574">
                  <c:v>150.71401308736858</c:v>
                </c:pt>
                <c:pt idx="575">
                  <c:v>736.3646232615813</c:v>
                </c:pt>
                <c:pt idx="576">
                  <c:v>1075.3225988471936</c:v>
                </c:pt>
                <c:pt idx="577">
                  <c:v>582.64198562360161</c:v>
                </c:pt>
                <c:pt idx="578">
                  <c:v>183.88632505584417</c:v>
                </c:pt>
                <c:pt idx="579">
                  <c:v>375.91581186147647</c:v>
                </c:pt>
                <c:pt idx="580">
                  <c:v>775.61128547095757</c:v>
                </c:pt>
                <c:pt idx="581">
                  <c:v>1122.5822151713082</c:v>
                </c:pt>
                <c:pt idx="582">
                  <c:v>920.83027255970183</c:v>
                </c:pt>
                <c:pt idx="583">
                  <c:v>185.10684127201858</c:v>
                </c:pt>
                <c:pt idx="584">
                  <c:v>912.673913447524</c:v>
                </c:pt>
                <c:pt idx="585">
                  <c:v>1757.096545822438</c:v>
                </c:pt>
                <c:pt idx="586">
                  <c:v>1311.7620286630261</c:v>
                </c:pt>
                <c:pt idx="587">
                  <c:v>816.78350814287217</c:v>
                </c:pt>
                <c:pt idx="588">
                  <c:v>631.87421604991971</c:v>
                </c:pt>
                <c:pt idx="589">
                  <c:v>839.9360490822138</c:v>
                </c:pt>
                <c:pt idx="590">
                  <c:v>151.74306969269122</c:v>
                </c:pt>
                <c:pt idx="591">
                  <c:v>678.170268016764</c:v>
                </c:pt>
                <c:pt idx="592">
                  <c:v>2184.9532856360888</c:v>
                </c:pt>
                <c:pt idx="593">
                  <c:v>1997.484998325634</c:v>
                </c:pt>
                <c:pt idx="594">
                  <c:v>701.08660841290305</c:v>
                </c:pt>
                <c:pt idx="595">
                  <c:v>832.86710374210872</c:v>
                </c:pt>
                <c:pt idx="596">
                  <c:v>342.80526593495017</c:v>
                </c:pt>
                <c:pt idx="597">
                  <c:v>14.055665866081181</c:v>
                </c:pt>
                <c:pt idx="598">
                  <c:v>386.78239343667246</c:v>
                </c:pt>
                <c:pt idx="599">
                  <c:v>1631.5041812719519</c:v>
                </c:pt>
                <c:pt idx="600">
                  <c:v>51.835752964758711</c:v>
                </c:pt>
              </c:numCache>
            </c:numRef>
          </c:xVal>
          <c:yVal>
            <c:numRef>
              <c:f>FINAL_figure!$U$2:$U$602</c:f>
              <c:numCache>
                <c:formatCode>0.00</c:formatCode>
                <c:ptCount val="601"/>
                <c:pt idx="10">
                  <c:v>281.31482899246106</c:v>
                </c:pt>
                <c:pt idx="11">
                  <c:v>191.71266441453801</c:v>
                </c:pt>
                <c:pt idx="12">
                  <c:v>818.8144208075372</c:v>
                </c:pt>
                <c:pt idx="13">
                  <c:v>504.75456315730708</c:v>
                </c:pt>
                <c:pt idx="15">
                  <c:v>441.30075927261493</c:v>
                </c:pt>
                <c:pt idx="17">
                  <c:v>1870.5509185514588</c:v>
                </c:pt>
                <c:pt idx="196">
                  <c:v>7.0519020637607705E-5</c:v>
                </c:pt>
                <c:pt idx="205">
                  <c:v>4.0869589393530771E-5</c:v>
                </c:pt>
                <c:pt idx="206">
                  <c:v>6.2481840850600001</c:v>
                </c:pt>
                <c:pt idx="207">
                  <c:v>34.306670773728428</c:v>
                </c:pt>
                <c:pt idx="208">
                  <c:v>45.03629303440767</c:v>
                </c:pt>
                <c:pt idx="209">
                  <c:v>15.905137308133055</c:v>
                </c:pt>
                <c:pt idx="210">
                  <c:v>0.38780575116723048</c:v>
                </c:pt>
                <c:pt idx="222">
                  <c:v>5.2349373769361494</c:v>
                </c:pt>
                <c:pt idx="223">
                  <c:v>93.972749210453671</c:v>
                </c:pt>
                <c:pt idx="224">
                  <c:v>211.9460156057537</c:v>
                </c:pt>
                <c:pt idx="225">
                  <c:v>248.87331393706896</c:v>
                </c:pt>
                <c:pt idx="226">
                  <c:v>144.83874272425376</c:v>
                </c:pt>
                <c:pt idx="227">
                  <c:v>15.126123752996124</c:v>
                </c:pt>
                <c:pt idx="238">
                  <c:v>28.503293598784573</c:v>
                </c:pt>
                <c:pt idx="239">
                  <c:v>214.56008736265372</c:v>
                </c:pt>
                <c:pt idx="240">
                  <c:v>380.43942640338423</c:v>
                </c:pt>
                <c:pt idx="241">
                  <c:v>418.55562844499946</c:v>
                </c:pt>
                <c:pt idx="242">
                  <c:v>238.78996680499196</c:v>
                </c:pt>
                <c:pt idx="243">
                  <c:v>6.4298120950561488</c:v>
                </c:pt>
                <c:pt idx="252">
                  <c:v>0.57342295474830662</c:v>
                </c:pt>
                <c:pt idx="253">
                  <c:v>6.6440598384599996</c:v>
                </c:pt>
                <c:pt idx="254">
                  <c:v>90.620386482030682</c:v>
                </c:pt>
                <c:pt idx="255">
                  <c:v>390.31759267884581</c:v>
                </c:pt>
                <c:pt idx="256">
                  <c:v>586.57888713192278</c:v>
                </c:pt>
                <c:pt idx="257">
                  <c:v>6.3772703951323049</c:v>
                </c:pt>
                <c:pt idx="265">
                  <c:v>3.5837085612000002E-5</c:v>
                </c:pt>
                <c:pt idx="266">
                  <c:v>5.9346896336738348</c:v>
                </c:pt>
                <c:pt idx="267">
                  <c:v>83.40991053242297</c:v>
                </c:pt>
                <c:pt idx="268">
                  <c:v>183.96832737548451</c:v>
                </c:pt>
                <c:pt idx="269">
                  <c:v>312.57771158784595</c:v>
                </c:pt>
                <c:pt idx="270">
                  <c:v>506.26241581838428</c:v>
                </c:pt>
                <c:pt idx="271">
                  <c:v>595.27155374392248</c:v>
                </c:pt>
                <c:pt idx="272">
                  <c:v>49.456667865461505</c:v>
                </c:pt>
                <c:pt idx="279">
                  <c:v>7.1071853792799935</c:v>
                </c:pt>
                <c:pt idx="280">
                  <c:v>67.933035335607656</c:v>
                </c:pt>
                <c:pt idx="281">
                  <c:v>184.92328421136892</c:v>
                </c:pt>
                <c:pt idx="282">
                  <c:v>384.94364466315329</c:v>
                </c:pt>
                <c:pt idx="283">
                  <c:v>507.03313440838446</c:v>
                </c:pt>
                <c:pt idx="284">
                  <c:v>631.53981828915266</c:v>
                </c:pt>
                <c:pt idx="285">
                  <c:v>617.80622582530748</c:v>
                </c:pt>
                <c:pt idx="292">
                  <c:v>3.6682422055015347</c:v>
                </c:pt>
                <c:pt idx="293">
                  <c:v>156.42847790579231</c:v>
                </c:pt>
                <c:pt idx="294">
                  <c:v>463.24785743546124</c:v>
                </c:pt>
                <c:pt idx="295">
                  <c:v>748.0670032304613</c:v>
                </c:pt>
                <c:pt idx="296">
                  <c:v>955.48976539199884</c:v>
                </c:pt>
                <c:pt idx="297">
                  <c:v>601.77134312561418</c:v>
                </c:pt>
                <c:pt idx="298">
                  <c:v>200.72558674038419</c:v>
                </c:pt>
                <c:pt idx="306">
                  <c:v>29.186491531599955</c:v>
                </c:pt>
                <c:pt idx="307">
                  <c:v>369.98944768346075</c:v>
                </c:pt>
                <c:pt idx="308">
                  <c:v>801.38115439315266</c:v>
                </c:pt>
                <c:pt idx="309">
                  <c:v>1091.4097460374587</c:v>
                </c:pt>
                <c:pt idx="310">
                  <c:v>1183.0005348977675</c:v>
                </c:pt>
                <c:pt idx="311">
                  <c:v>474.75600875607665</c:v>
                </c:pt>
                <c:pt idx="319">
                  <c:v>35.380511144392266</c:v>
                </c:pt>
                <c:pt idx="320">
                  <c:v>399.19074060923055</c:v>
                </c:pt>
                <c:pt idx="321">
                  <c:v>799.76137755207651</c:v>
                </c:pt>
                <c:pt idx="322">
                  <c:v>357.77767505353842</c:v>
                </c:pt>
                <c:pt idx="329">
                  <c:v>8.8786252294899803</c:v>
                </c:pt>
                <c:pt idx="330">
                  <c:v>216.30678711163824</c:v>
                </c:pt>
                <c:pt idx="331">
                  <c:v>385.59380760192249</c:v>
                </c:pt>
                <c:pt idx="338">
                  <c:v>0.12499903362287684</c:v>
                </c:pt>
                <c:pt idx="339">
                  <c:v>5.4000247445061484</c:v>
                </c:pt>
                <c:pt idx="340">
                  <c:v>32.606194815484578</c:v>
                </c:pt>
                <c:pt idx="341">
                  <c:v>91.381116899676826</c:v>
                </c:pt>
                <c:pt idx="342">
                  <c:v>22.490296750872272</c:v>
                </c:pt>
                <c:pt idx="349">
                  <c:v>0.61626959706184525</c:v>
                </c:pt>
                <c:pt idx="350">
                  <c:v>43.231603631953782</c:v>
                </c:pt>
                <c:pt idx="351">
                  <c:v>147.96994007050728</c:v>
                </c:pt>
                <c:pt idx="352">
                  <c:v>190.35323530345352</c:v>
                </c:pt>
                <c:pt idx="353">
                  <c:v>100.87769430828452</c:v>
                </c:pt>
                <c:pt idx="354">
                  <c:v>11.614929639047682</c:v>
                </c:pt>
                <c:pt idx="363">
                  <c:v>20.823564867001512</c:v>
                </c:pt>
                <c:pt idx="364">
                  <c:v>204.83200550548418</c:v>
                </c:pt>
                <c:pt idx="365">
                  <c:v>427.86733410538432</c:v>
                </c:pt>
                <c:pt idx="366">
                  <c:v>510.77955590815344</c:v>
                </c:pt>
                <c:pt idx="367">
                  <c:v>282.4780939736919</c:v>
                </c:pt>
                <c:pt idx="368">
                  <c:v>3.2763176645130705</c:v>
                </c:pt>
                <c:pt idx="377">
                  <c:v>45.128027785738453</c:v>
                </c:pt>
                <c:pt idx="378">
                  <c:v>291.29216522261504</c:v>
                </c:pt>
                <c:pt idx="379">
                  <c:v>382.33486314269169</c:v>
                </c:pt>
                <c:pt idx="380">
                  <c:v>64.876082444461531</c:v>
                </c:pt>
                <c:pt idx="389">
                  <c:v>28.57969644372303</c:v>
                </c:pt>
                <c:pt idx="390">
                  <c:v>238.30027425886897</c:v>
                </c:pt>
                <c:pt idx="391">
                  <c:v>73.457786234938425</c:v>
                </c:pt>
                <c:pt idx="401">
                  <c:v>2.1126938123607673</c:v>
                </c:pt>
                <c:pt idx="402">
                  <c:v>45.540720841176885</c:v>
                </c:pt>
                <c:pt idx="403">
                  <c:v>0.5304999718299227</c:v>
                </c:pt>
                <c:pt idx="408">
                  <c:v>6.6680986620922855</c:v>
                </c:pt>
                <c:pt idx="409">
                  <c:v>99.981603378192219</c:v>
                </c:pt>
                <c:pt idx="410">
                  <c:v>178.12313290160736</c:v>
                </c:pt>
                <c:pt idx="411">
                  <c:v>87.662838046846048</c:v>
                </c:pt>
                <c:pt idx="412">
                  <c:v>2.9082133144276878</c:v>
                </c:pt>
                <c:pt idx="420">
                  <c:v>314.63181590169165</c:v>
                </c:pt>
                <c:pt idx="421">
                  <c:v>1015.3604135603837</c:v>
                </c:pt>
                <c:pt idx="422">
                  <c:v>1332.6832647161523</c:v>
                </c:pt>
                <c:pt idx="423">
                  <c:v>977.03468352053517</c:v>
                </c:pt>
                <c:pt idx="424">
                  <c:v>59.902452811923041</c:v>
                </c:pt>
                <c:pt idx="431">
                  <c:v>908.82043435738376</c:v>
                </c:pt>
                <c:pt idx="432">
                  <c:v>1995.2315667823045</c:v>
                </c:pt>
                <c:pt idx="433">
                  <c:v>2431.8044924876899</c:v>
                </c:pt>
                <c:pt idx="434">
                  <c:v>1965.485177733844</c:v>
                </c:pt>
                <c:pt idx="435">
                  <c:v>270.88618298353828</c:v>
                </c:pt>
                <c:pt idx="445">
                  <c:v>988.96194915322883</c:v>
                </c:pt>
                <c:pt idx="446">
                  <c:v>105.51245574479232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1-4065-A2E2-5736C0D9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7704"/>
        <c:axId val="474760256"/>
      </c:scatterChart>
      <c:valAx>
        <c:axId val="47476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bg1"/>
                    </a:solidFill>
                    <a:effectLst/>
                  </a:rPr>
                  <a:t>Potential Fishing Effort</a:t>
                </a:r>
                <a:endParaRPr lang="en-US" sz="1400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0256"/>
        <c:crosses val="autoZero"/>
        <c:crossBetween val="midCat"/>
      </c:valAx>
      <c:valAx>
        <c:axId val="474760256"/>
        <c:scaling>
          <c:logBase val="10"/>
          <c:orientation val="minMax"/>
          <c:max val="1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Average </a:t>
                </a:r>
                <a:r>
                  <a:rPr lang="en-US" sz="1400" b="1" baseline="0">
                    <a:solidFill>
                      <a:schemeClr val="bg1"/>
                    </a:solidFill>
                  </a:rPr>
                  <a:t>catch (tonnes / year)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7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FINAL_figure!$K$2:$K$602</c:f>
              <c:numCache>
                <c:formatCode>General</c:formatCode>
                <c:ptCount val="601"/>
                <c:pt idx="0">
                  <c:v>547.92819293547768</c:v>
                </c:pt>
                <c:pt idx="1">
                  <c:v>1228.7947816464064</c:v>
                </c:pt>
                <c:pt idx="2">
                  <c:v>2394.419769076253</c:v>
                </c:pt>
                <c:pt idx="3">
                  <c:v>3893.6485993057777</c:v>
                </c:pt>
                <c:pt idx="4">
                  <c:v>2459.2325726134377</c:v>
                </c:pt>
                <c:pt idx="5">
                  <c:v>2640.1049680795472</c:v>
                </c:pt>
                <c:pt idx="6">
                  <c:v>57.796917355439618</c:v>
                </c:pt>
                <c:pt idx="7">
                  <c:v>1910.6350379197961</c:v>
                </c:pt>
                <c:pt idx="8">
                  <c:v>1097.6919766178844</c:v>
                </c:pt>
                <c:pt idx="9">
                  <c:v>476.97877390843672</c:v>
                </c:pt>
                <c:pt idx="10">
                  <c:v>1087.9357958579053</c:v>
                </c:pt>
                <c:pt idx="11">
                  <c:v>555.15410010056235</c:v>
                </c:pt>
                <c:pt idx="12">
                  <c:v>2002.927840869949</c:v>
                </c:pt>
                <c:pt idx="13">
                  <c:v>1165.8963315694368</c:v>
                </c:pt>
                <c:pt idx="14">
                  <c:v>459.08197356557866</c:v>
                </c:pt>
                <c:pt idx="15">
                  <c:v>1266.2574166573638</c:v>
                </c:pt>
                <c:pt idx="16">
                  <c:v>960.59151674287784</c:v>
                </c:pt>
                <c:pt idx="17">
                  <c:v>3777.3451283590207</c:v>
                </c:pt>
                <c:pt idx="18">
                  <c:v>587.65503024313614</c:v>
                </c:pt>
                <c:pt idx="19">
                  <c:v>24.758836028525771</c:v>
                </c:pt>
                <c:pt idx="20">
                  <c:v>136.76321821527142</c:v>
                </c:pt>
                <c:pt idx="21">
                  <c:v>128.0405649425312</c:v>
                </c:pt>
                <c:pt idx="22">
                  <c:v>240.55911475317967</c:v>
                </c:pt>
                <c:pt idx="23">
                  <c:v>120.49379754046916</c:v>
                </c:pt>
                <c:pt idx="24">
                  <c:v>1.8238237282010288</c:v>
                </c:pt>
                <c:pt idx="25">
                  <c:v>46.089233046178173</c:v>
                </c:pt>
                <c:pt idx="26">
                  <c:v>362.64228049734351</c:v>
                </c:pt>
                <c:pt idx="27">
                  <c:v>938.86249455280404</c:v>
                </c:pt>
                <c:pt idx="28">
                  <c:v>990.19202863670102</c:v>
                </c:pt>
                <c:pt idx="29">
                  <c:v>26.713338450808269</c:v>
                </c:pt>
                <c:pt idx="30">
                  <c:v>2.697056048743061</c:v>
                </c:pt>
                <c:pt idx="31">
                  <c:v>87.744682198698314</c:v>
                </c:pt>
                <c:pt idx="32">
                  <c:v>651.17037994871453</c:v>
                </c:pt>
                <c:pt idx="33">
                  <c:v>1659.8080514908202</c:v>
                </c:pt>
                <c:pt idx="34">
                  <c:v>1.0453937360654153</c:v>
                </c:pt>
                <c:pt idx="35">
                  <c:v>1.9500413986110672</c:v>
                </c:pt>
                <c:pt idx="36">
                  <c:v>2.7510246261597331</c:v>
                </c:pt>
                <c:pt idx="37">
                  <c:v>2.2357657473720325</c:v>
                </c:pt>
                <c:pt idx="38">
                  <c:v>1.6918178503182879</c:v>
                </c:pt>
                <c:pt idx="39">
                  <c:v>51.872481952321337</c:v>
                </c:pt>
                <c:pt idx="40">
                  <c:v>518.26828884282168</c:v>
                </c:pt>
                <c:pt idx="41">
                  <c:v>1557.2944800404216</c:v>
                </c:pt>
                <c:pt idx="42">
                  <c:v>6.5012036036367489</c:v>
                </c:pt>
                <c:pt idx="43">
                  <c:v>1.0484038967682741</c:v>
                </c:pt>
                <c:pt idx="44">
                  <c:v>3.2040702645263144</c:v>
                </c:pt>
                <c:pt idx="45">
                  <c:v>5.8765777640295216</c:v>
                </c:pt>
                <c:pt idx="46">
                  <c:v>7.0035171259823628</c:v>
                </c:pt>
                <c:pt idx="47">
                  <c:v>5.990845303023689</c:v>
                </c:pt>
                <c:pt idx="48">
                  <c:v>3.5758821520582105</c:v>
                </c:pt>
                <c:pt idx="49">
                  <c:v>11.453507211609043</c:v>
                </c:pt>
                <c:pt idx="50">
                  <c:v>285.71770900499627</c:v>
                </c:pt>
                <c:pt idx="51">
                  <c:v>1193.7548420827914</c:v>
                </c:pt>
                <c:pt idx="52">
                  <c:v>1508.8762096087223</c:v>
                </c:pt>
                <c:pt idx="53">
                  <c:v>33.482321982342327</c:v>
                </c:pt>
                <c:pt idx="54">
                  <c:v>2.0674972126519999</c:v>
                </c:pt>
                <c:pt idx="55">
                  <c:v>6.053424516192865</c:v>
                </c:pt>
                <c:pt idx="56">
                  <c:v>8.9038316070554302</c:v>
                </c:pt>
                <c:pt idx="57">
                  <c:v>10.062351372957151</c:v>
                </c:pt>
                <c:pt idx="58">
                  <c:v>8.9364870319220948</c:v>
                </c:pt>
                <c:pt idx="59">
                  <c:v>6.2797367073515939</c:v>
                </c:pt>
                <c:pt idx="60">
                  <c:v>36.022213339147328</c:v>
                </c:pt>
                <c:pt idx="61">
                  <c:v>457.83599028274364</c:v>
                </c:pt>
                <c:pt idx="62">
                  <c:v>1441.0527664718641</c:v>
                </c:pt>
                <c:pt idx="63">
                  <c:v>1570.8142408783488</c:v>
                </c:pt>
                <c:pt idx="64">
                  <c:v>54.064879894714466</c:v>
                </c:pt>
                <c:pt idx="65">
                  <c:v>2.7852227072750613</c:v>
                </c:pt>
                <c:pt idx="66">
                  <c:v>6.9207050578787204</c:v>
                </c:pt>
                <c:pt idx="67">
                  <c:v>9.674806752016849</c:v>
                </c:pt>
                <c:pt idx="68">
                  <c:v>10.804193210325527</c:v>
                </c:pt>
                <c:pt idx="69">
                  <c:v>9.6718816110719299</c:v>
                </c:pt>
                <c:pt idx="70">
                  <c:v>10.49034748235276</c:v>
                </c:pt>
                <c:pt idx="71">
                  <c:v>201.95347482340406</c:v>
                </c:pt>
                <c:pt idx="72">
                  <c:v>1141.2401567709287</c:v>
                </c:pt>
                <c:pt idx="73">
                  <c:v>1748.5209176412657</c:v>
                </c:pt>
                <c:pt idx="74">
                  <c:v>7.4532838043867491</c:v>
                </c:pt>
                <c:pt idx="75">
                  <c:v>2.3025338068581291</c:v>
                </c:pt>
                <c:pt idx="76">
                  <c:v>6.112776787872801</c:v>
                </c:pt>
                <c:pt idx="77">
                  <c:v>8.878631178719651</c:v>
                </c:pt>
                <c:pt idx="78">
                  <c:v>10.000128239193515</c:v>
                </c:pt>
                <c:pt idx="79">
                  <c:v>8.8478472526003582</c:v>
                </c:pt>
                <c:pt idx="80">
                  <c:v>25.781967920145803</c:v>
                </c:pt>
                <c:pt idx="81">
                  <c:v>503.03203918662285</c:v>
                </c:pt>
                <c:pt idx="82">
                  <c:v>2118.52098638294</c:v>
                </c:pt>
                <c:pt idx="83">
                  <c:v>1217.142766050717</c:v>
                </c:pt>
                <c:pt idx="84">
                  <c:v>296.24770014883723</c:v>
                </c:pt>
                <c:pt idx="85">
                  <c:v>1.1793740145534315</c:v>
                </c:pt>
                <c:pt idx="86">
                  <c:v>3.4802671939229177</c:v>
                </c:pt>
                <c:pt idx="87">
                  <c:v>5.8802102307555932</c:v>
                </c:pt>
                <c:pt idx="88">
                  <c:v>6.8819655172962113</c:v>
                </c:pt>
                <c:pt idx="89">
                  <c:v>6.0722218973033009</c:v>
                </c:pt>
                <c:pt idx="90">
                  <c:v>46.663006911708898</c:v>
                </c:pt>
                <c:pt idx="91">
                  <c:v>700.65304356092781</c:v>
                </c:pt>
                <c:pt idx="92">
                  <c:v>3710.079820993155</c:v>
                </c:pt>
                <c:pt idx="93">
                  <c:v>88.438366085847605</c:v>
                </c:pt>
                <c:pt idx="94">
                  <c:v>1.1473881213067749</c:v>
                </c:pt>
                <c:pt idx="95">
                  <c:v>2.0976374101296744</c:v>
                </c:pt>
                <c:pt idx="96">
                  <c:v>2.6031363295686729</c:v>
                </c:pt>
                <c:pt idx="97">
                  <c:v>5.2841616725392528</c:v>
                </c:pt>
                <c:pt idx="98">
                  <c:v>151.23778429040075</c:v>
                </c:pt>
                <c:pt idx="99">
                  <c:v>1017.601305948659</c:v>
                </c:pt>
                <c:pt idx="100">
                  <c:v>2557.3413412112081</c:v>
                </c:pt>
                <c:pt idx="101">
                  <c:v>2816.8797068687218</c:v>
                </c:pt>
                <c:pt idx="102">
                  <c:v>550.28508807407331</c:v>
                </c:pt>
                <c:pt idx="103">
                  <c:v>11.05539669150345</c:v>
                </c:pt>
                <c:pt idx="104">
                  <c:v>11.973504924942134</c:v>
                </c:pt>
                <c:pt idx="105">
                  <c:v>1.0159160480272755</c:v>
                </c:pt>
                <c:pt idx="106">
                  <c:v>3.7586600688570542</c:v>
                </c:pt>
                <c:pt idx="107">
                  <c:v>108.52797489393606</c:v>
                </c:pt>
                <c:pt idx="108">
                  <c:v>732.62611844569415</c:v>
                </c:pt>
                <c:pt idx="109">
                  <c:v>1854.641172550447</c:v>
                </c:pt>
                <c:pt idx="110">
                  <c:v>187.84253041533671</c:v>
                </c:pt>
                <c:pt idx="111">
                  <c:v>4.44780278227661</c:v>
                </c:pt>
                <c:pt idx="112">
                  <c:v>183.9034632736138</c:v>
                </c:pt>
                <c:pt idx="113">
                  <c:v>417.09003638187914</c:v>
                </c:pt>
                <c:pt idx="114">
                  <c:v>144.53642513888667</c:v>
                </c:pt>
                <c:pt idx="115">
                  <c:v>11.715924268279561</c:v>
                </c:pt>
                <c:pt idx="116">
                  <c:v>1.009272670818665</c:v>
                </c:pt>
                <c:pt idx="117">
                  <c:v>1.0006314844734594</c:v>
                </c:pt>
                <c:pt idx="118">
                  <c:v>13.119425297741001</c:v>
                </c:pt>
                <c:pt idx="119">
                  <c:v>271.28235940659061</c:v>
                </c:pt>
                <c:pt idx="120">
                  <c:v>1010.1914089727057</c:v>
                </c:pt>
                <c:pt idx="121">
                  <c:v>1862.7776349721448</c:v>
                </c:pt>
                <c:pt idx="122">
                  <c:v>2750.1236616312663</c:v>
                </c:pt>
                <c:pt idx="123">
                  <c:v>2311.0745642594775</c:v>
                </c:pt>
                <c:pt idx="124">
                  <c:v>33.257278702897111</c:v>
                </c:pt>
                <c:pt idx="125">
                  <c:v>869.49784086995408</c:v>
                </c:pt>
                <c:pt idx="126">
                  <c:v>952.81915839706517</c:v>
                </c:pt>
                <c:pt idx="127">
                  <c:v>392.4435480071225</c:v>
                </c:pt>
                <c:pt idx="128">
                  <c:v>55.014089867966668</c:v>
                </c:pt>
                <c:pt idx="129">
                  <c:v>1.3388435794698463</c:v>
                </c:pt>
                <c:pt idx="130">
                  <c:v>1.0000000147347188</c:v>
                </c:pt>
                <c:pt idx="131">
                  <c:v>18.911233716552839</c:v>
                </c:pt>
                <c:pt idx="132">
                  <c:v>302.23706266761144</c:v>
                </c:pt>
                <c:pt idx="133">
                  <c:v>2013.8906296278383</c:v>
                </c:pt>
                <c:pt idx="134">
                  <c:v>4126.1415408716402</c:v>
                </c:pt>
                <c:pt idx="135">
                  <c:v>4539.8705490347247</c:v>
                </c:pt>
                <c:pt idx="136">
                  <c:v>440.88040852142751</c:v>
                </c:pt>
                <c:pt idx="137">
                  <c:v>84.302681112391795</c:v>
                </c:pt>
                <c:pt idx="138">
                  <c:v>707.63031376201741</c:v>
                </c:pt>
                <c:pt idx="139">
                  <c:v>504.43693474408002</c:v>
                </c:pt>
                <c:pt idx="140">
                  <c:v>88.86345612175343</c:v>
                </c:pt>
                <c:pt idx="141">
                  <c:v>2.248405145028646</c:v>
                </c:pt>
                <c:pt idx="142">
                  <c:v>1.0016118137313366</c:v>
                </c:pt>
                <c:pt idx="143">
                  <c:v>1.5320352970351994</c:v>
                </c:pt>
                <c:pt idx="144">
                  <c:v>128.79232506731239</c:v>
                </c:pt>
                <c:pt idx="145">
                  <c:v>1050.0343098526866</c:v>
                </c:pt>
                <c:pt idx="146">
                  <c:v>3935.1260879179413</c:v>
                </c:pt>
                <c:pt idx="147">
                  <c:v>6460.9168646835833</c:v>
                </c:pt>
                <c:pt idx="148">
                  <c:v>1983.8975820080875</c:v>
                </c:pt>
                <c:pt idx="149">
                  <c:v>30.483654569732099</c:v>
                </c:pt>
                <c:pt idx="150">
                  <c:v>335.47739503420462</c:v>
                </c:pt>
                <c:pt idx="151">
                  <c:v>56.417906515992968</c:v>
                </c:pt>
                <c:pt idx="152">
                  <c:v>2.9798238620540931</c:v>
                </c:pt>
                <c:pt idx="153">
                  <c:v>1.0116442120246911</c:v>
                </c:pt>
                <c:pt idx="154">
                  <c:v>1.1781054022624506</c:v>
                </c:pt>
                <c:pt idx="155">
                  <c:v>10.833843767295868</c:v>
                </c:pt>
                <c:pt idx="156">
                  <c:v>287.70427781034977</c:v>
                </c:pt>
                <c:pt idx="157">
                  <c:v>1341.7156531837136</c:v>
                </c:pt>
                <c:pt idx="158">
                  <c:v>3284.3411197935848</c:v>
                </c:pt>
                <c:pt idx="159">
                  <c:v>2.0228174726811559</c:v>
                </c:pt>
                <c:pt idx="160">
                  <c:v>78.413796869043296</c:v>
                </c:pt>
                <c:pt idx="161">
                  <c:v>151.79948465412409</c:v>
                </c:pt>
                <c:pt idx="162">
                  <c:v>28.985720574742366</c:v>
                </c:pt>
                <c:pt idx="163">
                  <c:v>3.6732448170748433</c:v>
                </c:pt>
                <c:pt idx="164">
                  <c:v>1.0083034993473707</c:v>
                </c:pt>
                <c:pt idx="165">
                  <c:v>1.0019634252606451</c:v>
                </c:pt>
                <c:pt idx="166">
                  <c:v>6.2726918953114792</c:v>
                </c:pt>
                <c:pt idx="167">
                  <c:v>51.752019041439944</c:v>
                </c:pt>
                <c:pt idx="168">
                  <c:v>318.40579908573363</c:v>
                </c:pt>
                <c:pt idx="169">
                  <c:v>1100.6099907876862</c:v>
                </c:pt>
                <c:pt idx="170">
                  <c:v>674.64400435454957</c:v>
                </c:pt>
                <c:pt idx="171">
                  <c:v>49.113083508268879</c:v>
                </c:pt>
                <c:pt idx="172">
                  <c:v>195.65129610925314</c:v>
                </c:pt>
                <c:pt idx="173">
                  <c:v>92.309451332231106</c:v>
                </c:pt>
                <c:pt idx="174">
                  <c:v>24.10531175972157</c:v>
                </c:pt>
                <c:pt idx="175">
                  <c:v>2.6657473632770969</c:v>
                </c:pt>
                <c:pt idx="176">
                  <c:v>1.0001933598475812</c:v>
                </c:pt>
                <c:pt idx="177">
                  <c:v>1.0499974302600312</c:v>
                </c:pt>
                <c:pt idx="178">
                  <c:v>5.4972967094345631</c:v>
                </c:pt>
                <c:pt idx="179">
                  <c:v>44.390266950279184</c:v>
                </c:pt>
                <c:pt idx="180">
                  <c:v>163.08540402236855</c:v>
                </c:pt>
                <c:pt idx="181">
                  <c:v>274.05394039467899</c:v>
                </c:pt>
                <c:pt idx="182">
                  <c:v>274.6118377777247</c:v>
                </c:pt>
                <c:pt idx="183">
                  <c:v>54.404741676522725</c:v>
                </c:pt>
                <c:pt idx="184">
                  <c:v>423.33778975141183</c:v>
                </c:pt>
                <c:pt idx="185">
                  <c:v>159.22830855178623</c:v>
                </c:pt>
                <c:pt idx="186">
                  <c:v>56.489160711168623</c:v>
                </c:pt>
                <c:pt idx="187">
                  <c:v>9.3162133601192068</c:v>
                </c:pt>
                <c:pt idx="188">
                  <c:v>1.1563120135661704</c:v>
                </c:pt>
                <c:pt idx="189">
                  <c:v>1.000009018895319</c:v>
                </c:pt>
                <c:pt idx="190">
                  <c:v>5.2377407409121695</c:v>
                </c:pt>
                <c:pt idx="191">
                  <c:v>56.917607866601408</c:v>
                </c:pt>
                <c:pt idx="192">
                  <c:v>229.66125794120671</c:v>
                </c:pt>
                <c:pt idx="193">
                  <c:v>450.62137023223659</c:v>
                </c:pt>
                <c:pt idx="194">
                  <c:v>642.17890089332616</c:v>
                </c:pt>
                <c:pt idx="195">
                  <c:v>486.64093213030594</c:v>
                </c:pt>
                <c:pt idx="196">
                  <c:v>18.966470981732126</c:v>
                </c:pt>
                <c:pt idx="197">
                  <c:v>116.60060101275052</c:v>
                </c:pt>
                <c:pt idx="198">
                  <c:v>1561.0885447740745</c:v>
                </c:pt>
                <c:pt idx="199">
                  <c:v>1643.0753264077791</c:v>
                </c:pt>
                <c:pt idx="200">
                  <c:v>1056.0122861556958</c:v>
                </c:pt>
                <c:pt idx="201">
                  <c:v>259.85439308250682</c:v>
                </c:pt>
                <c:pt idx="202">
                  <c:v>60.34141668180154</c:v>
                </c:pt>
                <c:pt idx="203">
                  <c:v>6.3630033533876746</c:v>
                </c:pt>
                <c:pt idx="204">
                  <c:v>1.0000000073252451</c:v>
                </c:pt>
                <c:pt idx="205">
                  <c:v>1.4730020290869705</c:v>
                </c:pt>
                <c:pt idx="206">
                  <c:v>24.280881327803097</c:v>
                </c:pt>
                <c:pt idx="207">
                  <c:v>228.04131730248196</c:v>
                </c:pt>
                <c:pt idx="208">
                  <c:v>756.4924684980499</c:v>
                </c:pt>
                <c:pt idx="209">
                  <c:v>1125.0783219247464</c:v>
                </c:pt>
                <c:pt idx="210">
                  <c:v>1153.1111534568051</c:v>
                </c:pt>
                <c:pt idx="211">
                  <c:v>888.91287400175599</c:v>
                </c:pt>
                <c:pt idx="212">
                  <c:v>82.514085797692559</c:v>
                </c:pt>
                <c:pt idx="213">
                  <c:v>1045.3446981659347</c:v>
                </c:pt>
                <c:pt idx="214">
                  <c:v>2483.5318397739493</c:v>
                </c:pt>
                <c:pt idx="215">
                  <c:v>2707.7695081312495</c:v>
                </c:pt>
                <c:pt idx="216">
                  <c:v>1860.1186609129238</c:v>
                </c:pt>
                <c:pt idx="217">
                  <c:v>682.07356293039936</c:v>
                </c:pt>
                <c:pt idx="218">
                  <c:v>92.541055142582209</c:v>
                </c:pt>
                <c:pt idx="219">
                  <c:v>10.099920033819043</c:v>
                </c:pt>
                <c:pt idx="220">
                  <c:v>1.1581933178598471</c:v>
                </c:pt>
                <c:pt idx="221">
                  <c:v>1.0379070916161284</c:v>
                </c:pt>
                <c:pt idx="222">
                  <c:v>34.312315562699567</c:v>
                </c:pt>
                <c:pt idx="223">
                  <c:v>525.550979785614</c:v>
                </c:pt>
                <c:pt idx="224">
                  <c:v>1721.4745223302289</c:v>
                </c:pt>
                <c:pt idx="225">
                  <c:v>2998.5991647261239</c:v>
                </c:pt>
                <c:pt idx="226">
                  <c:v>2940.8526150218954</c:v>
                </c:pt>
                <c:pt idx="227">
                  <c:v>1284.9265883905523</c:v>
                </c:pt>
                <c:pt idx="228">
                  <c:v>171.27426287549918</c:v>
                </c:pt>
                <c:pt idx="229">
                  <c:v>4.7479046467227599</c:v>
                </c:pt>
                <c:pt idx="230">
                  <c:v>708.5704731334024</c:v>
                </c:pt>
                <c:pt idx="231">
                  <c:v>1254.1717130149441</c:v>
                </c:pt>
                <c:pt idx="232">
                  <c:v>1277.0261862982732</c:v>
                </c:pt>
                <c:pt idx="233">
                  <c:v>651.71079941024004</c:v>
                </c:pt>
                <c:pt idx="234">
                  <c:v>145.1410418890398</c:v>
                </c:pt>
                <c:pt idx="235">
                  <c:v>11.486985801646741</c:v>
                </c:pt>
                <c:pt idx="236">
                  <c:v>1.1469810003898977</c:v>
                </c:pt>
                <c:pt idx="237">
                  <c:v>4.0441452404356442</c:v>
                </c:pt>
                <c:pt idx="238">
                  <c:v>225.05681253414804</c:v>
                </c:pt>
                <c:pt idx="239">
                  <c:v>1567.4969288303637</c:v>
                </c:pt>
                <c:pt idx="240">
                  <c:v>3421.0108177071997</c:v>
                </c:pt>
                <c:pt idx="241">
                  <c:v>4731.9025774360616</c:v>
                </c:pt>
                <c:pt idx="242">
                  <c:v>3350.0060979148984</c:v>
                </c:pt>
                <c:pt idx="243">
                  <c:v>80.539771147436966</c:v>
                </c:pt>
                <c:pt idx="244">
                  <c:v>1.7206725219632542</c:v>
                </c:pt>
                <c:pt idx="245">
                  <c:v>186.91283365670296</c:v>
                </c:pt>
                <c:pt idx="246">
                  <c:v>325.63225894432901</c:v>
                </c:pt>
                <c:pt idx="247">
                  <c:v>239.37509893424604</c:v>
                </c:pt>
                <c:pt idx="248">
                  <c:v>66.300903913234123</c:v>
                </c:pt>
                <c:pt idx="249">
                  <c:v>4.0666829359705838</c:v>
                </c:pt>
                <c:pt idx="250">
                  <c:v>1.1238516211740406</c:v>
                </c:pt>
                <c:pt idx="251">
                  <c:v>1.0000013637246441</c:v>
                </c:pt>
                <c:pt idx="252">
                  <c:v>2.4881822321998568</c:v>
                </c:pt>
                <c:pt idx="253">
                  <c:v>32.744292108727429</c:v>
                </c:pt>
                <c:pt idx="254">
                  <c:v>814.11074066887932</c:v>
                </c:pt>
                <c:pt idx="255">
                  <c:v>3313.9551527524172</c:v>
                </c:pt>
                <c:pt idx="256">
                  <c:v>5305.1535537324407</c:v>
                </c:pt>
                <c:pt idx="257">
                  <c:v>37.188996051750678</c:v>
                </c:pt>
                <c:pt idx="258">
                  <c:v>10.374721432702612</c:v>
                </c:pt>
                <c:pt idx="259">
                  <c:v>105.50939120428099</c:v>
                </c:pt>
                <c:pt idx="260">
                  <c:v>66.145668455646202</c:v>
                </c:pt>
                <c:pt idx="261">
                  <c:v>21.014448836406885</c:v>
                </c:pt>
                <c:pt idx="262">
                  <c:v>3.0393251786172528</c:v>
                </c:pt>
                <c:pt idx="263">
                  <c:v>1.1597971824169362</c:v>
                </c:pt>
                <c:pt idx="264">
                  <c:v>1.0000325591222421</c:v>
                </c:pt>
                <c:pt idx="265">
                  <c:v>1.5012485653210064</c:v>
                </c:pt>
                <c:pt idx="266">
                  <c:v>10.837609583955583</c:v>
                </c:pt>
                <c:pt idx="267">
                  <c:v>95.822959447276034</c:v>
                </c:pt>
                <c:pt idx="268">
                  <c:v>452.02476055119894</c:v>
                </c:pt>
                <c:pt idx="269">
                  <c:v>2000.9965438889701</c:v>
                </c:pt>
                <c:pt idx="270">
                  <c:v>4584.2577717762924</c:v>
                </c:pt>
                <c:pt idx="271">
                  <c:v>5278.0723871015689</c:v>
                </c:pt>
                <c:pt idx="272">
                  <c:v>246.90325131116623</c:v>
                </c:pt>
                <c:pt idx="273">
                  <c:v>86.511405038149348</c:v>
                </c:pt>
                <c:pt idx="274">
                  <c:v>100.90090891752634</c:v>
                </c:pt>
                <c:pt idx="275">
                  <c:v>45.840851075995758</c:v>
                </c:pt>
                <c:pt idx="276">
                  <c:v>11.45683254767194</c:v>
                </c:pt>
                <c:pt idx="277">
                  <c:v>1.8521346898893321</c:v>
                </c:pt>
                <c:pt idx="278">
                  <c:v>1.0499776637316713</c:v>
                </c:pt>
                <c:pt idx="279">
                  <c:v>11.3784513931992</c:v>
                </c:pt>
                <c:pt idx="280">
                  <c:v>132.68070163492916</c:v>
                </c:pt>
                <c:pt idx="281">
                  <c:v>612.56132403524737</c:v>
                </c:pt>
                <c:pt idx="282">
                  <c:v>1305.1128352899859</c:v>
                </c:pt>
                <c:pt idx="283">
                  <c:v>1833.5892651546485</c:v>
                </c:pt>
                <c:pt idx="284">
                  <c:v>3216.3896350229656</c:v>
                </c:pt>
                <c:pt idx="285">
                  <c:v>4665.2428781563767</c:v>
                </c:pt>
                <c:pt idx="286">
                  <c:v>21.534910215616133</c:v>
                </c:pt>
                <c:pt idx="287">
                  <c:v>145.81290665000418</c:v>
                </c:pt>
                <c:pt idx="288">
                  <c:v>82.786368425177628</c:v>
                </c:pt>
                <c:pt idx="289">
                  <c:v>23.025212768328029</c:v>
                </c:pt>
                <c:pt idx="290">
                  <c:v>4.2342512277874862</c:v>
                </c:pt>
                <c:pt idx="291">
                  <c:v>1.276367699893123</c:v>
                </c:pt>
                <c:pt idx="292">
                  <c:v>23.943562230282062</c:v>
                </c:pt>
                <c:pt idx="293">
                  <c:v>340.0742396706479</c:v>
                </c:pt>
                <c:pt idx="294">
                  <c:v>1546.1430337247157</c:v>
                </c:pt>
                <c:pt idx="295">
                  <c:v>3286.2718415760446</c:v>
                </c:pt>
                <c:pt idx="296">
                  <c:v>4479.182766803734</c:v>
                </c:pt>
                <c:pt idx="297">
                  <c:v>2844.4886154401684</c:v>
                </c:pt>
                <c:pt idx="298">
                  <c:v>878.2446108038198</c:v>
                </c:pt>
                <c:pt idx="299">
                  <c:v>20.208548093753688</c:v>
                </c:pt>
                <c:pt idx="300">
                  <c:v>313.89920076030029</c:v>
                </c:pt>
                <c:pt idx="301">
                  <c:v>186.06154924758604</c:v>
                </c:pt>
                <c:pt idx="302">
                  <c:v>58.010819591114618</c:v>
                </c:pt>
                <c:pt idx="303">
                  <c:v>8.3645563841703474</c:v>
                </c:pt>
                <c:pt idx="304">
                  <c:v>1.4383424294107601</c:v>
                </c:pt>
                <c:pt idx="305">
                  <c:v>7.6903399613977674</c:v>
                </c:pt>
                <c:pt idx="306">
                  <c:v>188.98076697947383</c:v>
                </c:pt>
                <c:pt idx="307">
                  <c:v>1247.3810009740475</c:v>
                </c:pt>
                <c:pt idx="308">
                  <c:v>3464.0149958960819</c:v>
                </c:pt>
                <c:pt idx="309">
                  <c:v>5643.4328791440266</c:v>
                </c:pt>
                <c:pt idx="310">
                  <c:v>6169.0110273524633</c:v>
                </c:pt>
                <c:pt idx="311">
                  <c:v>2128.2974609338585</c:v>
                </c:pt>
                <c:pt idx="312">
                  <c:v>397.43554077428678</c:v>
                </c:pt>
                <c:pt idx="313">
                  <c:v>738.39819911772088</c:v>
                </c:pt>
                <c:pt idx="314">
                  <c:v>312.48257536619735</c:v>
                </c:pt>
                <c:pt idx="315">
                  <c:v>42.944214416070395</c:v>
                </c:pt>
                <c:pt idx="316">
                  <c:v>3.2821196240091095</c:v>
                </c:pt>
                <c:pt idx="317">
                  <c:v>1.000011802094541</c:v>
                </c:pt>
                <c:pt idx="318">
                  <c:v>25.130807535991153</c:v>
                </c:pt>
                <c:pt idx="319">
                  <c:v>403.04629534088576</c:v>
                </c:pt>
                <c:pt idx="320">
                  <c:v>1830.0195741694708</c:v>
                </c:pt>
                <c:pt idx="321">
                  <c:v>3920.4937712107885</c:v>
                </c:pt>
                <c:pt idx="322">
                  <c:v>1570.2439791090878</c:v>
                </c:pt>
                <c:pt idx="323">
                  <c:v>936.98362010405435</c:v>
                </c:pt>
                <c:pt idx="324">
                  <c:v>379.11280853190249</c:v>
                </c:pt>
                <c:pt idx="325">
                  <c:v>35.288956101017455</c:v>
                </c:pt>
                <c:pt idx="326">
                  <c:v>1.2653905170425881</c:v>
                </c:pt>
                <c:pt idx="327">
                  <c:v>1.0003804277623469</c:v>
                </c:pt>
                <c:pt idx="328">
                  <c:v>30.352765973780329</c:v>
                </c:pt>
                <c:pt idx="329">
                  <c:v>466.76961914817832</c:v>
                </c:pt>
                <c:pt idx="330">
                  <c:v>1939.9460248578637</c:v>
                </c:pt>
                <c:pt idx="331">
                  <c:v>2454.5163080739285</c:v>
                </c:pt>
                <c:pt idx="332">
                  <c:v>792.07012137363085</c:v>
                </c:pt>
                <c:pt idx="333">
                  <c:v>700.2910959129897</c:v>
                </c:pt>
                <c:pt idx="334">
                  <c:v>247.24071613671097</c:v>
                </c:pt>
                <c:pt idx="335">
                  <c:v>20.068815048421065</c:v>
                </c:pt>
                <c:pt idx="336">
                  <c:v>1.0403524818319052</c:v>
                </c:pt>
                <c:pt idx="337">
                  <c:v>1.022098932900372</c:v>
                </c:pt>
                <c:pt idx="338">
                  <c:v>22.994555138821998</c:v>
                </c:pt>
                <c:pt idx="339">
                  <c:v>432.76996442196571</c:v>
                </c:pt>
                <c:pt idx="340">
                  <c:v>2060.823337304731</c:v>
                </c:pt>
                <c:pt idx="341">
                  <c:v>2768.3140254230625</c:v>
                </c:pt>
                <c:pt idx="342">
                  <c:v>704.77850595897564</c:v>
                </c:pt>
                <c:pt idx="343">
                  <c:v>53.023842508106348</c:v>
                </c:pt>
                <c:pt idx="344">
                  <c:v>564.29051044374603</c:v>
                </c:pt>
                <c:pt idx="345">
                  <c:v>348.76217498329936</c:v>
                </c:pt>
                <c:pt idx="346">
                  <c:v>89.14012621308639</c:v>
                </c:pt>
                <c:pt idx="347">
                  <c:v>5.3862688284365978</c:v>
                </c:pt>
                <c:pt idx="348">
                  <c:v>1.0362950717969202</c:v>
                </c:pt>
                <c:pt idx="349">
                  <c:v>10.420704193491373</c:v>
                </c:pt>
                <c:pt idx="350">
                  <c:v>206.45125612051029</c:v>
                </c:pt>
                <c:pt idx="351">
                  <c:v>1190.9699606108006</c:v>
                </c:pt>
                <c:pt idx="352">
                  <c:v>3243.3811478683788</c:v>
                </c:pt>
                <c:pt idx="353">
                  <c:v>4036.3797287130255</c:v>
                </c:pt>
                <c:pt idx="354">
                  <c:v>1830.8051623424676</c:v>
                </c:pt>
                <c:pt idx="355">
                  <c:v>3.2196189270635709</c:v>
                </c:pt>
                <c:pt idx="356">
                  <c:v>146.36902201702569</c:v>
                </c:pt>
                <c:pt idx="357">
                  <c:v>149.33059270116189</c:v>
                </c:pt>
                <c:pt idx="358">
                  <c:v>193.36357604333801</c:v>
                </c:pt>
                <c:pt idx="359">
                  <c:v>84.635179434733502</c:v>
                </c:pt>
                <c:pt idx="360">
                  <c:v>11.806824978320238</c:v>
                </c:pt>
                <c:pt idx="361">
                  <c:v>1.1342573713855493</c:v>
                </c:pt>
                <c:pt idx="362">
                  <c:v>6.0960179355093667</c:v>
                </c:pt>
                <c:pt idx="363">
                  <c:v>172.05180064238812</c:v>
                </c:pt>
                <c:pt idx="364">
                  <c:v>1050.9128494129804</c:v>
                </c:pt>
                <c:pt idx="365">
                  <c:v>2636.6561391280293</c:v>
                </c:pt>
                <c:pt idx="366">
                  <c:v>4494.3434033387048</c:v>
                </c:pt>
                <c:pt idx="367">
                  <c:v>3779.473267237549</c:v>
                </c:pt>
                <c:pt idx="368">
                  <c:v>58.319798147909161</c:v>
                </c:pt>
                <c:pt idx="369">
                  <c:v>86.867369206698797</c:v>
                </c:pt>
                <c:pt idx="370">
                  <c:v>371.58678591766898</c:v>
                </c:pt>
                <c:pt idx="371">
                  <c:v>218.56497816496613</c:v>
                </c:pt>
                <c:pt idx="372">
                  <c:v>63.281842959085168</c:v>
                </c:pt>
                <c:pt idx="373">
                  <c:v>11.391022733861941</c:v>
                </c:pt>
                <c:pt idx="374">
                  <c:v>2.5294053734994453</c:v>
                </c:pt>
                <c:pt idx="375">
                  <c:v>19.995665869349974</c:v>
                </c:pt>
                <c:pt idx="376">
                  <c:v>170.05281707011272</c:v>
                </c:pt>
                <c:pt idx="377">
                  <c:v>882.49252167034467</c:v>
                </c:pt>
                <c:pt idx="378">
                  <c:v>2234.6230523878753</c:v>
                </c:pt>
                <c:pt idx="379">
                  <c:v>2369.1257981422691</c:v>
                </c:pt>
                <c:pt idx="380">
                  <c:v>328.01343846016357</c:v>
                </c:pt>
                <c:pt idx="381">
                  <c:v>788.78927502103988</c:v>
                </c:pt>
                <c:pt idx="382">
                  <c:v>638.85789475099921</c:v>
                </c:pt>
                <c:pt idx="383">
                  <c:v>231.52813759129742</c:v>
                </c:pt>
                <c:pt idx="384">
                  <c:v>44.155513359215121</c:v>
                </c:pt>
                <c:pt idx="385">
                  <c:v>4.5826237578369398</c:v>
                </c:pt>
                <c:pt idx="386">
                  <c:v>50.12023381455127</c:v>
                </c:pt>
                <c:pt idx="387">
                  <c:v>294.42810190082071</c:v>
                </c:pt>
                <c:pt idx="388">
                  <c:v>878.00326980183149</c:v>
                </c:pt>
                <c:pt idx="389">
                  <c:v>1953.2858986529181</c:v>
                </c:pt>
                <c:pt idx="390">
                  <c:v>2925.5386755915702</c:v>
                </c:pt>
                <c:pt idx="391">
                  <c:v>429.18987734356648</c:v>
                </c:pt>
                <c:pt idx="392">
                  <c:v>662.93437079544117</c:v>
                </c:pt>
                <c:pt idx="393">
                  <c:v>1882.7925727829549</c:v>
                </c:pt>
                <c:pt idx="394">
                  <c:v>811.93876352523785</c:v>
                </c:pt>
                <c:pt idx="395">
                  <c:v>134.81032541956779</c:v>
                </c:pt>
                <c:pt idx="396">
                  <c:v>12.232351546079592</c:v>
                </c:pt>
                <c:pt idx="397">
                  <c:v>14.060946730296125</c:v>
                </c:pt>
                <c:pt idx="398">
                  <c:v>207.12014589617124</c:v>
                </c:pt>
                <c:pt idx="399">
                  <c:v>695.47418848743848</c:v>
                </c:pt>
                <c:pt idx="400">
                  <c:v>1386.4917007781848</c:v>
                </c:pt>
                <c:pt idx="401">
                  <c:v>1560.0755467658328</c:v>
                </c:pt>
                <c:pt idx="402">
                  <c:v>1027.9664150565527</c:v>
                </c:pt>
                <c:pt idx="403">
                  <c:v>5.5859167619966001</c:v>
                </c:pt>
                <c:pt idx="404">
                  <c:v>21.362964910858938</c:v>
                </c:pt>
                <c:pt idx="405">
                  <c:v>1947.2516918331971</c:v>
                </c:pt>
                <c:pt idx="406">
                  <c:v>700.68396729095195</c:v>
                </c:pt>
                <c:pt idx="407">
                  <c:v>52.453093788804892</c:v>
                </c:pt>
                <c:pt idx="408">
                  <c:v>17.540628873717999</c:v>
                </c:pt>
                <c:pt idx="409">
                  <c:v>161.4433380588259</c:v>
                </c:pt>
                <c:pt idx="410">
                  <c:v>733.87725100763521</c:v>
                </c:pt>
                <c:pt idx="411">
                  <c:v>1252.1338866169172</c:v>
                </c:pt>
                <c:pt idx="412">
                  <c:v>818.57443902483124</c:v>
                </c:pt>
                <c:pt idx="413">
                  <c:v>6.2185458323658844</c:v>
                </c:pt>
                <c:pt idx="414">
                  <c:v>26.490861839349275</c:v>
                </c:pt>
                <c:pt idx="415">
                  <c:v>511.92980345377612</c:v>
                </c:pt>
                <c:pt idx="416">
                  <c:v>1631.1058487632595</c:v>
                </c:pt>
                <c:pt idx="417">
                  <c:v>1232.9690801532879</c:v>
                </c:pt>
                <c:pt idx="418">
                  <c:v>329.16878887770315</c:v>
                </c:pt>
                <c:pt idx="419">
                  <c:v>24.945470104906185</c:v>
                </c:pt>
                <c:pt idx="420">
                  <c:v>402.33201372143378</c:v>
                </c:pt>
                <c:pt idx="421">
                  <c:v>1843.9230053313959</c:v>
                </c:pt>
                <c:pt idx="422">
                  <c:v>3508.2307718430106</c:v>
                </c:pt>
                <c:pt idx="423">
                  <c:v>3838.3115377916242</c:v>
                </c:pt>
                <c:pt idx="424">
                  <c:v>304.55680413367344</c:v>
                </c:pt>
                <c:pt idx="425">
                  <c:v>67.995240490395247</c:v>
                </c:pt>
                <c:pt idx="426">
                  <c:v>339.21383461920237</c:v>
                </c:pt>
                <c:pt idx="427">
                  <c:v>480.4179920807494</c:v>
                </c:pt>
                <c:pt idx="428">
                  <c:v>294.12721452697662</c:v>
                </c:pt>
                <c:pt idx="429">
                  <c:v>46.088301322651596</c:v>
                </c:pt>
                <c:pt idx="430">
                  <c:v>130.84163804064346</c:v>
                </c:pt>
                <c:pt idx="431">
                  <c:v>1600.1135403392104</c:v>
                </c:pt>
                <c:pt idx="432">
                  <c:v>4434.0803145619193</c:v>
                </c:pt>
                <c:pt idx="433">
                  <c:v>6506.9740196366392</c:v>
                </c:pt>
                <c:pt idx="434">
                  <c:v>6307.6061980238992</c:v>
                </c:pt>
                <c:pt idx="435">
                  <c:v>757.3508493528866</c:v>
                </c:pt>
                <c:pt idx="436">
                  <c:v>2.3529914228307116</c:v>
                </c:pt>
                <c:pt idx="437">
                  <c:v>13.869695729523883</c:v>
                </c:pt>
                <c:pt idx="438">
                  <c:v>22.287703549779209</c:v>
                </c:pt>
                <c:pt idx="439">
                  <c:v>29.036826623315154</c:v>
                </c:pt>
                <c:pt idx="440">
                  <c:v>17.511966566313365</c:v>
                </c:pt>
                <c:pt idx="441">
                  <c:v>54.334780616276007</c:v>
                </c:pt>
                <c:pt idx="442">
                  <c:v>391.58094949522967</c:v>
                </c:pt>
                <c:pt idx="443">
                  <c:v>2434.6443237290123</c:v>
                </c:pt>
                <c:pt idx="444">
                  <c:v>4473.8155616889571</c:v>
                </c:pt>
                <c:pt idx="445">
                  <c:v>2585.852197091262</c:v>
                </c:pt>
                <c:pt idx="446">
                  <c:v>238.05752680890734</c:v>
                </c:pt>
                <c:pt idx="447">
                  <c:v>6.7225903556386015</c:v>
                </c:pt>
                <c:pt idx="448">
                  <c:v>27.749002457015838</c:v>
                </c:pt>
                <c:pt idx="449">
                  <c:v>13.246746128088132</c:v>
                </c:pt>
                <c:pt idx="450">
                  <c:v>6.9456615030804087</c:v>
                </c:pt>
                <c:pt idx="451">
                  <c:v>63.574756299787701</c:v>
                </c:pt>
                <c:pt idx="452">
                  <c:v>218.53576827216588</c:v>
                </c:pt>
                <c:pt idx="453">
                  <c:v>542.32098616477856</c:v>
                </c:pt>
                <c:pt idx="454">
                  <c:v>1569.4142531393568</c:v>
                </c:pt>
                <c:pt idx="455">
                  <c:v>84.587701977990235</c:v>
                </c:pt>
                <c:pt idx="456">
                  <c:v>1.8512423518807475</c:v>
                </c:pt>
                <c:pt idx="457">
                  <c:v>19.029717069262357</c:v>
                </c:pt>
                <c:pt idx="458">
                  <c:v>34.10482110252773</c:v>
                </c:pt>
                <c:pt idx="459">
                  <c:v>22.797690689899504</c:v>
                </c:pt>
                <c:pt idx="460">
                  <c:v>107.69694089472222</c:v>
                </c:pt>
                <c:pt idx="461">
                  <c:v>387.62595868746632</c:v>
                </c:pt>
                <c:pt idx="462">
                  <c:v>592.9053788790269</c:v>
                </c:pt>
                <c:pt idx="463">
                  <c:v>519.42965619586676</c:v>
                </c:pt>
                <c:pt idx="464">
                  <c:v>221.06342453898824</c:v>
                </c:pt>
                <c:pt idx="465">
                  <c:v>23.907831366766295</c:v>
                </c:pt>
                <c:pt idx="466">
                  <c:v>36.689491153419603</c:v>
                </c:pt>
                <c:pt idx="467">
                  <c:v>28.982790193010434</c:v>
                </c:pt>
                <c:pt idx="468">
                  <c:v>93.094789695882866</c:v>
                </c:pt>
                <c:pt idx="469">
                  <c:v>437.67396717819258</c:v>
                </c:pt>
                <c:pt idx="470">
                  <c:v>938.62378385640704</c:v>
                </c:pt>
                <c:pt idx="471">
                  <c:v>945.70037706910989</c:v>
                </c:pt>
                <c:pt idx="472">
                  <c:v>30.120142110028215</c:v>
                </c:pt>
                <c:pt idx="473">
                  <c:v>54.808412745645704</c:v>
                </c:pt>
                <c:pt idx="474">
                  <c:v>120.97882404285656</c:v>
                </c:pt>
                <c:pt idx="475">
                  <c:v>38.028642062058026</c:v>
                </c:pt>
                <c:pt idx="476">
                  <c:v>27.34154503727245</c:v>
                </c:pt>
                <c:pt idx="477">
                  <c:v>201.09305446804782</c:v>
                </c:pt>
                <c:pt idx="478">
                  <c:v>715.16739042478616</c:v>
                </c:pt>
                <c:pt idx="479">
                  <c:v>540.0656548288573</c:v>
                </c:pt>
                <c:pt idx="480">
                  <c:v>339.07724141363286</c:v>
                </c:pt>
                <c:pt idx="481">
                  <c:v>177.70180925283987</c:v>
                </c:pt>
                <c:pt idx="482">
                  <c:v>34.440638507041243</c:v>
                </c:pt>
                <c:pt idx="483">
                  <c:v>27.606104254519956</c:v>
                </c:pt>
                <c:pt idx="484">
                  <c:v>98.915305502629167</c:v>
                </c:pt>
                <c:pt idx="485">
                  <c:v>394.98637371822338</c:v>
                </c:pt>
                <c:pt idx="486">
                  <c:v>415.13884142771542</c:v>
                </c:pt>
                <c:pt idx="487">
                  <c:v>144.45615213753959</c:v>
                </c:pt>
                <c:pt idx="488">
                  <c:v>259.97771339309145</c:v>
                </c:pt>
                <c:pt idx="489">
                  <c:v>106.80133948874293</c:v>
                </c:pt>
                <c:pt idx="490">
                  <c:v>21.098770965311061</c:v>
                </c:pt>
                <c:pt idx="491">
                  <c:v>48.104301508134512</c:v>
                </c:pt>
                <c:pt idx="492">
                  <c:v>142.55455680471607</c:v>
                </c:pt>
                <c:pt idx="493">
                  <c:v>377.78833007782129</c:v>
                </c:pt>
                <c:pt idx="494">
                  <c:v>35.407451862650596</c:v>
                </c:pt>
                <c:pt idx="495">
                  <c:v>7.9467024961215618</c:v>
                </c:pt>
                <c:pt idx="496">
                  <c:v>82.827656120594568</c:v>
                </c:pt>
                <c:pt idx="497">
                  <c:v>72.501906088334607</c:v>
                </c:pt>
                <c:pt idx="498">
                  <c:v>29.163413504915489</c:v>
                </c:pt>
                <c:pt idx="499">
                  <c:v>27.765869007479161</c:v>
                </c:pt>
                <c:pt idx="500">
                  <c:v>104.75191012242666</c:v>
                </c:pt>
                <c:pt idx="501">
                  <c:v>169.65225534638051</c:v>
                </c:pt>
                <c:pt idx="502">
                  <c:v>105.36707397782226</c:v>
                </c:pt>
                <c:pt idx="503">
                  <c:v>6.444842346305478</c:v>
                </c:pt>
                <c:pt idx="504">
                  <c:v>14.185894562159955</c:v>
                </c:pt>
                <c:pt idx="505">
                  <c:v>10.668886099734374</c:v>
                </c:pt>
                <c:pt idx="506">
                  <c:v>6.1330316827839839</c:v>
                </c:pt>
                <c:pt idx="507">
                  <c:v>21.322763363196088</c:v>
                </c:pt>
                <c:pt idx="508">
                  <c:v>103.56226652643967</c:v>
                </c:pt>
                <c:pt idx="509">
                  <c:v>244.68494291006206</c:v>
                </c:pt>
                <c:pt idx="510">
                  <c:v>241.22605562482798</c:v>
                </c:pt>
                <c:pt idx="511">
                  <c:v>13.408937767571015</c:v>
                </c:pt>
                <c:pt idx="512">
                  <c:v>38.164246493489827</c:v>
                </c:pt>
                <c:pt idx="513">
                  <c:v>51.734264588819094</c:v>
                </c:pt>
                <c:pt idx="514">
                  <c:v>21.62389991870084</c:v>
                </c:pt>
                <c:pt idx="515">
                  <c:v>3.2265874851191576</c:v>
                </c:pt>
                <c:pt idx="516">
                  <c:v>5.0699931711896316</c:v>
                </c:pt>
                <c:pt idx="517">
                  <c:v>65.836857480566721</c:v>
                </c:pt>
                <c:pt idx="518">
                  <c:v>230.12619317667466</c:v>
                </c:pt>
                <c:pt idx="519">
                  <c:v>399.38079022708575</c:v>
                </c:pt>
                <c:pt idx="520">
                  <c:v>101.12738530949636</c:v>
                </c:pt>
                <c:pt idx="521">
                  <c:v>23.588650653264448</c:v>
                </c:pt>
                <c:pt idx="522">
                  <c:v>76.899120430898037</c:v>
                </c:pt>
                <c:pt idx="523">
                  <c:v>48.363121394345939</c:v>
                </c:pt>
                <c:pt idx="524">
                  <c:v>16.329797625603614</c:v>
                </c:pt>
                <c:pt idx="525">
                  <c:v>2.2125300917116855</c:v>
                </c:pt>
                <c:pt idx="526">
                  <c:v>9.1384931629592945</c:v>
                </c:pt>
                <c:pt idx="527">
                  <c:v>131.92369107613439</c:v>
                </c:pt>
                <c:pt idx="528">
                  <c:v>358.80908420921008</c:v>
                </c:pt>
                <c:pt idx="529">
                  <c:v>5.3659832054303918</c:v>
                </c:pt>
                <c:pt idx="530">
                  <c:v>67.622187990574417</c:v>
                </c:pt>
                <c:pt idx="531">
                  <c:v>67.590697739422652</c:v>
                </c:pt>
                <c:pt idx="532">
                  <c:v>30.964135759263304</c:v>
                </c:pt>
                <c:pt idx="533">
                  <c:v>5.6904258403913746</c:v>
                </c:pt>
                <c:pt idx="534">
                  <c:v>1.6022677708455377</c:v>
                </c:pt>
                <c:pt idx="535">
                  <c:v>28.284800344914483</c:v>
                </c:pt>
                <c:pt idx="536">
                  <c:v>193.62336801479628</c:v>
                </c:pt>
                <c:pt idx="537">
                  <c:v>437.38401103530344</c:v>
                </c:pt>
                <c:pt idx="538">
                  <c:v>303.83931782835367</c:v>
                </c:pt>
                <c:pt idx="539">
                  <c:v>75.995881394240925</c:v>
                </c:pt>
                <c:pt idx="540">
                  <c:v>58.618366919971209</c:v>
                </c:pt>
                <c:pt idx="541">
                  <c:v>18.348508401229886</c:v>
                </c:pt>
                <c:pt idx="542">
                  <c:v>2.0740875969394752</c:v>
                </c:pt>
                <c:pt idx="543">
                  <c:v>5.8101840979565047</c:v>
                </c:pt>
                <c:pt idx="544">
                  <c:v>76.312536458495643</c:v>
                </c:pt>
                <c:pt idx="545">
                  <c:v>256.02438664525749</c:v>
                </c:pt>
                <c:pt idx="546">
                  <c:v>424.60533006533296</c:v>
                </c:pt>
                <c:pt idx="547">
                  <c:v>96.842973705344676</c:v>
                </c:pt>
                <c:pt idx="548">
                  <c:v>9.2832912217060919</c:v>
                </c:pt>
                <c:pt idx="549">
                  <c:v>204.76071992447743</c:v>
                </c:pt>
                <c:pt idx="550">
                  <c:v>81.049312277011438</c:v>
                </c:pt>
                <c:pt idx="551">
                  <c:v>15.538538991724414</c:v>
                </c:pt>
                <c:pt idx="552">
                  <c:v>1.7031630986028135</c:v>
                </c:pt>
                <c:pt idx="553">
                  <c:v>10.029018635617687</c:v>
                </c:pt>
                <c:pt idx="554">
                  <c:v>92.470689331394993</c:v>
                </c:pt>
                <c:pt idx="555">
                  <c:v>249.46755788613208</c:v>
                </c:pt>
                <c:pt idx="556">
                  <c:v>212.78421441988547</c:v>
                </c:pt>
                <c:pt idx="557">
                  <c:v>4.6261754524057279</c:v>
                </c:pt>
                <c:pt idx="558">
                  <c:v>36.859914176376016</c:v>
                </c:pt>
                <c:pt idx="559">
                  <c:v>583.34047064852132</c:v>
                </c:pt>
                <c:pt idx="560">
                  <c:v>217.16652975825289</c:v>
                </c:pt>
                <c:pt idx="561">
                  <c:v>22.781202045418844</c:v>
                </c:pt>
                <c:pt idx="562">
                  <c:v>19.678937753077776</c:v>
                </c:pt>
                <c:pt idx="563">
                  <c:v>75.711827854096896</c:v>
                </c:pt>
                <c:pt idx="564">
                  <c:v>244.47053158069284</c:v>
                </c:pt>
                <c:pt idx="565">
                  <c:v>304.72575943438187</c:v>
                </c:pt>
                <c:pt idx="566">
                  <c:v>42.912172527917221</c:v>
                </c:pt>
                <c:pt idx="567">
                  <c:v>922.96045242537946</c:v>
                </c:pt>
                <c:pt idx="568">
                  <c:v>383.28830225282161</c:v>
                </c:pt>
                <c:pt idx="569">
                  <c:v>58.90507935073169</c:v>
                </c:pt>
                <c:pt idx="570">
                  <c:v>150.93443079432674</c:v>
                </c:pt>
                <c:pt idx="571">
                  <c:v>415.12515606671565</c:v>
                </c:pt>
                <c:pt idx="572">
                  <c:v>732.4071050852549</c:v>
                </c:pt>
                <c:pt idx="573">
                  <c:v>696.6811419409097</c:v>
                </c:pt>
                <c:pt idx="574">
                  <c:v>150.71401308736858</c:v>
                </c:pt>
                <c:pt idx="575">
                  <c:v>736.3646232615813</c:v>
                </c:pt>
                <c:pt idx="576">
                  <c:v>1075.3225988471936</c:v>
                </c:pt>
                <c:pt idx="577">
                  <c:v>582.64198562360161</c:v>
                </c:pt>
                <c:pt idx="578">
                  <c:v>183.88632505584417</c:v>
                </c:pt>
                <c:pt idx="579">
                  <c:v>375.91581186147647</c:v>
                </c:pt>
                <c:pt idx="580">
                  <c:v>775.61128547095757</c:v>
                </c:pt>
                <c:pt idx="581">
                  <c:v>1122.5822151713082</c:v>
                </c:pt>
                <c:pt idx="582">
                  <c:v>920.83027255970183</c:v>
                </c:pt>
                <c:pt idx="583">
                  <c:v>185.10684127201858</c:v>
                </c:pt>
                <c:pt idx="584">
                  <c:v>912.673913447524</c:v>
                </c:pt>
                <c:pt idx="585">
                  <c:v>1757.096545822438</c:v>
                </c:pt>
                <c:pt idx="586">
                  <c:v>1311.7620286630261</c:v>
                </c:pt>
                <c:pt idx="587">
                  <c:v>816.78350814287217</c:v>
                </c:pt>
                <c:pt idx="588">
                  <c:v>631.87421604991971</c:v>
                </c:pt>
                <c:pt idx="589">
                  <c:v>839.9360490822138</c:v>
                </c:pt>
                <c:pt idx="590">
                  <c:v>151.74306969269122</c:v>
                </c:pt>
                <c:pt idx="591">
                  <c:v>678.170268016764</c:v>
                </c:pt>
                <c:pt idx="592">
                  <c:v>2184.9532856360888</c:v>
                </c:pt>
                <c:pt idx="593">
                  <c:v>1997.484998325634</c:v>
                </c:pt>
                <c:pt idx="594">
                  <c:v>701.08660841290305</c:v>
                </c:pt>
                <c:pt idx="595">
                  <c:v>832.86710374210872</c:v>
                </c:pt>
                <c:pt idx="596">
                  <c:v>342.80526593495017</c:v>
                </c:pt>
                <c:pt idx="597">
                  <c:v>14.055665866081181</c:v>
                </c:pt>
                <c:pt idx="598">
                  <c:v>386.78239343667246</c:v>
                </c:pt>
                <c:pt idx="599">
                  <c:v>1631.5041812719519</c:v>
                </c:pt>
                <c:pt idx="600">
                  <c:v>51.835752964758711</c:v>
                </c:pt>
              </c:numCache>
            </c:numRef>
          </c:xVal>
          <c:yVal>
            <c:numRef>
              <c:f>FINAL_figure!$V$2:$V$602</c:f>
              <c:numCache>
                <c:formatCode>General</c:formatCode>
                <c:ptCount val="601"/>
                <c:pt idx="0">
                  <c:v>60.426386306753813</c:v>
                </c:pt>
                <c:pt idx="1">
                  <c:v>84.380228132946044</c:v>
                </c:pt>
                <c:pt idx="2">
                  <c:v>541.20686243615353</c:v>
                </c:pt>
                <c:pt idx="3">
                  <c:v>666.96250597676874</c:v>
                </c:pt>
                <c:pt idx="4">
                  <c:v>558.46364401484584</c:v>
                </c:pt>
                <c:pt idx="5">
                  <c:v>386.29671017461499</c:v>
                </c:pt>
                <c:pt idx="7">
                  <c:v>170.09093548363825</c:v>
                </c:pt>
                <c:pt idx="8">
                  <c:v>775.55470765153802</c:v>
                </c:pt>
                <c:pt idx="25">
                  <c:v>4.3983668500138426</c:v>
                </c:pt>
                <c:pt idx="26">
                  <c:v>39.271402221169176</c:v>
                </c:pt>
                <c:pt idx="27">
                  <c:v>93.514791132484547</c:v>
                </c:pt>
                <c:pt idx="28">
                  <c:v>108.84295165423836</c:v>
                </c:pt>
                <c:pt idx="29">
                  <c:v>6.3956468353276863</c:v>
                </c:pt>
                <c:pt idx="31">
                  <c:v>5.9378685463030703</c:v>
                </c:pt>
                <c:pt idx="32">
                  <c:v>50.552445093015329</c:v>
                </c:pt>
                <c:pt idx="33">
                  <c:v>118.67412502346133</c:v>
                </c:pt>
                <c:pt idx="39">
                  <c:v>2.2063104679030729</c:v>
                </c:pt>
                <c:pt idx="40">
                  <c:v>34.601151425469155</c:v>
                </c:pt>
                <c:pt idx="41">
                  <c:v>97.013099204976683</c:v>
                </c:pt>
                <c:pt idx="42">
                  <c:v>0.75429253680853803</c:v>
                </c:pt>
                <c:pt idx="49">
                  <c:v>6.488270093454612</c:v>
                </c:pt>
                <c:pt idx="50">
                  <c:v>68.172022699823003</c:v>
                </c:pt>
                <c:pt idx="51">
                  <c:v>152.04232281546129</c:v>
                </c:pt>
                <c:pt idx="52">
                  <c:v>140.01093036715346</c:v>
                </c:pt>
                <c:pt idx="53">
                  <c:v>6.2446868051392252</c:v>
                </c:pt>
                <c:pt idx="59">
                  <c:v>0.55074376637553801</c:v>
                </c:pt>
                <c:pt idx="60">
                  <c:v>67.75323298257689</c:v>
                </c:pt>
                <c:pt idx="61">
                  <c:v>231.58461916053801</c:v>
                </c:pt>
                <c:pt idx="62">
                  <c:v>348.49323142646097</c:v>
                </c:pt>
                <c:pt idx="63">
                  <c:v>288.44250267623028</c:v>
                </c:pt>
                <c:pt idx="64">
                  <c:v>21.494127809953817</c:v>
                </c:pt>
                <c:pt idx="70">
                  <c:v>13.579477163474577</c:v>
                </c:pt>
                <c:pt idx="71">
                  <c:v>190.90438380815354</c:v>
                </c:pt>
                <c:pt idx="72">
                  <c:v>429.49079086061488</c:v>
                </c:pt>
                <c:pt idx="73">
                  <c:v>347.82663403315337</c:v>
                </c:pt>
                <c:pt idx="74">
                  <c:v>3.2750014061538404</c:v>
                </c:pt>
                <c:pt idx="79">
                  <c:v>0.91128780112699914</c:v>
                </c:pt>
                <c:pt idx="80">
                  <c:v>62.65814210040763</c:v>
                </c:pt>
                <c:pt idx="81">
                  <c:v>316.94962858469171</c:v>
                </c:pt>
                <c:pt idx="82">
                  <c:v>585.31305177192246</c:v>
                </c:pt>
                <c:pt idx="83">
                  <c:v>226.85160335130732</c:v>
                </c:pt>
                <c:pt idx="84">
                  <c:v>59.082374183053822</c:v>
                </c:pt>
                <c:pt idx="89">
                  <c:v>3.0018832278838414</c:v>
                </c:pt>
                <c:pt idx="90">
                  <c:v>100.77978937493846</c:v>
                </c:pt>
                <c:pt idx="91">
                  <c:v>350.82527036346124</c:v>
                </c:pt>
                <c:pt idx="92">
                  <c:v>558.58209705515344</c:v>
                </c:pt>
                <c:pt idx="93">
                  <c:v>28.325785099923014</c:v>
                </c:pt>
                <c:pt idx="97">
                  <c:v>3.071809786039998</c:v>
                </c:pt>
                <c:pt idx="98">
                  <c:v>110.85909952027677</c:v>
                </c:pt>
                <c:pt idx="99">
                  <c:v>346.12090551746121</c:v>
                </c:pt>
                <c:pt idx="100">
                  <c:v>462.19360419169186</c:v>
                </c:pt>
                <c:pt idx="101">
                  <c:v>377.13078589569182</c:v>
                </c:pt>
                <c:pt idx="102">
                  <c:v>89.302650111292252</c:v>
                </c:pt>
                <c:pt idx="106">
                  <c:v>0.27334815688592257</c:v>
                </c:pt>
                <c:pt idx="107">
                  <c:v>22.726514767669194</c:v>
                </c:pt>
                <c:pt idx="108">
                  <c:v>135.8076990553073</c:v>
                </c:pt>
                <c:pt idx="109">
                  <c:v>327.69858899861504</c:v>
                </c:pt>
                <c:pt idx="110">
                  <c:v>50.515269554730736</c:v>
                </c:pt>
                <c:pt idx="118">
                  <c:v>10.1715158090846</c:v>
                </c:pt>
                <c:pt idx="119">
                  <c:v>77.897701221746104</c:v>
                </c:pt>
                <c:pt idx="120">
                  <c:v>127.53085224480748</c:v>
                </c:pt>
                <c:pt idx="121">
                  <c:v>169.23570888694562</c:v>
                </c:pt>
                <c:pt idx="122">
                  <c:v>270.71265032369183</c:v>
                </c:pt>
                <c:pt idx="123">
                  <c:v>265.72308239730739</c:v>
                </c:pt>
                <c:pt idx="124">
                  <c:v>11.563831904481505</c:v>
                </c:pt>
                <c:pt idx="131">
                  <c:v>26.583022517399961</c:v>
                </c:pt>
                <c:pt idx="132">
                  <c:v>372.79877278499958</c:v>
                </c:pt>
                <c:pt idx="133">
                  <c:v>877.37567422684526</c:v>
                </c:pt>
                <c:pt idx="134">
                  <c:v>902.9291003444597</c:v>
                </c:pt>
                <c:pt idx="135">
                  <c:v>537.18386756430755</c:v>
                </c:pt>
                <c:pt idx="136">
                  <c:v>69.175523659338424</c:v>
                </c:pt>
                <c:pt idx="143">
                  <c:v>6.1060998656715347E-2</c:v>
                </c:pt>
                <c:pt idx="144">
                  <c:v>231.16078371036133</c:v>
                </c:pt>
                <c:pt idx="145">
                  <c:v>1155.7053289133059</c:v>
                </c:pt>
                <c:pt idx="146">
                  <c:v>2051.4233162606129</c:v>
                </c:pt>
                <c:pt idx="147">
                  <c:v>1976.6308563406894</c:v>
                </c:pt>
                <c:pt idx="148">
                  <c:v>544.74241715192261</c:v>
                </c:pt>
                <c:pt idx="155">
                  <c:v>0.67106104323546123</c:v>
                </c:pt>
                <c:pt idx="156">
                  <c:v>352.48763934392287</c:v>
                </c:pt>
                <c:pt idx="157">
                  <c:v>1423.8199608004591</c:v>
                </c:pt>
                <c:pt idx="158">
                  <c:v>2330.0527183747672</c:v>
                </c:pt>
                <c:pt idx="167">
                  <c:v>2.5199639426104575E-2</c:v>
                </c:pt>
                <c:pt idx="168">
                  <c:v>200.91673062050745</c:v>
                </c:pt>
                <c:pt idx="169">
                  <c:v>1051.5884746285369</c:v>
                </c:pt>
                <c:pt idx="170">
                  <c:v>843.14154526984521</c:v>
                </c:pt>
                <c:pt idx="181">
                  <c:v>20.830099682867651</c:v>
                </c:pt>
                <c:pt idx="182">
                  <c:v>182.36288890814581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A-44D0-ACA5-74271E77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7312"/>
        <c:axId val="474763784"/>
      </c:scatterChart>
      <c:valAx>
        <c:axId val="4747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bg1"/>
                    </a:solidFill>
                    <a:effectLst/>
                  </a:rPr>
                  <a:t>Potential Fishing Effort</a:t>
                </a:r>
                <a:endParaRPr lang="en-US" sz="1400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3784"/>
        <c:crosses val="autoZero"/>
        <c:crossBetween val="midCat"/>
      </c:valAx>
      <c:valAx>
        <c:axId val="474763784"/>
        <c:scaling>
          <c:logBase val="10"/>
          <c:orientation val="minMax"/>
          <c:max val="1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Average </a:t>
                </a:r>
                <a:r>
                  <a:rPr lang="en-US" sz="1400" b="1" baseline="0">
                    <a:solidFill>
                      <a:schemeClr val="bg1"/>
                    </a:solidFill>
                  </a:rPr>
                  <a:t>catch (tonnes / year)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7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FINAL_figure!$Q$1</c:f>
              <c:strCache>
                <c:ptCount val="1"/>
                <c:pt idx="0">
                  <c:v>BLA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243793801845688"/>
                  <c:y val="0.38615764743975201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Bahia de Los Angeles = 0.0641e</a:t>
                    </a:r>
                    <a:r>
                      <a:rPr lang="en-US" sz="2400" b="1" baseline="30000"/>
                      <a:t>3.1789x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FINAL_figure!$Q$2:$Q$602</c:f>
              <c:numCache>
                <c:formatCode>General</c:formatCode>
                <c:ptCount val="601"/>
                <c:pt idx="19">
                  <c:v>46.395133721023015</c:v>
                </c:pt>
                <c:pt idx="425">
                  <c:v>136.31257509356129</c:v>
                </c:pt>
                <c:pt idx="437">
                  <c:v>0.51484914906784551</c:v>
                </c:pt>
                <c:pt idx="438">
                  <c:v>26.251511891708414</c:v>
                </c:pt>
                <c:pt idx="439">
                  <c:v>52.963244507899965</c:v>
                </c:pt>
                <c:pt idx="450">
                  <c:v>0.33620825293617668</c:v>
                </c:pt>
                <c:pt idx="459">
                  <c:v>6.8381567100025364</c:v>
                </c:pt>
                <c:pt idx="465">
                  <c:v>4.501968146770766</c:v>
                </c:pt>
                <c:pt idx="466">
                  <c:v>0.4127164875296922</c:v>
                </c:pt>
                <c:pt idx="467">
                  <c:v>8.4761943410226068E-2</c:v>
                </c:pt>
                <c:pt idx="468">
                  <c:v>108.56681016479455</c:v>
                </c:pt>
                <c:pt idx="473">
                  <c:v>28.001059807079141</c:v>
                </c:pt>
                <c:pt idx="474">
                  <c:v>44.215430512115361</c:v>
                </c:pt>
                <c:pt idx="475">
                  <c:v>6.9096604183538419</c:v>
                </c:pt>
                <c:pt idx="476">
                  <c:v>2.4220836637060756</c:v>
                </c:pt>
                <c:pt idx="480">
                  <c:v>129.37071811442271</c:v>
                </c:pt>
                <c:pt idx="481">
                  <c:v>69.6008401400845</c:v>
                </c:pt>
                <c:pt idx="482">
                  <c:v>12.392954868840764</c:v>
                </c:pt>
                <c:pt idx="483">
                  <c:v>1.0955212680819062</c:v>
                </c:pt>
                <c:pt idx="487">
                  <c:v>69.542996121369143</c:v>
                </c:pt>
                <c:pt idx="488">
                  <c:v>106.38522418214603</c:v>
                </c:pt>
                <c:pt idx="489">
                  <c:v>46.96953665983073</c:v>
                </c:pt>
                <c:pt idx="490">
                  <c:v>7.0922538541376872</c:v>
                </c:pt>
                <c:pt idx="495">
                  <c:v>3.8362289151030735</c:v>
                </c:pt>
                <c:pt idx="496">
                  <c:v>43.768707494261442</c:v>
                </c:pt>
                <c:pt idx="497">
                  <c:v>37.460375447146099</c:v>
                </c:pt>
                <c:pt idx="498">
                  <c:v>14.653890525783066</c:v>
                </c:pt>
                <c:pt idx="499">
                  <c:v>3.1401586404162281</c:v>
                </c:pt>
                <c:pt idx="504">
                  <c:v>0.84128641753384503</c:v>
                </c:pt>
                <c:pt idx="505">
                  <c:v>3.7797937910176875</c:v>
                </c:pt>
                <c:pt idx="506">
                  <c:v>2.4668930242476068</c:v>
                </c:pt>
                <c:pt idx="507">
                  <c:v>4.9495902833814363</c:v>
                </c:pt>
                <c:pt idx="508">
                  <c:v>37.377112262487493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E-48E5-B1BD-87F3915DE56D}"/>
            </c:ext>
          </c:extLst>
        </c:ser>
        <c:ser>
          <c:idx val="1"/>
          <c:order val="1"/>
          <c:tx>
            <c:strRef>
              <c:f>FINAL_figure!$R$1</c:f>
              <c:strCache>
                <c:ptCount val="1"/>
                <c:pt idx="0">
                  <c:v>CRD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24394136526058199"/>
                  <c:y val="0.45192658982608502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Colorado River Delta = 0.0042e</a:t>
                    </a:r>
                    <a:r>
                      <a:rPr lang="en-US" sz="2400" b="1" baseline="30000"/>
                      <a:t>3.8401x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FINAL_figure!$R$2:$R$602</c:f>
              <c:numCache>
                <c:formatCode>General</c:formatCode>
                <c:ptCount val="601"/>
                <c:pt idx="21">
                  <c:v>144.55067861706129</c:v>
                </c:pt>
                <c:pt idx="22">
                  <c:v>295.49927423099933</c:v>
                </c:pt>
                <c:pt idx="23">
                  <c:v>146.60709051519186</c:v>
                </c:pt>
                <c:pt idx="539">
                  <c:v>1.6853768368313815E-2</c:v>
                </c:pt>
                <c:pt idx="545">
                  <c:v>1.1414093953279987</c:v>
                </c:pt>
                <c:pt idx="546">
                  <c:v>12.764219811013751</c:v>
                </c:pt>
                <c:pt idx="547">
                  <c:v>7.0782074628149942</c:v>
                </c:pt>
                <c:pt idx="548">
                  <c:v>1.4383081500719199</c:v>
                </c:pt>
                <c:pt idx="549">
                  <c:v>45.076949870930747</c:v>
                </c:pt>
                <c:pt idx="550">
                  <c:v>7.0037432941338347</c:v>
                </c:pt>
                <c:pt idx="551">
                  <c:v>3.0039025398976923E-5</c:v>
                </c:pt>
                <c:pt idx="556">
                  <c:v>2.0606498008946227E-2</c:v>
                </c:pt>
                <c:pt idx="557">
                  <c:v>1.4967050384707465E-2</c:v>
                </c:pt>
                <c:pt idx="558">
                  <c:v>15.154964748674589</c:v>
                </c:pt>
                <c:pt idx="559">
                  <c:v>218.75802635475335</c:v>
                </c:pt>
                <c:pt idx="560">
                  <c:v>78.175156329469203</c:v>
                </c:pt>
                <c:pt idx="561">
                  <c:v>3.2191935553507642</c:v>
                </c:pt>
                <c:pt idx="562">
                  <c:v>5.5244022318292201</c:v>
                </c:pt>
                <c:pt idx="563">
                  <c:v>37.080513211653816</c:v>
                </c:pt>
                <c:pt idx="564">
                  <c:v>49.079783843223019</c:v>
                </c:pt>
                <c:pt idx="565">
                  <c:v>14.808615445153798</c:v>
                </c:pt>
                <c:pt idx="566">
                  <c:v>0.13798787194233839</c:v>
                </c:pt>
                <c:pt idx="567">
                  <c:v>376.14313171515346</c:v>
                </c:pt>
                <c:pt idx="568">
                  <c:v>170.39510356714598</c:v>
                </c:pt>
                <c:pt idx="569">
                  <c:v>24.20329287259996</c:v>
                </c:pt>
                <c:pt idx="570">
                  <c:v>128.43283578406891</c:v>
                </c:pt>
                <c:pt idx="571">
                  <c:v>301.69081739930738</c:v>
                </c:pt>
                <c:pt idx="572">
                  <c:v>353.35964197484583</c:v>
                </c:pt>
                <c:pt idx="573">
                  <c:v>196.98216343538414</c:v>
                </c:pt>
                <c:pt idx="574">
                  <c:v>25.827440867723048</c:v>
                </c:pt>
                <c:pt idx="575">
                  <c:v>315.72010624815363</c:v>
                </c:pt>
                <c:pt idx="576">
                  <c:v>398.06250996969186</c:v>
                </c:pt>
                <c:pt idx="577">
                  <c:v>209.17154335314595</c:v>
                </c:pt>
                <c:pt idx="578">
                  <c:v>74.694870959392105</c:v>
                </c:pt>
                <c:pt idx="579">
                  <c:v>310.78526945730721</c:v>
                </c:pt>
                <c:pt idx="580">
                  <c:v>559.3876917774611</c:v>
                </c:pt>
                <c:pt idx="581">
                  <c:v>636.00871877799864</c:v>
                </c:pt>
                <c:pt idx="582">
                  <c:v>407.53204401807642</c:v>
                </c:pt>
                <c:pt idx="583">
                  <c:v>63.627748499384552</c:v>
                </c:pt>
                <c:pt idx="584">
                  <c:v>312.12659344723062</c:v>
                </c:pt>
                <c:pt idx="585">
                  <c:v>486.46323612661513</c:v>
                </c:pt>
                <c:pt idx="586">
                  <c:v>362.70830849399948</c:v>
                </c:pt>
                <c:pt idx="587">
                  <c:v>227.02756638976888</c:v>
                </c:pt>
                <c:pt idx="588">
                  <c:v>386.32250942746123</c:v>
                </c:pt>
                <c:pt idx="589">
                  <c:v>623.505418710615</c:v>
                </c:pt>
                <c:pt idx="590">
                  <c:v>91.387315420269189</c:v>
                </c:pt>
                <c:pt idx="591">
                  <c:v>219.81118007492287</c:v>
                </c:pt>
                <c:pt idx="592">
                  <c:v>580.83601455961525</c:v>
                </c:pt>
                <c:pt idx="593">
                  <c:v>550.10016814022958</c:v>
                </c:pt>
                <c:pt idx="594">
                  <c:v>213.35437085676898</c:v>
                </c:pt>
                <c:pt idx="595">
                  <c:v>327.18530980738439</c:v>
                </c:pt>
                <c:pt idx="596">
                  <c:v>285.28602410423002</c:v>
                </c:pt>
                <c:pt idx="597">
                  <c:v>2.6058252704330709</c:v>
                </c:pt>
                <c:pt idx="598">
                  <c:v>152.58648358506915</c:v>
                </c:pt>
                <c:pt idx="599">
                  <c:v>484.25718055584588</c:v>
                </c:pt>
                <c:pt idx="600">
                  <c:v>19.759067583515332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E-48E5-B1BD-87F3915DE56D}"/>
            </c:ext>
          </c:extLst>
        </c:ser>
        <c:ser>
          <c:idx val="2"/>
          <c:order val="2"/>
          <c:tx>
            <c:strRef>
              <c:f>FINAL_figure!$S$1</c:f>
              <c:strCache>
                <c:ptCount val="1"/>
                <c:pt idx="0">
                  <c:v>RTR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21918663551472101"/>
                  <c:y val="0.32352055945276897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Temperate </a:t>
                    </a:r>
                    <a:r>
                      <a:rPr lang="en-US" sz="2400" b="1" i="0" u="none" strike="noStrike" baseline="0">
                        <a:effectLst/>
                      </a:rPr>
                      <a:t>Rocky </a:t>
                    </a:r>
                    <a:r>
                      <a:rPr lang="en-US" sz="2400" b="1" baseline="0"/>
                      <a:t>Reefs = 0.0474e</a:t>
                    </a:r>
                    <a:r>
                      <a:rPr lang="en-US" sz="2400" b="1" baseline="30000"/>
                      <a:t>3.0474x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FINAL_figure!$S$2:$S$602</c:f>
              <c:numCache>
                <c:formatCode>General</c:formatCode>
                <c:ptCount val="601"/>
                <c:pt idx="18">
                  <c:v>1352.0751347739229</c:v>
                </c:pt>
                <c:pt idx="20">
                  <c:v>94.008919888074857</c:v>
                </c:pt>
                <c:pt idx="440">
                  <c:v>16.892358130916143</c:v>
                </c:pt>
                <c:pt idx="441">
                  <c:v>1.4639028151597669E-2</c:v>
                </c:pt>
                <c:pt idx="442">
                  <c:v>93.211924322184473</c:v>
                </c:pt>
                <c:pt idx="443">
                  <c:v>1092.8527110200753</c:v>
                </c:pt>
                <c:pt idx="444">
                  <c:v>1901.2989856618433</c:v>
                </c:pt>
                <c:pt idx="451">
                  <c:v>6.4159302124954518</c:v>
                </c:pt>
                <c:pt idx="452">
                  <c:v>4.5534862396178353</c:v>
                </c:pt>
                <c:pt idx="453">
                  <c:v>28.547223351369173</c:v>
                </c:pt>
                <c:pt idx="454">
                  <c:v>533.27132421784529</c:v>
                </c:pt>
                <c:pt idx="455">
                  <c:v>50.605316500153805</c:v>
                </c:pt>
                <c:pt idx="460">
                  <c:v>121.8328890787153</c:v>
                </c:pt>
                <c:pt idx="461">
                  <c:v>298.1440612048691</c:v>
                </c:pt>
                <c:pt idx="462">
                  <c:v>259.52910498776913</c:v>
                </c:pt>
                <c:pt idx="463">
                  <c:v>78.416749430569823</c:v>
                </c:pt>
                <c:pt idx="464">
                  <c:v>13.90456778791151</c:v>
                </c:pt>
                <c:pt idx="469">
                  <c:v>526.74134080966144</c:v>
                </c:pt>
                <c:pt idx="470">
                  <c:v>904.19869352958233</c:v>
                </c:pt>
                <c:pt idx="471">
                  <c:v>740.47741033149828</c:v>
                </c:pt>
                <c:pt idx="472">
                  <c:v>22.726555979808428</c:v>
                </c:pt>
                <c:pt idx="477">
                  <c:v>235.89648311003043</c:v>
                </c:pt>
                <c:pt idx="478">
                  <c:v>819.98770112030024</c:v>
                </c:pt>
                <c:pt idx="479">
                  <c:v>616.56525203420756</c:v>
                </c:pt>
                <c:pt idx="484">
                  <c:v>78.574254045175365</c:v>
                </c:pt>
                <c:pt idx="485">
                  <c:v>477.37652107497598</c:v>
                </c:pt>
                <c:pt idx="486">
                  <c:v>521.61327317329062</c:v>
                </c:pt>
                <c:pt idx="492">
                  <c:v>27.545270718159987</c:v>
                </c:pt>
                <c:pt idx="493">
                  <c:v>296.27728193167678</c:v>
                </c:pt>
                <c:pt idx="494">
                  <c:v>47.365050171522306</c:v>
                </c:pt>
                <c:pt idx="500">
                  <c:v>11.311103298798724</c:v>
                </c:pt>
                <c:pt idx="501">
                  <c:v>4.9637656573423001</c:v>
                </c:pt>
                <c:pt idx="502">
                  <c:v>19.22090900218306</c:v>
                </c:pt>
                <c:pt idx="509">
                  <c:v>61.517691205249939</c:v>
                </c:pt>
                <c:pt idx="510">
                  <c:v>44.380328783137493</c:v>
                </c:pt>
                <c:pt idx="511">
                  <c:v>1.3496255877019963</c:v>
                </c:pt>
                <c:pt idx="516">
                  <c:v>0.66522859520474942</c:v>
                </c:pt>
                <c:pt idx="517">
                  <c:v>26.484296372419951</c:v>
                </c:pt>
                <c:pt idx="518">
                  <c:v>78.236011180887346</c:v>
                </c:pt>
                <c:pt idx="519">
                  <c:v>114.61905655583736</c:v>
                </c:pt>
                <c:pt idx="520">
                  <c:v>31.869967518337454</c:v>
                </c:pt>
                <c:pt idx="526">
                  <c:v>0.93643425262837476</c:v>
                </c:pt>
                <c:pt idx="527">
                  <c:v>29.003774238491225</c:v>
                </c:pt>
                <c:pt idx="528">
                  <c:v>81.40478688477495</c:v>
                </c:pt>
                <c:pt idx="529">
                  <c:v>0.73121778297462481</c:v>
                </c:pt>
                <c:pt idx="535">
                  <c:v>0.10238664275074973</c:v>
                </c:pt>
                <c:pt idx="536">
                  <c:v>14.012656022993724</c:v>
                </c:pt>
                <c:pt idx="537">
                  <c:v>52.545121681087466</c:v>
                </c:pt>
                <c:pt idx="538">
                  <c:v>50.094800681599963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E-48E5-B1BD-87F3915DE56D}"/>
            </c:ext>
          </c:extLst>
        </c:ser>
        <c:ser>
          <c:idx val="3"/>
          <c:order val="3"/>
          <c:tx>
            <c:strRef>
              <c:f>FINAL_figure!$T$1</c:f>
              <c:strCache>
                <c:ptCount val="1"/>
                <c:pt idx="0">
                  <c:v>TRR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26228697856247202"/>
                  <c:y val="0.51769553221241704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Rocky Tropical Reefs = 0.001e</a:t>
                    </a:r>
                    <a:r>
                      <a:rPr lang="en-US" sz="2400" b="1" baseline="30000"/>
                      <a:t>3.911x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FINAL_figure!$T$2:$T$602</c:f>
              <c:numCache>
                <c:formatCode>General</c:formatCode>
                <c:ptCount val="601"/>
                <c:pt idx="6">
                  <c:v>2.3380155952519983</c:v>
                </c:pt>
                <c:pt idx="9">
                  <c:v>107.28435379028447</c:v>
                </c:pt>
                <c:pt idx="14">
                  <c:v>77.020694794292183</c:v>
                </c:pt>
                <c:pt idx="16">
                  <c:v>2173.3795514939961</c:v>
                </c:pt>
                <c:pt idx="103">
                  <c:v>0.23002796370717657</c:v>
                </c:pt>
                <c:pt idx="104">
                  <c:v>0.18501014356566883</c:v>
                </c:pt>
                <c:pt idx="111">
                  <c:v>3.9932127402382271E-2</c:v>
                </c:pt>
                <c:pt idx="112">
                  <c:v>5.9516281387646046</c:v>
                </c:pt>
                <c:pt idx="113">
                  <c:v>8.506161430769982</c:v>
                </c:pt>
                <c:pt idx="114">
                  <c:v>1.6827317520113043</c:v>
                </c:pt>
                <c:pt idx="115">
                  <c:v>1.0003282857397691E-4</c:v>
                </c:pt>
                <c:pt idx="125">
                  <c:v>16.450225228603816</c:v>
                </c:pt>
                <c:pt idx="126">
                  <c:v>11.697031738129995</c:v>
                </c:pt>
                <c:pt idx="127">
                  <c:v>2.5355061515267665</c:v>
                </c:pt>
                <c:pt idx="128">
                  <c:v>1.5676399907970002E-3</c:v>
                </c:pt>
                <c:pt idx="137">
                  <c:v>1.8913031731737651</c:v>
                </c:pt>
                <c:pt idx="138">
                  <c:v>6.2495227414153778</c:v>
                </c:pt>
                <c:pt idx="139">
                  <c:v>1.3670527306421532</c:v>
                </c:pt>
                <c:pt idx="140">
                  <c:v>4.0023481784513837E-6</c:v>
                </c:pt>
                <c:pt idx="149">
                  <c:v>7.9994294935053695E-2</c:v>
                </c:pt>
                <c:pt idx="150">
                  <c:v>9.1231288952215203E-2</c:v>
                </c:pt>
                <c:pt idx="171">
                  <c:v>5.5995314083115345E-2</c:v>
                </c:pt>
                <c:pt idx="183">
                  <c:v>14.509336558421502</c:v>
                </c:pt>
                <c:pt idx="184">
                  <c:v>34.290789714330735</c:v>
                </c:pt>
                <c:pt idx="185">
                  <c:v>0.10124218376813836</c:v>
                </c:pt>
                <c:pt idx="197">
                  <c:v>19.351701178915338</c:v>
                </c:pt>
                <c:pt idx="198">
                  <c:v>230.37254827646137</c:v>
                </c:pt>
                <c:pt idx="199">
                  <c:v>186.51774279430731</c:v>
                </c:pt>
                <c:pt idx="200">
                  <c:v>76.396378104492186</c:v>
                </c:pt>
                <c:pt idx="201">
                  <c:v>0.85389175054145972</c:v>
                </c:pt>
                <c:pt idx="213">
                  <c:v>137.15057160588435</c:v>
                </c:pt>
                <c:pt idx="214">
                  <c:v>319.02394382776902</c:v>
                </c:pt>
                <c:pt idx="215">
                  <c:v>338.72473757223054</c:v>
                </c:pt>
                <c:pt idx="216">
                  <c:v>216.11902676876883</c:v>
                </c:pt>
                <c:pt idx="217">
                  <c:v>54.846711043607641</c:v>
                </c:pt>
                <c:pt idx="218">
                  <c:v>0.22663175260584589</c:v>
                </c:pt>
                <c:pt idx="229">
                  <c:v>1.1256036242607684E-2</c:v>
                </c:pt>
                <c:pt idx="230">
                  <c:v>56.65854833045379</c:v>
                </c:pt>
                <c:pt idx="231">
                  <c:v>139.42345277187678</c:v>
                </c:pt>
                <c:pt idx="232">
                  <c:v>157.548895192</c:v>
                </c:pt>
                <c:pt idx="233">
                  <c:v>78.146943308369117</c:v>
                </c:pt>
                <c:pt idx="234">
                  <c:v>8.6858517569292175</c:v>
                </c:pt>
                <c:pt idx="245">
                  <c:v>1.6434762596153822</c:v>
                </c:pt>
                <c:pt idx="246">
                  <c:v>12.956053905979223</c:v>
                </c:pt>
                <c:pt idx="247">
                  <c:v>16.098377305330747</c:v>
                </c:pt>
                <c:pt idx="248">
                  <c:v>3.3795718919661515</c:v>
                </c:pt>
                <c:pt idx="249">
                  <c:v>9.5345301438976916E-4</c:v>
                </c:pt>
                <c:pt idx="286">
                  <c:v>2.765524047548462E-5</c:v>
                </c:pt>
                <c:pt idx="299">
                  <c:v>1.0549415632395367</c:v>
                </c:pt>
                <c:pt idx="300">
                  <c:v>10.571193553313835</c:v>
                </c:pt>
                <c:pt idx="301">
                  <c:v>1.584048665702535</c:v>
                </c:pt>
                <c:pt idx="312">
                  <c:v>31.443733394323036</c:v>
                </c:pt>
                <c:pt idx="313">
                  <c:v>46.020165765346128</c:v>
                </c:pt>
                <c:pt idx="314">
                  <c:v>15.510793356221496</c:v>
                </c:pt>
                <c:pt idx="315">
                  <c:v>0.3962434680060764</c:v>
                </c:pt>
                <c:pt idx="323">
                  <c:v>74.458187519023056</c:v>
                </c:pt>
                <c:pt idx="324">
                  <c:v>31.788327401023015</c:v>
                </c:pt>
                <c:pt idx="325">
                  <c:v>2.2572690126484591</c:v>
                </c:pt>
                <c:pt idx="332">
                  <c:v>73.047327430107643</c:v>
                </c:pt>
                <c:pt idx="333">
                  <c:v>66.229059033653741</c:v>
                </c:pt>
                <c:pt idx="334">
                  <c:v>27.279414944938441</c:v>
                </c:pt>
                <c:pt idx="335">
                  <c:v>1.6610228888363816</c:v>
                </c:pt>
                <c:pt idx="343">
                  <c:v>4.7982318712361431</c:v>
                </c:pt>
                <c:pt idx="344">
                  <c:v>50.60164719129218</c:v>
                </c:pt>
                <c:pt idx="345">
                  <c:v>35.347914860569198</c:v>
                </c:pt>
                <c:pt idx="346">
                  <c:v>10.115207760207692</c:v>
                </c:pt>
                <c:pt idx="347">
                  <c:v>0.12456462569433055</c:v>
                </c:pt>
                <c:pt idx="356">
                  <c:v>3.9115152169261508E-2</c:v>
                </c:pt>
                <c:pt idx="357">
                  <c:v>3.202048951860764</c:v>
                </c:pt>
                <c:pt idx="358">
                  <c:v>10.100591084371535</c:v>
                </c:pt>
                <c:pt idx="359">
                  <c:v>5.126524641895382</c:v>
                </c:pt>
                <c:pt idx="360">
                  <c:v>0.37893487321699965</c:v>
                </c:pt>
                <c:pt idx="369">
                  <c:v>1.6862293955189211</c:v>
                </c:pt>
                <c:pt idx="370">
                  <c:v>0.25068603942854573</c:v>
                </c:pt>
                <c:pt idx="381">
                  <c:v>433.00422985476894</c:v>
                </c:pt>
                <c:pt idx="382">
                  <c:v>126.95708113963042</c:v>
                </c:pt>
                <c:pt idx="383">
                  <c:v>0.12878605352867675</c:v>
                </c:pt>
                <c:pt idx="392">
                  <c:v>766.39412738546116</c:v>
                </c:pt>
                <c:pt idx="393">
                  <c:v>1564.9176381650714</c:v>
                </c:pt>
                <c:pt idx="394">
                  <c:v>548.04928883961486</c:v>
                </c:pt>
                <c:pt idx="395">
                  <c:v>17.299615791153801</c:v>
                </c:pt>
                <c:pt idx="404">
                  <c:v>34.826152146553845</c:v>
                </c:pt>
                <c:pt idx="405">
                  <c:v>2014.1568027016147</c:v>
                </c:pt>
                <c:pt idx="406">
                  <c:v>759.83649907276822</c:v>
                </c:pt>
                <c:pt idx="407">
                  <c:v>41.0174263234615</c:v>
                </c:pt>
                <c:pt idx="414">
                  <c:v>51.851265005261489</c:v>
                </c:pt>
                <c:pt idx="415">
                  <c:v>823.14826945607592</c:v>
                </c:pt>
                <c:pt idx="416">
                  <c:v>2060.075064963612</c:v>
                </c:pt>
                <c:pt idx="417">
                  <c:v>1589.1882490266905</c:v>
                </c:pt>
                <c:pt idx="418">
                  <c:v>509.9084719600765</c:v>
                </c:pt>
                <c:pt idx="419">
                  <c:v>17.315106215894609</c:v>
                </c:pt>
                <c:pt idx="426">
                  <c:v>615.74784858199939</c:v>
                </c:pt>
                <c:pt idx="427">
                  <c:v>813.88070142945958</c:v>
                </c:pt>
                <c:pt idx="428">
                  <c:v>531.66212668630737</c:v>
                </c:pt>
                <c:pt idx="429">
                  <c:v>81.24605285237682</c:v>
                </c:pt>
                <c:pt idx="430">
                  <c:v>60.600662103161511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E-48E5-B1BD-87F3915DE56D}"/>
            </c:ext>
          </c:extLst>
        </c:ser>
        <c:ser>
          <c:idx val="4"/>
          <c:order val="4"/>
          <c:tx>
            <c:strRef>
              <c:f>FINAL_figure!$U$1</c:f>
              <c:strCache>
                <c:ptCount val="1"/>
                <c:pt idx="0">
                  <c:v>TECL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183623926901963"/>
                  <c:y val="-0.22767003225933299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Temperate Coastal Lagoons = 0.0152e</a:t>
                    </a:r>
                    <a:r>
                      <a:rPr lang="en-US" sz="2400" b="1" baseline="30000"/>
                      <a:t>2.9654x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FINAL_figure!$U$2:$U$602</c:f>
              <c:numCache>
                <c:formatCode>0.00</c:formatCode>
                <c:ptCount val="601"/>
                <c:pt idx="10">
                  <c:v>281.31482899246106</c:v>
                </c:pt>
                <c:pt idx="11">
                  <c:v>191.71266441453801</c:v>
                </c:pt>
                <c:pt idx="12">
                  <c:v>818.8144208075372</c:v>
                </c:pt>
                <c:pt idx="13">
                  <c:v>504.75456315730708</c:v>
                </c:pt>
                <c:pt idx="15">
                  <c:v>441.30075927261493</c:v>
                </c:pt>
                <c:pt idx="17">
                  <c:v>1870.5509185514588</c:v>
                </c:pt>
                <c:pt idx="196">
                  <c:v>7.0519020637607705E-5</c:v>
                </c:pt>
                <c:pt idx="205">
                  <c:v>4.0869589393530771E-5</c:v>
                </c:pt>
                <c:pt idx="206">
                  <c:v>6.2481840850600001</c:v>
                </c:pt>
                <c:pt idx="207">
                  <c:v>34.306670773728428</c:v>
                </c:pt>
                <c:pt idx="208">
                  <c:v>45.03629303440767</c:v>
                </c:pt>
                <c:pt idx="209">
                  <c:v>15.905137308133055</c:v>
                </c:pt>
                <c:pt idx="210">
                  <c:v>0.38780575116723048</c:v>
                </c:pt>
                <c:pt idx="222">
                  <c:v>5.2349373769361494</c:v>
                </c:pt>
                <c:pt idx="223">
                  <c:v>93.972749210453671</c:v>
                </c:pt>
                <c:pt idx="224">
                  <c:v>211.9460156057537</c:v>
                </c:pt>
                <c:pt idx="225">
                  <c:v>248.87331393706896</c:v>
                </c:pt>
                <c:pt idx="226">
                  <c:v>144.83874272425376</c:v>
                </c:pt>
                <c:pt idx="227">
                  <c:v>15.126123752996124</c:v>
                </c:pt>
                <c:pt idx="238">
                  <c:v>28.503293598784573</c:v>
                </c:pt>
                <c:pt idx="239">
                  <c:v>214.56008736265372</c:v>
                </c:pt>
                <c:pt idx="240">
                  <c:v>380.43942640338423</c:v>
                </c:pt>
                <c:pt idx="241">
                  <c:v>418.55562844499946</c:v>
                </c:pt>
                <c:pt idx="242">
                  <c:v>238.78996680499196</c:v>
                </c:pt>
                <c:pt idx="243">
                  <c:v>6.4298120950561488</c:v>
                </c:pt>
                <c:pt idx="252">
                  <c:v>0.57342295474830662</c:v>
                </c:pt>
                <c:pt idx="253">
                  <c:v>6.6440598384599996</c:v>
                </c:pt>
                <c:pt idx="254">
                  <c:v>90.620386482030682</c:v>
                </c:pt>
                <c:pt idx="255">
                  <c:v>390.31759267884581</c:v>
                </c:pt>
                <c:pt idx="256">
                  <c:v>586.57888713192278</c:v>
                </c:pt>
                <c:pt idx="257">
                  <c:v>6.3772703951323049</c:v>
                </c:pt>
                <c:pt idx="265">
                  <c:v>3.5837085612000002E-5</c:v>
                </c:pt>
                <c:pt idx="266">
                  <c:v>5.9346896336738348</c:v>
                </c:pt>
                <c:pt idx="267">
                  <c:v>83.40991053242297</c:v>
                </c:pt>
                <c:pt idx="268">
                  <c:v>183.96832737548451</c:v>
                </c:pt>
                <c:pt idx="269">
                  <c:v>312.57771158784595</c:v>
                </c:pt>
                <c:pt idx="270">
                  <c:v>506.26241581838428</c:v>
                </c:pt>
                <c:pt idx="271">
                  <c:v>595.27155374392248</c:v>
                </c:pt>
                <c:pt idx="272">
                  <c:v>49.456667865461505</c:v>
                </c:pt>
                <c:pt idx="279">
                  <c:v>7.1071853792799935</c:v>
                </c:pt>
                <c:pt idx="280">
                  <c:v>67.933035335607656</c:v>
                </c:pt>
                <c:pt idx="281">
                  <c:v>184.92328421136892</c:v>
                </c:pt>
                <c:pt idx="282">
                  <c:v>384.94364466315329</c:v>
                </c:pt>
                <c:pt idx="283">
                  <c:v>507.03313440838446</c:v>
                </c:pt>
                <c:pt idx="284">
                  <c:v>631.53981828915266</c:v>
                </c:pt>
                <c:pt idx="285">
                  <c:v>617.80622582530748</c:v>
                </c:pt>
                <c:pt idx="292">
                  <c:v>3.6682422055015347</c:v>
                </c:pt>
                <c:pt idx="293">
                  <c:v>156.42847790579231</c:v>
                </c:pt>
                <c:pt idx="294">
                  <c:v>463.24785743546124</c:v>
                </c:pt>
                <c:pt idx="295">
                  <c:v>748.0670032304613</c:v>
                </c:pt>
                <c:pt idx="296">
                  <c:v>955.48976539199884</c:v>
                </c:pt>
                <c:pt idx="297">
                  <c:v>601.77134312561418</c:v>
                </c:pt>
                <c:pt idx="298">
                  <c:v>200.72558674038419</c:v>
                </c:pt>
                <c:pt idx="306">
                  <c:v>29.186491531599955</c:v>
                </c:pt>
                <c:pt idx="307">
                  <c:v>369.98944768346075</c:v>
                </c:pt>
                <c:pt idx="308">
                  <c:v>801.38115439315266</c:v>
                </c:pt>
                <c:pt idx="309">
                  <c:v>1091.4097460374587</c:v>
                </c:pt>
                <c:pt idx="310">
                  <c:v>1183.0005348977675</c:v>
                </c:pt>
                <c:pt idx="311">
                  <c:v>474.75600875607665</c:v>
                </c:pt>
                <c:pt idx="319">
                  <c:v>35.380511144392266</c:v>
                </c:pt>
                <c:pt idx="320">
                  <c:v>399.19074060923055</c:v>
                </c:pt>
                <c:pt idx="321">
                  <c:v>799.76137755207651</c:v>
                </c:pt>
                <c:pt idx="322">
                  <c:v>357.77767505353842</c:v>
                </c:pt>
                <c:pt idx="329">
                  <c:v>8.8786252294899803</c:v>
                </c:pt>
                <c:pt idx="330">
                  <c:v>216.30678711163824</c:v>
                </c:pt>
                <c:pt idx="331">
                  <c:v>385.59380760192249</c:v>
                </c:pt>
                <c:pt idx="338">
                  <c:v>0.12499903362287684</c:v>
                </c:pt>
                <c:pt idx="339">
                  <c:v>5.4000247445061484</c:v>
                </c:pt>
                <c:pt idx="340">
                  <c:v>32.606194815484578</c:v>
                </c:pt>
                <c:pt idx="341">
                  <c:v>91.381116899676826</c:v>
                </c:pt>
                <c:pt idx="342">
                  <c:v>22.490296750872272</c:v>
                </c:pt>
                <c:pt idx="349">
                  <c:v>0.61626959706184525</c:v>
                </c:pt>
                <c:pt idx="350">
                  <c:v>43.231603631953782</c:v>
                </c:pt>
                <c:pt idx="351">
                  <c:v>147.96994007050728</c:v>
                </c:pt>
                <c:pt idx="352">
                  <c:v>190.35323530345352</c:v>
                </c:pt>
                <c:pt idx="353">
                  <c:v>100.87769430828452</c:v>
                </c:pt>
                <c:pt idx="354">
                  <c:v>11.614929639047682</c:v>
                </c:pt>
                <c:pt idx="363">
                  <c:v>20.823564867001512</c:v>
                </c:pt>
                <c:pt idx="364">
                  <c:v>204.83200550548418</c:v>
                </c:pt>
                <c:pt idx="365">
                  <c:v>427.86733410538432</c:v>
                </c:pt>
                <c:pt idx="366">
                  <c:v>510.77955590815344</c:v>
                </c:pt>
                <c:pt idx="367">
                  <c:v>282.4780939736919</c:v>
                </c:pt>
                <c:pt idx="368">
                  <c:v>3.2763176645130705</c:v>
                </c:pt>
                <c:pt idx="377">
                  <c:v>45.128027785738453</c:v>
                </c:pt>
                <c:pt idx="378">
                  <c:v>291.29216522261504</c:v>
                </c:pt>
                <c:pt idx="379">
                  <c:v>382.33486314269169</c:v>
                </c:pt>
                <c:pt idx="380">
                  <c:v>64.876082444461531</c:v>
                </c:pt>
                <c:pt idx="389">
                  <c:v>28.57969644372303</c:v>
                </c:pt>
                <c:pt idx="390">
                  <c:v>238.30027425886897</c:v>
                </c:pt>
                <c:pt idx="391">
                  <c:v>73.457786234938425</c:v>
                </c:pt>
                <c:pt idx="401">
                  <c:v>2.1126938123607673</c:v>
                </c:pt>
                <c:pt idx="402">
                  <c:v>45.540720841176885</c:v>
                </c:pt>
                <c:pt idx="403">
                  <c:v>0.5304999718299227</c:v>
                </c:pt>
                <c:pt idx="408">
                  <c:v>6.6680986620922855</c:v>
                </c:pt>
                <c:pt idx="409">
                  <c:v>99.981603378192219</c:v>
                </c:pt>
                <c:pt idx="410">
                  <c:v>178.12313290160736</c:v>
                </c:pt>
                <c:pt idx="411">
                  <c:v>87.662838046846048</c:v>
                </c:pt>
                <c:pt idx="412">
                  <c:v>2.9082133144276878</c:v>
                </c:pt>
                <c:pt idx="420">
                  <c:v>314.63181590169165</c:v>
                </c:pt>
                <c:pt idx="421">
                  <c:v>1015.3604135603837</c:v>
                </c:pt>
                <c:pt idx="422">
                  <c:v>1332.6832647161523</c:v>
                </c:pt>
                <c:pt idx="423">
                  <c:v>977.03468352053517</c:v>
                </c:pt>
                <c:pt idx="424">
                  <c:v>59.902452811923041</c:v>
                </c:pt>
                <c:pt idx="431">
                  <c:v>908.82043435738376</c:v>
                </c:pt>
                <c:pt idx="432">
                  <c:v>1995.2315667823045</c:v>
                </c:pt>
                <c:pt idx="433">
                  <c:v>2431.8044924876899</c:v>
                </c:pt>
                <c:pt idx="434">
                  <c:v>1965.485177733844</c:v>
                </c:pt>
                <c:pt idx="435">
                  <c:v>270.88618298353828</c:v>
                </c:pt>
                <c:pt idx="445">
                  <c:v>988.96194915322883</c:v>
                </c:pt>
                <c:pt idx="446">
                  <c:v>105.51245574479232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E-48E5-B1BD-87F3915DE56D}"/>
            </c:ext>
          </c:extLst>
        </c:ser>
        <c:ser>
          <c:idx val="5"/>
          <c:order val="5"/>
          <c:tx>
            <c:strRef>
              <c:f>FINAL_figure!$V$1</c:f>
              <c:strCache>
                <c:ptCount val="1"/>
                <c:pt idx="0">
                  <c:v>TRCL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209127035216708"/>
                  <c:y val="-0.24197903112508401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Tropical Coastal Lagoons = 0.2789e</a:t>
                    </a:r>
                    <a:r>
                      <a:rPr lang="en-US" sz="2400" b="1" baseline="30000"/>
                      <a:t>2.2404x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FINAL_figure!$V$2:$V$602</c:f>
              <c:numCache>
                <c:formatCode>General</c:formatCode>
                <c:ptCount val="601"/>
                <c:pt idx="0">
                  <c:v>60.426386306753813</c:v>
                </c:pt>
                <c:pt idx="1">
                  <c:v>84.380228132946044</c:v>
                </c:pt>
                <c:pt idx="2">
                  <c:v>541.20686243615353</c:v>
                </c:pt>
                <c:pt idx="3">
                  <c:v>666.96250597676874</c:v>
                </c:pt>
                <c:pt idx="4">
                  <c:v>558.46364401484584</c:v>
                </c:pt>
                <c:pt idx="5">
                  <c:v>386.29671017461499</c:v>
                </c:pt>
                <c:pt idx="7">
                  <c:v>170.09093548363825</c:v>
                </c:pt>
                <c:pt idx="8">
                  <c:v>775.55470765153802</c:v>
                </c:pt>
                <c:pt idx="25">
                  <c:v>4.3983668500138426</c:v>
                </c:pt>
                <c:pt idx="26">
                  <c:v>39.271402221169176</c:v>
                </c:pt>
                <c:pt idx="27">
                  <c:v>93.514791132484547</c:v>
                </c:pt>
                <c:pt idx="28">
                  <c:v>108.84295165423836</c:v>
                </c:pt>
                <c:pt idx="29">
                  <c:v>6.3956468353276863</c:v>
                </c:pt>
                <c:pt idx="31">
                  <c:v>5.9378685463030703</c:v>
                </c:pt>
                <c:pt idx="32">
                  <c:v>50.552445093015329</c:v>
                </c:pt>
                <c:pt idx="33">
                  <c:v>118.67412502346133</c:v>
                </c:pt>
                <c:pt idx="39">
                  <c:v>2.2063104679030729</c:v>
                </c:pt>
                <c:pt idx="40">
                  <c:v>34.601151425469155</c:v>
                </c:pt>
                <c:pt idx="41">
                  <c:v>97.013099204976683</c:v>
                </c:pt>
                <c:pt idx="42">
                  <c:v>0.75429253680853803</c:v>
                </c:pt>
                <c:pt idx="49">
                  <c:v>6.488270093454612</c:v>
                </c:pt>
                <c:pt idx="50">
                  <c:v>68.172022699823003</c:v>
                </c:pt>
                <c:pt idx="51">
                  <c:v>152.04232281546129</c:v>
                </c:pt>
                <c:pt idx="52">
                  <c:v>140.01093036715346</c:v>
                </c:pt>
                <c:pt idx="53">
                  <c:v>6.2446868051392252</c:v>
                </c:pt>
                <c:pt idx="59">
                  <c:v>0.55074376637553801</c:v>
                </c:pt>
                <c:pt idx="60">
                  <c:v>67.75323298257689</c:v>
                </c:pt>
                <c:pt idx="61">
                  <c:v>231.58461916053801</c:v>
                </c:pt>
                <c:pt idx="62">
                  <c:v>348.49323142646097</c:v>
                </c:pt>
                <c:pt idx="63">
                  <c:v>288.44250267623028</c:v>
                </c:pt>
                <c:pt idx="64">
                  <c:v>21.494127809953817</c:v>
                </c:pt>
                <c:pt idx="70">
                  <c:v>13.579477163474577</c:v>
                </c:pt>
                <c:pt idx="71">
                  <c:v>190.90438380815354</c:v>
                </c:pt>
                <c:pt idx="72">
                  <c:v>429.49079086061488</c:v>
                </c:pt>
                <c:pt idx="73">
                  <c:v>347.82663403315337</c:v>
                </c:pt>
                <c:pt idx="74">
                  <c:v>3.2750014061538404</c:v>
                </c:pt>
                <c:pt idx="79">
                  <c:v>0.91128780112699914</c:v>
                </c:pt>
                <c:pt idx="80">
                  <c:v>62.65814210040763</c:v>
                </c:pt>
                <c:pt idx="81">
                  <c:v>316.94962858469171</c:v>
                </c:pt>
                <c:pt idx="82">
                  <c:v>585.31305177192246</c:v>
                </c:pt>
                <c:pt idx="83">
                  <c:v>226.85160335130732</c:v>
                </c:pt>
                <c:pt idx="84">
                  <c:v>59.082374183053822</c:v>
                </c:pt>
                <c:pt idx="89">
                  <c:v>3.0018832278838414</c:v>
                </c:pt>
                <c:pt idx="90">
                  <c:v>100.77978937493846</c:v>
                </c:pt>
                <c:pt idx="91">
                  <c:v>350.82527036346124</c:v>
                </c:pt>
                <c:pt idx="92">
                  <c:v>558.58209705515344</c:v>
                </c:pt>
                <c:pt idx="93">
                  <c:v>28.325785099923014</c:v>
                </c:pt>
                <c:pt idx="97">
                  <c:v>3.071809786039998</c:v>
                </c:pt>
                <c:pt idx="98">
                  <c:v>110.85909952027677</c:v>
                </c:pt>
                <c:pt idx="99">
                  <c:v>346.12090551746121</c:v>
                </c:pt>
                <c:pt idx="100">
                  <c:v>462.19360419169186</c:v>
                </c:pt>
                <c:pt idx="101">
                  <c:v>377.13078589569182</c:v>
                </c:pt>
                <c:pt idx="102">
                  <c:v>89.302650111292252</c:v>
                </c:pt>
                <c:pt idx="106">
                  <c:v>0.27334815688592257</c:v>
                </c:pt>
                <c:pt idx="107">
                  <c:v>22.726514767669194</c:v>
                </c:pt>
                <c:pt idx="108">
                  <c:v>135.8076990553073</c:v>
                </c:pt>
                <c:pt idx="109">
                  <c:v>327.69858899861504</c:v>
                </c:pt>
                <c:pt idx="110">
                  <c:v>50.515269554730736</c:v>
                </c:pt>
                <c:pt idx="118">
                  <c:v>10.1715158090846</c:v>
                </c:pt>
                <c:pt idx="119">
                  <c:v>77.897701221746104</c:v>
                </c:pt>
                <c:pt idx="120">
                  <c:v>127.53085224480748</c:v>
                </c:pt>
                <c:pt idx="121">
                  <c:v>169.23570888694562</c:v>
                </c:pt>
                <c:pt idx="122">
                  <c:v>270.71265032369183</c:v>
                </c:pt>
                <c:pt idx="123">
                  <c:v>265.72308239730739</c:v>
                </c:pt>
                <c:pt idx="124">
                  <c:v>11.563831904481505</c:v>
                </c:pt>
                <c:pt idx="131">
                  <c:v>26.583022517399961</c:v>
                </c:pt>
                <c:pt idx="132">
                  <c:v>372.79877278499958</c:v>
                </c:pt>
                <c:pt idx="133">
                  <c:v>877.37567422684526</c:v>
                </c:pt>
                <c:pt idx="134">
                  <c:v>902.9291003444597</c:v>
                </c:pt>
                <c:pt idx="135">
                  <c:v>537.18386756430755</c:v>
                </c:pt>
                <c:pt idx="136">
                  <c:v>69.175523659338424</c:v>
                </c:pt>
                <c:pt idx="143">
                  <c:v>6.1060998656715347E-2</c:v>
                </c:pt>
                <c:pt idx="144">
                  <c:v>231.16078371036133</c:v>
                </c:pt>
                <c:pt idx="145">
                  <c:v>1155.7053289133059</c:v>
                </c:pt>
                <c:pt idx="146">
                  <c:v>2051.4233162606129</c:v>
                </c:pt>
                <c:pt idx="147">
                  <c:v>1976.6308563406894</c:v>
                </c:pt>
                <c:pt idx="148">
                  <c:v>544.74241715192261</c:v>
                </c:pt>
                <c:pt idx="155">
                  <c:v>0.67106104323546123</c:v>
                </c:pt>
                <c:pt idx="156">
                  <c:v>352.48763934392287</c:v>
                </c:pt>
                <c:pt idx="157">
                  <c:v>1423.8199608004591</c:v>
                </c:pt>
                <c:pt idx="158">
                  <c:v>2330.0527183747672</c:v>
                </c:pt>
                <c:pt idx="167">
                  <c:v>2.5199639426104575E-2</c:v>
                </c:pt>
                <c:pt idx="168">
                  <c:v>200.91673062050745</c:v>
                </c:pt>
                <c:pt idx="169">
                  <c:v>1051.5884746285369</c:v>
                </c:pt>
                <c:pt idx="170">
                  <c:v>843.14154526984521</c:v>
                </c:pt>
                <c:pt idx="181">
                  <c:v>20.830099682867651</c:v>
                </c:pt>
                <c:pt idx="182">
                  <c:v>182.36288890814581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2E-48E5-B1BD-87F3915D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1824"/>
        <c:axId val="474766136"/>
      </c:scatterChart>
      <c:valAx>
        <c:axId val="4747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474766136"/>
        <c:crosses val="autoZero"/>
        <c:crossBetween val="midCat"/>
      </c:valAx>
      <c:valAx>
        <c:axId val="474766136"/>
        <c:scaling>
          <c:orientation val="minMax"/>
          <c:max val="3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474761824"/>
        <c:crosses val="autoZero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FINAL_figure!$Q$1</c:f>
              <c:strCache>
                <c:ptCount val="1"/>
                <c:pt idx="0">
                  <c:v>BLA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243793801845688"/>
                  <c:y val="0.38615764743975201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Bahia de Los Angeles = 0.0641e</a:t>
                    </a:r>
                    <a:r>
                      <a:rPr lang="en-US" sz="2400" b="1" baseline="30000"/>
                      <a:t>3.1789x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FINAL_figure!$Q$2:$Q$602</c:f>
              <c:numCache>
                <c:formatCode>General</c:formatCode>
                <c:ptCount val="601"/>
                <c:pt idx="19">
                  <c:v>46.395133721023015</c:v>
                </c:pt>
                <c:pt idx="425">
                  <c:v>136.31257509356129</c:v>
                </c:pt>
                <c:pt idx="437">
                  <c:v>0.51484914906784551</c:v>
                </c:pt>
                <c:pt idx="438">
                  <c:v>26.251511891708414</c:v>
                </c:pt>
                <c:pt idx="439">
                  <c:v>52.963244507899965</c:v>
                </c:pt>
                <c:pt idx="450">
                  <c:v>0.33620825293617668</c:v>
                </c:pt>
                <c:pt idx="459">
                  <c:v>6.8381567100025364</c:v>
                </c:pt>
                <c:pt idx="465">
                  <c:v>4.501968146770766</c:v>
                </c:pt>
                <c:pt idx="466">
                  <c:v>0.4127164875296922</c:v>
                </c:pt>
                <c:pt idx="467">
                  <c:v>8.4761943410226068E-2</c:v>
                </c:pt>
                <c:pt idx="468">
                  <c:v>108.56681016479455</c:v>
                </c:pt>
                <c:pt idx="473">
                  <c:v>28.001059807079141</c:v>
                </c:pt>
                <c:pt idx="474">
                  <c:v>44.215430512115361</c:v>
                </c:pt>
                <c:pt idx="475">
                  <c:v>6.9096604183538419</c:v>
                </c:pt>
                <c:pt idx="476">
                  <c:v>2.4220836637060756</c:v>
                </c:pt>
                <c:pt idx="480">
                  <c:v>129.37071811442271</c:v>
                </c:pt>
                <c:pt idx="481">
                  <c:v>69.6008401400845</c:v>
                </c:pt>
                <c:pt idx="482">
                  <c:v>12.392954868840764</c:v>
                </c:pt>
                <c:pt idx="483">
                  <c:v>1.0955212680819062</c:v>
                </c:pt>
                <c:pt idx="487">
                  <c:v>69.542996121369143</c:v>
                </c:pt>
                <c:pt idx="488">
                  <c:v>106.38522418214603</c:v>
                </c:pt>
                <c:pt idx="489">
                  <c:v>46.96953665983073</c:v>
                </c:pt>
                <c:pt idx="490">
                  <c:v>7.0922538541376872</c:v>
                </c:pt>
                <c:pt idx="495">
                  <c:v>3.8362289151030735</c:v>
                </c:pt>
                <c:pt idx="496">
                  <c:v>43.768707494261442</c:v>
                </c:pt>
                <c:pt idx="497">
                  <c:v>37.460375447146099</c:v>
                </c:pt>
                <c:pt idx="498">
                  <c:v>14.653890525783066</c:v>
                </c:pt>
                <c:pt idx="499">
                  <c:v>3.1401586404162281</c:v>
                </c:pt>
                <c:pt idx="504">
                  <c:v>0.84128641753384503</c:v>
                </c:pt>
                <c:pt idx="505">
                  <c:v>3.7797937910176875</c:v>
                </c:pt>
                <c:pt idx="506">
                  <c:v>2.4668930242476068</c:v>
                </c:pt>
                <c:pt idx="507">
                  <c:v>4.9495902833814363</c:v>
                </c:pt>
                <c:pt idx="508">
                  <c:v>37.377112262487493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2-43B8-9446-B5F35522F12C}"/>
            </c:ext>
          </c:extLst>
        </c:ser>
        <c:ser>
          <c:idx val="1"/>
          <c:order val="1"/>
          <c:tx>
            <c:strRef>
              <c:f>FINAL_figure!$R$1</c:f>
              <c:strCache>
                <c:ptCount val="1"/>
                <c:pt idx="0">
                  <c:v>CRD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24394136526058199"/>
                  <c:y val="0.45192658982608502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Colorado River Delta = 0.0042e</a:t>
                    </a:r>
                    <a:r>
                      <a:rPr lang="en-US" sz="2400" b="1" baseline="30000"/>
                      <a:t>3.8401x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FINAL_figure!$R$2:$R$602</c:f>
              <c:numCache>
                <c:formatCode>General</c:formatCode>
                <c:ptCount val="601"/>
                <c:pt idx="21">
                  <c:v>144.55067861706129</c:v>
                </c:pt>
                <c:pt idx="22">
                  <c:v>295.49927423099933</c:v>
                </c:pt>
                <c:pt idx="23">
                  <c:v>146.60709051519186</c:v>
                </c:pt>
                <c:pt idx="539">
                  <c:v>1.6853768368313815E-2</c:v>
                </c:pt>
                <c:pt idx="545">
                  <c:v>1.1414093953279987</c:v>
                </c:pt>
                <c:pt idx="546">
                  <c:v>12.764219811013751</c:v>
                </c:pt>
                <c:pt idx="547">
                  <c:v>7.0782074628149942</c:v>
                </c:pt>
                <c:pt idx="548">
                  <c:v>1.4383081500719199</c:v>
                </c:pt>
                <c:pt idx="549">
                  <c:v>45.076949870930747</c:v>
                </c:pt>
                <c:pt idx="550">
                  <c:v>7.0037432941338347</c:v>
                </c:pt>
                <c:pt idx="551">
                  <c:v>3.0039025398976923E-5</c:v>
                </c:pt>
                <c:pt idx="556">
                  <c:v>2.0606498008946227E-2</c:v>
                </c:pt>
                <c:pt idx="557">
                  <c:v>1.4967050384707465E-2</c:v>
                </c:pt>
                <c:pt idx="558">
                  <c:v>15.154964748674589</c:v>
                </c:pt>
                <c:pt idx="559">
                  <c:v>218.75802635475335</c:v>
                </c:pt>
                <c:pt idx="560">
                  <c:v>78.175156329469203</c:v>
                </c:pt>
                <c:pt idx="561">
                  <c:v>3.2191935553507642</c:v>
                </c:pt>
                <c:pt idx="562">
                  <c:v>5.5244022318292201</c:v>
                </c:pt>
                <c:pt idx="563">
                  <c:v>37.080513211653816</c:v>
                </c:pt>
                <c:pt idx="564">
                  <c:v>49.079783843223019</c:v>
                </c:pt>
                <c:pt idx="565">
                  <c:v>14.808615445153798</c:v>
                </c:pt>
                <c:pt idx="566">
                  <c:v>0.13798787194233839</c:v>
                </c:pt>
                <c:pt idx="567">
                  <c:v>376.14313171515346</c:v>
                </c:pt>
                <c:pt idx="568">
                  <c:v>170.39510356714598</c:v>
                </c:pt>
                <c:pt idx="569">
                  <c:v>24.20329287259996</c:v>
                </c:pt>
                <c:pt idx="570">
                  <c:v>128.43283578406891</c:v>
                </c:pt>
                <c:pt idx="571">
                  <c:v>301.69081739930738</c:v>
                </c:pt>
                <c:pt idx="572">
                  <c:v>353.35964197484583</c:v>
                </c:pt>
                <c:pt idx="573">
                  <c:v>196.98216343538414</c:v>
                </c:pt>
                <c:pt idx="574">
                  <c:v>25.827440867723048</c:v>
                </c:pt>
                <c:pt idx="575">
                  <c:v>315.72010624815363</c:v>
                </c:pt>
                <c:pt idx="576">
                  <c:v>398.06250996969186</c:v>
                </c:pt>
                <c:pt idx="577">
                  <c:v>209.17154335314595</c:v>
                </c:pt>
                <c:pt idx="578">
                  <c:v>74.694870959392105</c:v>
                </c:pt>
                <c:pt idx="579">
                  <c:v>310.78526945730721</c:v>
                </c:pt>
                <c:pt idx="580">
                  <c:v>559.3876917774611</c:v>
                </c:pt>
                <c:pt idx="581">
                  <c:v>636.00871877799864</c:v>
                </c:pt>
                <c:pt idx="582">
                  <c:v>407.53204401807642</c:v>
                </c:pt>
                <c:pt idx="583">
                  <c:v>63.627748499384552</c:v>
                </c:pt>
                <c:pt idx="584">
                  <c:v>312.12659344723062</c:v>
                </c:pt>
                <c:pt idx="585">
                  <c:v>486.46323612661513</c:v>
                </c:pt>
                <c:pt idx="586">
                  <c:v>362.70830849399948</c:v>
                </c:pt>
                <c:pt idx="587">
                  <c:v>227.02756638976888</c:v>
                </c:pt>
                <c:pt idx="588">
                  <c:v>386.32250942746123</c:v>
                </c:pt>
                <c:pt idx="589">
                  <c:v>623.505418710615</c:v>
                </c:pt>
                <c:pt idx="590">
                  <c:v>91.387315420269189</c:v>
                </c:pt>
                <c:pt idx="591">
                  <c:v>219.81118007492287</c:v>
                </c:pt>
                <c:pt idx="592">
                  <c:v>580.83601455961525</c:v>
                </c:pt>
                <c:pt idx="593">
                  <c:v>550.10016814022958</c:v>
                </c:pt>
                <c:pt idx="594">
                  <c:v>213.35437085676898</c:v>
                </c:pt>
                <c:pt idx="595">
                  <c:v>327.18530980738439</c:v>
                </c:pt>
                <c:pt idx="596">
                  <c:v>285.28602410423002</c:v>
                </c:pt>
                <c:pt idx="597">
                  <c:v>2.6058252704330709</c:v>
                </c:pt>
                <c:pt idx="598">
                  <c:v>152.58648358506915</c:v>
                </c:pt>
                <c:pt idx="599">
                  <c:v>484.25718055584588</c:v>
                </c:pt>
                <c:pt idx="600">
                  <c:v>19.759067583515332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2-43B8-9446-B5F35522F12C}"/>
            </c:ext>
          </c:extLst>
        </c:ser>
        <c:ser>
          <c:idx val="2"/>
          <c:order val="2"/>
          <c:tx>
            <c:strRef>
              <c:f>FINAL_figure!$S$1</c:f>
              <c:strCache>
                <c:ptCount val="1"/>
                <c:pt idx="0">
                  <c:v>RTR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21918663551472101"/>
                  <c:y val="0.32352055945276897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Temperate </a:t>
                    </a:r>
                    <a:r>
                      <a:rPr lang="en-US" sz="2400" b="1" i="0" u="none" strike="noStrike" baseline="0">
                        <a:effectLst/>
                      </a:rPr>
                      <a:t>Rocky </a:t>
                    </a:r>
                    <a:r>
                      <a:rPr lang="en-US" sz="2400" b="1" baseline="0"/>
                      <a:t>Reefs = 0.0474e</a:t>
                    </a:r>
                    <a:r>
                      <a:rPr lang="en-US" sz="2400" b="1" baseline="30000"/>
                      <a:t>3.0474x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FINAL_figure!$S$2:$S$602</c:f>
              <c:numCache>
                <c:formatCode>General</c:formatCode>
                <c:ptCount val="601"/>
                <c:pt idx="18">
                  <c:v>1352.0751347739229</c:v>
                </c:pt>
                <c:pt idx="20">
                  <c:v>94.008919888074857</c:v>
                </c:pt>
                <c:pt idx="440">
                  <c:v>16.892358130916143</c:v>
                </c:pt>
                <c:pt idx="441">
                  <c:v>1.4639028151597669E-2</c:v>
                </c:pt>
                <c:pt idx="442">
                  <c:v>93.211924322184473</c:v>
                </c:pt>
                <c:pt idx="443">
                  <c:v>1092.8527110200753</c:v>
                </c:pt>
                <c:pt idx="444">
                  <c:v>1901.2989856618433</c:v>
                </c:pt>
                <c:pt idx="451">
                  <c:v>6.4159302124954518</c:v>
                </c:pt>
                <c:pt idx="452">
                  <c:v>4.5534862396178353</c:v>
                </c:pt>
                <c:pt idx="453">
                  <c:v>28.547223351369173</c:v>
                </c:pt>
                <c:pt idx="454">
                  <c:v>533.27132421784529</c:v>
                </c:pt>
                <c:pt idx="455">
                  <c:v>50.605316500153805</c:v>
                </c:pt>
                <c:pt idx="460">
                  <c:v>121.8328890787153</c:v>
                </c:pt>
                <c:pt idx="461">
                  <c:v>298.1440612048691</c:v>
                </c:pt>
                <c:pt idx="462">
                  <c:v>259.52910498776913</c:v>
                </c:pt>
                <c:pt idx="463">
                  <c:v>78.416749430569823</c:v>
                </c:pt>
                <c:pt idx="464">
                  <c:v>13.90456778791151</c:v>
                </c:pt>
                <c:pt idx="469">
                  <c:v>526.74134080966144</c:v>
                </c:pt>
                <c:pt idx="470">
                  <c:v>904.19869352958233</c:v>
                </c:pt>
                <c:pt idx="471">
                  <c:v>740.47741033149828</c:v>
                </c:pt>
                <c:pt idx="472">
                  <c:v>22.726555979808428</c:v>
                </c:pt>
                <c:pt idx="477">
                  <c:v>235.89648311003043</c:v>
                </c:pt>
                <c:pt idx="478">
                  <c:v>819.98770112030024</c:v>
                </c:pt>
                <c:pt idx="479">
                  <c:v>616.56525203420756</c:v>
                </c:pt>
                <c:pt idx="484">
                  <c:v>78.574254045175365</c:v>
                </c:pt>
                <c:pt idx="485">
                  <c:v>477.37652107497598</c:v>
                </c:pt>
                <c:pt idx="486">
                  <c:v>521.61327317329062</c:v>
                </c:pt>
                <c:pt idx="492">
                  <c:v>27.545270718159987</c:v>
                </c:pt>
                <c:pt idx="493">
                  <c:v>296.27728193167678</c:v>
                </c:pt>
                <c:pt idx="494">
                  <c:v>47.365050171522306</c:v>
                </c:pt>
                <c:pt idx="500">
                  <c:v>11.311103298798724</c:v>
                </c:pt>
                <c:pt idx="501">
                  <c:v>4.9637656573423001</c:v>
                </c:pt>
                <c:pt idx="502">
                  <c:v>19.22090900218306</c:v>
                </c:pt>
                <c:pt idx="509">
                  <c:v>61.517691205249939</c:v>
                </c:pt>
                <c:pt idx="510">
                  <c:v>44.380328783137493</c:v>
                </c:pt>
                <c:pt idx="511">
                  <c:v>1.3496255877019963</c:v>
                </c:pt>
                <c:pt idx="516">
                  <c:v>0.66522859520474942</c:v>
                </c:pt>
                <c:pt idx="517">
                  <c:v>26.484296372419951</c:v>
                </c:pt>
                <c:pt idx="518">
                  <c:v>78.236011180887346</c:v>
                </c:pt>
                <c:pt idx="519">
                  <c:v>114.61905655583736</c:v>
                </c:pt>
                <c:pt idx="520">
                  <c:v>31.869967518337454</c:v>
                </c:pt>
                <c:pt idx="526">
                  <c:v>0.93643425262837476</c:v>
                </c:pt>
                <c:pt idx="527">
                  <c:v>29.003774238491225</c:v>
                </c:pt>
                <c:pt idx="528">
                  <c:v>81.40478688477495</c:v>
                </c:pt>
                <c:pt idx="529">
                  <c:v>0.73121778297462481</c:v>
                </c:pt>
                <c:pt idx="535">
                  <c:v>0.10238664275074973</c:v>
                </c:pt>
                <c:pt idx="536">
                  <c:v>14.012656022993724</c:v>
                </c:pt>
                <c:pt idx="537">
                  <c:v>52.545121681087466</c:v>
                </c:pt>
                <c:pt idx="538">
                  <c:v>50.094800681599963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62-43B8-9446-B5F35522F12C}"/>
            </c:ext>
          </c:extLst>
        </c:ser>
        <c:ser>
          <c:idx val="3"/>
          <c:order val="3"/>
          <c:tx>
            <c:strRef>
              <c:f>FINAL_figure!$T$1</c:f>
              <c:strCache>
                <c:ptCount val="1"/>
                <c:pt idx="0">
                  <c:v>TRR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26228697856247202"/>
                  <c:y val="0.51769553221241704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Rocky Tropical Reefs = 0.001e</a:t>
                    </a:r>
                    <a:r>
                      <a:rPr lang="en-US" sz="2400" b="1" baseline="30000"/>
                      <a:t>3.911x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FINAL_figure!$T$2:$T$602</c:f>
              <c:numCache>
                <c:formatCode>General</c:formatCode>
                <c:ptCount val="601"/>
                <c:pt idx="6">
                  <c:v>2.3380155952519983</c:v>
                </c:pt>
                <c:pt idx="9">
                  <c:v>107.28435379028447</c:v>
                </c:pt>
                <c:pt idx="14">
                  <c:v>77.020694794292183</c:v>
                </c:pt>
                <c:pt idx="16">
                  <c:v>2173.3795514939961</c:v>
                </c:pt>
                <c:pt idx="103">
                  <c:v>0.23002796370717657</c:v>
                </c:pt>
                <c:pt idx="104">
                  <c:v>0.18501014356566883</c:v>
                </c:pt>
                <c:pt idx="111">
                  <c:v>3.9932127402382271E-2</c:v>
                </c:pt>
                <c:pt idx="112">
                  <c:v>5.9516281387646046</c:v>
                </c:pt>
                <c:pt idx="113">
                  <c:v>8.506161430769982</c:v>
                </c:pt>
                <c:pt idx="114">
                  <c:v>1.6827317520113043</c:v>
                </c:pt>
                <c:pt idx="115">
                  <c:v>1.0003282857397691E-4</c:v>
                </c:pt>
                <c:pt idx="125">
                  <c:v>16.450225228603816</c:v>
                </c:pt>
                <c:pt idx="126">
                  <c:v>11.697031738129995</c:v>
                </c:pt>
                <c:pt idx="127">
                  <c:v>2.5355061515267665</c:v>
                </c:pt>
                <c:pt idx="128">
                  <c:v>1.5676399907970002E-3</c:v>
                </c:pt>
                <c:pt idx="137">
                  <c:v>1.8913031731737651</c:v>
                </c:pt>
                <c:pt idx="138">
                  <c:v>6.2495227414153778</c:v>
                </c:pt>
                <c:pt idx="139">
                  <c:v>1.3670527306421532</c:v>
                </c:pt>
                <c:pt idx="140">
                  <c:v>4.0023481784513837E-6</c:v>
                </c:pt>
                <c:pt idx="149">
                  <c:v>7.9994294935053695E-2</c:v>
                </c:pt>
                <c:pt idx="150">
                  <c:v>9.1231288952215203E-2</c:v>
                </c:pt>
                <c:pt idx="171">
                  <c:v>5.5995314083115345E-2</c:v>
                </c:pt>
                <c:pt idx="183">
                  <c:v>14.509336558421502</c:v>
                </c:pt>
                <c:pt idx="184">
                  <c:v>34.290789714330735</c:v>
                </c:pt>
                <c:pt idx="185">
                  <c:v>0.10124218376813836</c:v>
                </c:pt>
                <c:pt idx="197">
                  <c:v>19.351701178915338</c:v>
                </c:pt>
                <c:pt idx="198">
                  <c:v>230.37254827646137</c:v>
                </c:pt>
                <c:pt idx="199">
                  <c:v>186.51774279430731</c:v>
                </c:pt>
                <c:pt idx="200">
                  <c:v>76.396378104492186</c:v>
                </c:pt>
                <c:pt idx="201">
                  <c:v>0.85389175054145972</c:v>
                </c:pt>
                <c:pt idx="213">
                  <c:v>137.15057160588435</c:v>
                </c:pt>
                <c:pt idx="214">
                  <c:v>319.02394382776902</c:v>
                </c:pt>
                <c:pt idx="215">
                  <c:v>338.72473757223054</c:v>
                </c:pt>
                <c:pt idx="216">
                  <c:v>216.11902676876883</c:v>
                </c:pt>
                <c:pt idx="217">
                  <c:v>54.846711043607641</c:v>
                </c:pt>
                <c:pt idx="218">
                  <c:v>0.22663175260584589</c:v>
                </c:pt>
                <c:pt idx="229">
                  <c:v>1.1256036242607684E-2</c:v>
                </c:pt>
                <c:pt idx="230">
                  <c:v>56.65854833045379</c:v>
                </c:pt>
                <c:pt idx="231">
                  <c:v>139.42345277187678</c:v>
                </c:pt>
                <c:pt idx="232">
                  <c:v>157.548895192</c:v>
                </c:pt>
                <c:pt idx="233">
                  <c:v>78.146943308369117</c:v>
                </c:pt>
                <c:pt idx="234">
                  <c:v>8.6858517569292175</c:v>
                </c:pt>
                <c:pt idx="245">
                  <c:v>1.6434762596153822</c:v>
                </c:pt>
                <c:pt idx="246">
                  <c:v>12.956053905979223</c:v>
                </c:pt>
                <c:pt idx="247">
                  <c:v>16.098377305330747</c:v>
                </c:pt>
                <c:pt idx="248">
                  <c:v>3.3795718919661515</c:v>
                </c:pt>
                <c:pt idx="249">
                  <c:v>9.5345301438976916E-4</c:v>
                </c:pt>
                <c:pt idx="286">
                  <c:v>2.765524047548462E-5</c:v>
                </c:pt>
                <c:pt idx="299">
                  <c:v>1.0549415632395367</c:v>
                </c:pt>
                <c:pt idx="300">
                  <c:v>10.571193553313835</c:v>
                </c:pt>
                <c:pt idx="301">
                  <c:v>1.584048665702535</c:v>
                </c:pt>
                <c:pt idx="312">
                  <c:v>31.443733394323036</c:v>
                </c:pt>
                <c:pt idx="313">
                  <c:v>46.020165765346128</c:v>
                </c:pt>
                <c:pt idx="314">
                  <c:v>15.510793356221496</c:v>
                </c:pt>
                <c:pt idx="315">
                  <c:v>0.3962434680060764</c:v>
                </c:pt>
                <c:pt idx="323">
                  <c:v>74.458187519023056</c:v>
                </c:pt>
                <c:pt idx="324">
                  <c:v>31.788327401023015</c:v>
                </c:pt>
                <c:pt idx="325">
                  <c:v>2.2572690126484591</c:v>
                </c:pt>
                <c:pt idx="332">
                  <c:v>73.047327430107643</c:v>
                </c:pt>
                <c:pt idx="333">
                  <c:v>66.229059033653741</c:v>
                </c:pt>
                <c:pt idx="334">
                  <c:v>27.279414944938441</c:v>
                </c:pt>
                <c:pt idx="335">
                  <c:v>1.6610228888363816</c:v>
                </c:pt>
                <c:pt idx="343">
                  <c:v>4.7982318712361431</c:v>
                </c:pt>
                <c:pt idx="344">
                  <c:v>50.60164719129218</c:v>
                </c:pt>
                <c:pt idx="345">
                  <c:v>35.347914860569198</c:v>
                </c:pt>
                <c:pt idx="346">
                  <c:v>10.115207760207692</c:v>
                </c:pt>
                <c:pt idx="347">
                  <c:v>0.12456462569433055</c:v>
                </c:pt>
                <c:pt idx="356">
                  <c:v>3.9115152169261508E-2</c:v>
                </c:pt>
                <c:pt idx="357">
                  <c:v>3.202048951860764</c:v>
                </c:pt>
                <c:pt idx="358">
                  <c:v>10.100591084371535</c:v>
                </c:pt>
                <c:pt idx="359">
                  <c:v>5.126524641895382</c:v>
                </c:pt>
                <c:pt idx="360">
                  <c:v>0.37893487321699965</c:v>
                </c:pt>
                <c:pt idx="369">
                  <c:v>1.6862293955189211</c:v>
                </c:pt>
                <c:pt idx="370">
                  <c:v>0.25068603942854573</c:v>
                </c:pt>
                <c:pt idx="381">
                  <c:v>433.00422985476894</c:v>
                </c:pt>
                <c:pt idx="382">
                  <c:v>126.95708113963042</c:v>
                </c:pt>
                <c:pt idx="383">
                  <c:v>0.12878605352867675</c:v>
                </c:pt>
                <c:pt idx="392">
                  <c:v>766.39412738546116</c:v>
                </c:pt>
                <c:pt idx="393">
                  <c:v>1564.9176381650714</c:v>
                </c:pt>
                <c:pt idx="394">
                  <c:v>548.04928883961486</c:v>
                </c:pt>
                <c:pt idx="395">
                  <c:v>17.299615791153801</c:v>
                </c:pt>
                <c:pt idx="404">
                  <c:v>34.826152146553845</c:v>
                </c:pt>
                <c:pt idx="405">
                  <c:v>2014.1568027016147</c:v>
                </c:pt>
                <c:pt idx="406">
                  <c:v>759.83649907276822</c:v>
                </c:pt>
                <c:pt idx="407">
                  <c:v>41.0174263234615</c:v>
                </c:pt>
                <c:pt idx="414">
                  <c:v>51.851265005261489</c:v>
                </c:pt>
                <c:pt idx="415">
                  <c:v>823.14826945607592</c:v>
                </c:pt>
                <c:pt idx="416">
                  <c:v>2060.075064963612</c:v>
                </c:pt>
                <c:pt idx="417">
                  <c:v>1589.1882490266905</c:v>
                </c:pt>
                <c:pt idx="418">
                  <c:v>509.9084719600765</c:v>
                </c:pt>
                <c:pt idx="419">
                  <c:v>17.315106215894609</c:v>
                </c:pt>
                <c:pt idx="426">
                  <c:v>615.74784858199939</c:v>
                </c:pt>
                <c:pt idx="427">
                  <c:v>813.88070142945958</c:v>
                </c:pt>
                <c:pt idx="428">
                  <c:v>531.66212668630737</c:v>
                </c:pt>
                <c:pt idx="429">
                  <c:v>81.24605285237682</c:v>
                </c:pt>
                <c:pt idx="430">
                  <c:v>60.600662103161511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62-43B8-9446-B5F35522F12C}"/>
            </c:ext>
          </c:extLst>
        </c:ser>
        <c:ser>
          <c:idx val="4"/>
          <c:order val="4"/>
          <c:tx>
            <c:strRef>
              <c:f>FINAL_figure!$U$1</c:f>
              <c:strCache>
                <c:ptCount val="1"/>
                <c:pt idx="0">
                  <c:v>TECL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183623926901963"/>
                  <c:y val="-0.22767003225933299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Temperate Coastal Lagoons = 0.0152e</a:t>
                    </a:r>
                    <a:r>
                      <a:rPr lang="en-US" sz="2400" b="1" baseline="30000"/>
                      <a:t>2.9654x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FINAL_figure!$U$2:$U$602</c:f>
              <c:numCache>
                <c:formatCode>0.00</c:formatCode>
                <c:ptCount val="601"/>
                <c:pt idx="10">
                  <c:v>281.31482899246106</c:v>
                </c:pt>
                <c:pt idx="11">
                  <c:v>191.71266441453801</c:v>
                </c:pt>
                <c:pt idx="12">
                  <c:v>818.8144208075372</c:v>
                </c:pt>
                <c:pt idx="13">
                  <c:v>504.75456315730708</c:v>
                </c:pt>
                <c:pt idx="15">
                  <c:v>441.30075927261493</c:v>
                </c:pt>
                <c:pt idx="17">
                  <c:v>1870.5509185514588</c:v>
                </c:pt>
                <c:pt idx="196">
                  <c:v>7.0519020637607705E-5</c:v>
                </c:pt>
                <c:pt idx="205">
                  <c:v>4.0869589393530771E-5</c:v>
                </c:pt>
                <c:pt idx="206">
                  <c:v>6.2481840850600001</c:v>
                </c:pt>
                <c:pt idx="207">
                  <c:v>34.306670773728428</c:v>
                </c:pt>
                <c:pt idx="208">
                  <c:v>45.03629303440767</c:v>
                </c:pt>
                <c:pt idx="209">
                  <c:v>15.905137308133055</c:v>
                </c:pt>
                <c:pt idx="210">
                  <c:v>0.38780575116723048</c:v>
                </c:pt>
                <c:pt idx="222">
                  <c:v>5.2349373769361494</c:v>
                </c:pt>
                <c:pt idx="223">
                  <c:v>93.972749210453671</c:v>
                </c:pt>
                <c:pt idx="224">
                  <c:v>211.9460156057537</c:v>
                </c:pt>
                <c:pt idx="225">
                  <c:v>248.87331393706896</c:v>
                </c:pt>
                <c:pt idx="226">
                  <c:v>144.83874272425376</c:v>
                </c:pt>
                <c:pt idx="227">
                  <c:v>15.126123752996124</c:v>
                </c:pt>
                <c:pt idx="238">
                  <c:v>28.503293598784573</c:v>
                </c:pt>
                <c:pt idx="239">
                  <c:v>214.56008736265372</c:v>
                </c:pt>
                <c:pt idx="240">
                  <c:v>380.43942640338423</c:v>
                </c:pt>
                <c:pt idx="241">
                  <c:v>418.55562844499946</c:v>
                </c:pt>
                <c:pt idx="242">
                  <c:v>238.78996680499196</c:v>
                </c:pt>
                <c:pt idx="243">
                  <c:v>6.4298120950561488</c:v>
                </c:pt>
                <c:pt idx="252">
                  <c:v>0.57342295474830662</c:v>
                </c:pt>
                <c:pt idx="253">
                  <c:v>6.6440598384599996</c:v>
                </c:pt>
                <c:pt idx="254">
                  <c:v>90.620386482030682</c:v>
                </c:pt>
                <c:pt idx="255">
                  <c:v>390.31759267884581</c:v>
                </c:pt>
                <c:pt idx="256">
                  <c:v>586.57888713192278</c:v>
                </c:pt>
                <c:pt idx="257">
                  <c:v>6.3772703951323049</c:v>
                </c:pt>
                <c:pt idx="265">
                  <c:v>3.5837085612000002E-5</c:v>
                </c:pt>
                <c:pt idx="266">
                  <c:v>5.9346896336738348</c:v>
                </c:pt>
                <c:pt idx="267">
                  <c:v>83.40991053242297</c:v>
                </c:pt>
                <c:pt idx="268">
                  <c:v>183.96832737548451</c:v>
                </c:pt>
                <c:pt idx="269">
                  <c:v>312.57771158784595</c:v>
                </c:pt>
                <c:pt idx="270">
                  <c:v>506.26241581838428</c:v>
                </c:pt>
                <c:pt idx="271">
                  <c:v>595.27155374392248</c:v>
                </c:pt>
                <c:pt idx="272">
                  <c:v>49.456667865461505</c:v>
                </c:pt>
                <c:pt idx="279">
                  <c:v>7.1071853792799935</c:v>
                </c:pt>
                <c:pt idx="280">
                  <c:v>67.933035335607656</c:v>
                </c:pt>
                <c:pt idx="281">
                  <c:v>184.92328421136892</c:v>
                </c:pt>
                <c:pt idx="282">
                  <c:v>384.94364466315329</c:v>
                </c:pt>
                <c:pt idx="283">
                  <c:v>507.03313440838446</c:v>
                </c:pt>
                <c:pt idx="284">
                  <c:v>631.53981828915266</c:v>
                </c:pt>
                <c:pt idx="285">
                  <c:v>617.80622582530748</c:v>
                </c:pt>
                <c:pt idx="292">
                  <c:v>3.6682422055015347</c:v>
                </c:pt>
                <c:pt idx="293">
                  <c:v>156.42847790579231</c:v>
                </c:pt>
                <c:pt idx="294">
                  <c:v>463.24785743546124</c:v>
                </c:pt>
                <c:pt idx="295">
                  <c:v>748.0670032304613</c:v>
                </c:pt>
                <c:pt idx="296">
                  <c:v>955.48976539199884</c:v>
                </c:pt>
                <c:pt idx="297">
                  <c:v>601.77134312561418</c:v>
                </c:pt>
                <c:pt idx="298">
                  <c:v>200.72558674038419</c:v>
                </c:pt>
                <c:pt idx="306">
                  <c:v>29.186491531599955</c:v>
                </c:pt>
                <c:pt idx="307">
                  <c:v>369.98944768346075</c:v>
                </c:pt>
                <c:pt idx="308">
                  <c:v>801.38115439315266</c:v>
                </c:pt>
                <c:pt idx="309">
                  <c:v>1091.4097460374587</c:v>
                </c:pt>
                <c:pt idx="310">
                  <c:v>1183.0005348977675</c:v>
                </c:pt>
                <c:pt idx="311">
                  <c:v>474.75600875607665</c:v>
                </c:pt>
                <c:pt idx="319">
                  <c:v>35.380511144392266</c:v>
                </c:pt>
                <c:pt idx="320">
                  <c:v>399.19074060923055</c:v>
                </c:pt>
                <c:pt idx="321">
                  <c:v>799.76137755207651</c:v>
                </c:pt>
                <c:pt idx="322">
                  <c:v>357.77767505353842</c:v>
                </c:pt>
                <c:pt idx="329">
                  <c:v>8.8786252294899803</c:v>
                </c:pt>
                <c:pt idx="330">
                  <c:v>216.30678711163824</c:v>
                </c:pt>
                <c:pt idx="331">
                  <c:v>385.59380760192249</c:v>
                </c:pt>
                <c:pt idx="338">
                  <c:v>0.12499903362287684</c:v>
                </c:pt>
                <c:pt idx="339">
                  <c:v>5.4000247445061484</c:v>
                </c:pt>
                <c:pt idx="340">
                  <c:v>32.606194815484578</c:v>
                </c:pt>
                <c:pt idx="341">
                  <c:v>91.381116899676826</c:v>
                </c:pt>
                <c:pt idx="342">
                  <c:v>22.490296750872272</c:v>
                </c:pt>
                <c:pt idx="349">
                  <c:v>0.61626959706184525</c:v>
                </c:pt>
                <c:pt idx="350">
                  <c:v>43.231603631953782</c:v>
                </c:pt>
                <c:pt idx="351">
                  <c:v>147.96994007050728</c:v>
                </c:pt>
                <c:pt idx="352">
                  <c:v>190.35323530345352</c:v>
                </c:pt>
                <c:pt idx="353">
                  <c:v>100.87769430828452</c:v>
                </c:pt>
                <c:pt idx="354">
                  <c:v>11.614929639047682</c:v>
                </c:pt>
                <c:pt idx="363">
                  <c:v>20.823564867001512</c:v>
                </c:pt>
                <c:pt idx="364">
                  <c:v>204.83200550548418</c:v>
                </c:pt>
                <c:pt idx="365">
                  <c:v>427.86733410538432</c:v>
                </c:pt>
                <c:pt idx="366">
                  <c:v>510.77955590815344</c:v>
                </c:pt>
                <c:pt idx="367">
                  <c:v>282.4780939736919</c:v>
                </c:pt>
                <c:pt idx="368">
                  <c:v>3.2763176645130705</c:v>
                </c:pt>
                <c:pt idx="377">
                  <c:v>45.128027785738453</c:v>
                </c:pt>
                <c:pt idx="378">
                  <c:v>291.29216522261504</c:v>
                </c:pt>
                <c:pt idx="379">
                  <c:v>382.33486314269169</c:v>
                </c:pt>
                <c:pt idx="380">
                  <c:v>64.876082444461531</c:v>
                </c:pt>
                <c:pt idx="389">
                  <c:v>28.57969644372303</c:v>
                </c:pt>
                <c:pt idx="390">
                  <c:v>238.30027425886897</c:v>
                </c:pt>
                <c:pt idx="391">
                  <c:v>73.457786234938425</c:v>
                </c:pt>
                <c:pt idx="401">
                  <c:v>2.1126938123607673</c:v>
                </c:pt>
                <c:pt idx="402">
                  <c:v>45.540720841176885</c:v>
                </c:pt>
                <c:pt idx="403">
                  <c:v>0.5304999718299227</c:v>
                </c:pt>
                <c:pt idx="408">
                  <c:v>6.6680986620922855</c:v>
                </c:pt>
                <c:pt idx="409">
                  <c:v>99.981603378192219</c:v>
                </c:pt>
                <c:pt idx="410">
                  <c:v>178.12313290160736</c:v>
                </c:pt>
                <c:pt idx="411">
                  <c:v>87.662838046846048</c:v>
                </c:pt>
                <c:pt idx="412">
                  <c:v>2.9082133144276878</c:v>
                </c:pt>
                <c:pt idx="420">
                  <c:v>314.63181590169165</c:v>
                </c:pt>
                <c:pt idx="421">
                  <c:v>1015.3604135603837</c:v>
                </c:pt>
                <c:pt idx="422">
                  <c:v>1332.6832647161523</c:v>
                </c:pt>
                <c:pt idx="423">
                  <c:v>977.03468352053517</c:v>
                </c:pt>
                <c:pt idx="424">
                  <c:v>59.902452811923041</c:v>
                </c:pt>
                <c:pt idx="431">
                  <c:v>908.82043435738376</c:v>
                </c:pt>
                <c:pt idx="432">
                  <c:v>1995.2315667823045</c:v>
                </c:pt>
                <c:pt idx="433">
                  <c:v>2431.8044924876899</c:v>
                </c:pt>
                <c:pt idx="434">
                  <c:v>1965.485177733844</c:v>
                </c:pt>
                <c:pt idx="435">
                  <c:v>270.88618298353828</c:v>
                </c:pt>
                <c:pt idx="445">
                  <c:v>988.96194915322883</c:v>
                </c:pt>
                <c:pt idx="446">
                  <c:v>105.51245574479232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62-43B8-9446-B5F35522F12C}"/>
            </c:ext>
          </c:extLst>
        </c:ser>
        <c:ser>
          <c:idx val="5"/>
          <c:order val="5"/>
          <c:tx>
            <c:strRef>
              <c:f>FINAL_figure!$V$1</c:f>
              <c:strCache>
                <c:ptCount val="1"/>
                <c:pt idx="0">
                  <c:v>TRCL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exp"/>
            <c:dispRSqr val="0"/>
            <c:dispEq val="1"/>
            <c:trendlineLbl>
              <c:layout>
                <c:manualLayout>
                  <c:x val="-0.209127035216708"/>
                  <c:y val="-0.24197903112508401"/>
                </c:manualLayout>
              </c:layout>
              <c:tx>
                <c:rich>
                  <a:bodyPr/>
                  <a:lstStyle/>
                  <a:p>
                    <a:pPr>
                      <a:defRPr sz="2400" b="1"/>
                    </a:pPr>
                    <a:r>
                      <a:rPr lang="en-US" sz="2400" b="1" baseline="0"/>
                      <a:t>Tropical Coastal Lagoons = 0.2789e</a:t>
                    </a:r>
                    <a:r>
                      <a:rPr lang="en-US" sz="2400" b="1" baseline="30000"/>
                      <a:t>2.2404x</a:t>
                    </a:r>
                    <a:endParaRPr lang="en-US" sz="2400" b="1"/>
                  </a:p>
                </c:rich>
              </c:tx>
              <c:numFmt formatCode="General" sourceLinked="0"/>
            </c:trendlineLbl>
          </c:trendline>
          <c:xVal>
            <c:numRef>
              <c:f>FINAL_figure!$O$2:$O$602</c:f>
              <c:numCache>
                <c:formatCode>General</c:formatCode>
                <c:ptCount val="601"/>
                <c:pt idx="0">
                  <c:v>2.7387236470696807</c:v>
                </c:pt>
                <c:pt idx="1">
                  <c:v>3.0894793583620928</c:v>
                </c:pt>
                <c:pt idx="2">
                  <c:v>3.3792002895176032</c:v>
                </c:pt>
                <c:pt idx="3">
                  <c:v>3.5903567539973666</c:v>
                </c:pt>
                <c:pt idx="4">
                  <c:v>3.3907996024379541</c:v>
                </c:pt>
                <c:pt idx="5">
                  <c:v>3.4216211943514452</c:v>
                </c:pt>
                <c:pt idx="6">
                  <c:v>1.7619046755965855</c:v>
                </c:pt>
                <c:pt idx="7">
                  <c:v>3.2811777377328268</c:v>
                </c:pt>
                <c:pt idx="8">
                  <c:v>3.0404804898204505</c:v>
                </c:pt>
                <c:pt idx="9">
                  <c:v>2.6784990528775365</c:v>
                </c:pt>
                <c:pt idx="10">
                  <c:v>3.0366032663847911</c:v>
                </c:pt>
                <c:pt idx="11">
                  <c:v>2.7444135516523218</c:v>
                </c:pt>
                <c:pt idx="12">
                  <c:v>3.3016653033242784</c:v>
                </c:pt>
                <c:pt idx="13">
                  <c:v>3.066659935818425</c:v>
                </c:pt>
                <c:pt idx="14">
                  <c:v>2.6618902399786126</c:v>
                </c:pt>
                <c:pt idx="15">
                  <c:v>3.1025220021029343</c:v>
                </c:pt>
                <c:pt idx="16">
                  <c:v>2.9825387469416844</c:v>
                </c:pt>
                <c:pt idx="17">
                  <c:v>3.5771866672459023</c:v>
                </c:pt>
                <c:pt idx="18">
                  <c:v>2.7691224580029785</c:v>
                </c:pt>
                <c:pt idx="19">
                  <c:v>1.3937302236166307</c:v>
                </c:pt>
                <c:pt idx="20">
                  <c:v>2.1359693117552201</c:v>
                </c:pt>
                <c:pt idx="21">
                  <c:v>2.1073475816770508</c:v>
                </c:pt>
                <c:pt idx="22">
                  <c:v>2.381221816911065</c:v>
                </c:pt>
                <c:pt idx="23">
                  <c:v>2.0809646920289229</c:v>
                </c:pt>
                <c:pt idx="24">
                  <c:v>0.26098286164100543</c:v>
                </c:pt>
                <c:pt idx="25">
                  <c:v>1.6635994812513581</c:v>
                </c:pt>
                <c:pt idx="26">
                  <c:v>2.5594784371456516</c:v>
                </c:pt>
                <c:pt idx="27">
                  <c:v>2.9726019903173748</c:v>
                </c:pt>
                <c:pt idx="28">
                  <c:v>2.9957194257997179</c:v>
                </c:pt>
                <c:pt idx="29">
                  <c:v>1.4267281665748315</c:v>
                </c:pt>
                <c:pt idx="30">
                  <c:v>0.4308899718169622</c:v>
                </c:pt>
                <c:pt idx="31">
                  <c:v>1.9432208053459115</c:v>
                </c:pt>
                <c:pt idx="32">
                  <c:v>2.8136946374011176</c:v>
                </c:pt>
                <c:pt idx="33">
                  <c:v>3.220057866956699</c:v>
                </c:pt>
                <c:pt idx="34">
                  <c:v>1.9279893503863658E-2</c:v>
                </c:pt>
                <c:pt idx="35">
                  <c:v>0.29004383136123491</c:v>
                </c:pt>
                <c:pt idx="36">
                  <c:v>0.43949447805141145</c:v>
                </c:pt>
                <c:pt idx="37">
                  <c:v>0.34942629834088818</c:v>
                </c:pt>
                <c:pt idx="38">
                  <c:v>0.22835360287557921</c:v>
                </c:pt>
                <c:pt idx="39">
                  <c:v>1.7149370282598253</c:v>
                </c:pt>
                <c:pt idx="40">
                  <c:v>2.7145546365804143</c:v>
                </c:pt>
                <c:pt idx="41">
                  <c:v>3.1923707442083913</c:v>
                </c:pt>
                <c:pt idx="42">
                  <c:v>0.81299376741639118</c:v>
                </c:pt>
                <c:pt idx="43">
                  <c:v>2.0528626488425433E-2</c:v>
                </c:pt>
                <c:pt idx="44">
                  <c:v>0.50570203149504978</c:v>
                </c:pt>
                <c:pt idx="45">
                  <c:v>0.76912448749172047</c:v>
                </c:pt>
                <c:pt idx="46">
                  <c:v>0.84531619498556498</c:v>
                </c:pt>
                <c:pt idx="47">
                  <c:v>0.77748810528380641</c:v>
                </c:pt>
                <c:pt idx="48">
                  <c:v>0.55338319760872967</c:v>
                </c:pt>
                <c:pt idx="49">
                  <c:v>1.0589384936120503</c:v>
                </c:pt>
                <c:pt idx="50">
                  <c:v>2.4559371591254808</c:v>
                </c:pt>
                <c:pt idx="51">
                  <c:v>3.0769151461713395</c:v>
                </c:pt>
                <c:pt idx="52">
                  <c:v>3.1786536110883006</c:v>
                </c:pt>
                <c:pt idx="53">
                  <c:v>1.5248155684714817</c:v>
                </c:pt>
                <c:pt idx="54">
                  <c:v>0.31544493272002727</c:v>
                </c:pt>
                <c:pt idx="55">
                  <c:v>0.78200113130149762</c:v>
                </c:pt>
                <c:pt idx="56">
                  <c:v>0.94957693784752262</c:v>
                </c:pt>
                <c:pt idx="57">
                  <c:v>1.0026994786299597</c:v>
                </c:pt>
                <c:pt idx="58">
                  <c:v>0.95116682948003006</c:v>
                </c:pt>
                <c:pt idx="59">
                  <c:v>0.79794143530703399</c:v>
                </c:pt>
                <c:pt idx="60">
                  <c:v>1.5565703939762001</c:v>
                </c:pt>
                <c:pt idx="61">
                  <c:v>2.6607099293757299</c:v>
                </c:pt>
                <c:pt idx="62">
                  <c:v>3.1586798834982348</c:v>
                </c:pt>
                <c:pt idx="63">
                  <c:v>3.1961248298958398</c:v>
                </c:pt>
                <c:pt idx="64">
                  <c:v>1.7329152425410155</c:v>
                </c:pt>
                <c:pt idx="65">
                  <c:v>0.44485992722020851</c:v>
                </c:pt>
                <c:pt idx="66">
                  <c:v>0.84015034115447074</c:v>
                </c:pt>
                <c:pt idx="67">
                  <c:v>0.9856422990272895</c:v>
                </c:pt>
                <c:pt idx="68">
                  <c:v>1.0335923420304021</c:v>
                </c:pt>
                <c:pt idx="69">
                  <c:v>0.98551097189191561</c:v>
                </c:pt>
                <c:pt idx="70">
                  <c:v>1.0207898740056616</c:v>
                </c:pt>
                <c:pt idx="71">
                  <c:v>2.305251330066775</c:v>
                </c:pt>
                <c:pt idx="72">
                  <c:v>3.0573770447561515</c:v>
                </c:pt>
                <c:pt idx="73">
                  <c:v>3.2426708321624709</c:v>
                </c:pt>
                <c:pt idx="74">
                  <c:v>0.87234765850818485</c:v>
                </c:pt>
                <c:pt idx="75">
                  <c:v>0.36220601542660658</c:v>
                </c:pt>
                <c:pt idx="76">
                  <c:v>0.78623853752623929</c:v>
                </c:pt>
                <c:pt idx="77">
                  <c:v>0.94834601562642284</c:v>
                </c:pt>
                <c:pt idx="78">
                  <c:v>1.0000055693217005</c:v>
                </c:pt>
                <c:pt idx="79">
                  <c:v>0.94683761645549147</c:v>
                </c:pt>
                <c:pt idx="80">
                  <c:v>1.4113160636861828</c:v>
                </c:pt>
                <c:pt idx="81">
                  <c:v>2.7015956470814246</c:v>
                </c:pt>
                <c:pt idx="82">
                  <c:v>3.3260327705438346</c:v>
                </c:pt>
                <c:pt idx="83">
                  <c:v>3.0853415222494256</c:v>
                </c:pt>
                <c:pt idx="84">
                  <c:v>2.4716549874855147</c:v>
                </c:pt>
                <c:pt idx="85">
                  <c:v>7.1651554626814148E-2</c:v>
                </c:pt>
                <c:pt idx="86">
                  <c:v>0.54161258773731336</c:v>
                </c:pt>
                <c:pt idx="87">
                  <c:v>0.76939285335929042</c:v>
                </c:pt>
                <c:pt idx="88">
                  <c:v>0.83771249221901545</c:v>
                </c:pt>
                <c:pt idx="89">
                  <c:v>0.78334763360770521</c:v>
                </c:pt>
                <c:pt idx="90">
                  <c:v>1.668972720807647</c:v>
                </c:pt>
                <c:pt idx="91">
                  <c:v>2.8455030128757484</c:v>
                </c:pt>
                <c:pt idx="92">
                  <c:v>3.5693832534004777</c:v>
                </c:pt>
                <c:pt idx="93">
                  <c:v>1.9466407103149161</c:v>
                </c:pt>
                <c:pt idx="94">
                  <c:v>5.9710349400680485E-2</c:v>
                </c:pt>
                <c:pt idx="95">
                  <c:v>0.32173041980177086</c:v>
                </c:pt>
                <c:pt idx="96">
                  <c:v>0.41549691326059573</c:v>
                </c:pt>
                <c:pt idx="97">
                  <c:v>0.7229760966823735</c:v>
                </c:pt>
                <c:pt idx="98">
                  <c:v>2.179660306104533</c:v>
                </c:pt>
                <c:pt idx="99">
                  <c:v>3.0075776556607972</c:v>
                </c:pt>
                <c:pt idx="100">
                  <c:v>3.4077886993641102</c:v>
                </c:pt>
                <c:pt idx="101">
                  <c:v>3.4497683011005744</c:v>
                </c:pt>
                <c:pt idx="102">
                  <c:v>2.7405877442214943</c:v>
                </c:pt>
                <c:pt idx="103">
                  <c:v>1.0435743306180365</c:v>
                </c:pt>
                <c:pt idx="104">
                  <c:v>1.0782212971693843</c:v>
                </c:pt>
                <c:pt idx="105">
                  <c:v>6.857820758018501E-3</c:v>
                </c:pt>
                <c:pt idx="106">
                  <c:v>0.57503305013647665</c:v>
                </c:pt>
                <c:pt idx="107">
                  <c:v>2.0355416992544653</c:v>
                </c:pt>
                <c:pt idx="108">
                  <c:v>2.8648823973951996</c:v>
                </c:pt>
                <c:pt idx="109">
                  <c:v>3.2682598967782255</c:v>
                </c:pt>
                <c:pt idx="110">
                  <c:v>2.2737939299615562</c:v>
                </c:pt>
                <c:pt idx="111">
                  <c:v>0.64814552217385091</c:v>
                </c:pt>
                <c:pt idx="112">
                  <c:v>2.2645899079572578</c:v>
                </c:pt>
                <c:pt idx="113">
                  <c:v>2.620229815364763</c:v>
                </c:pt>
                <c:pt idx="114">
                  <c:v>2.1599773089840717</c:v>
                </c:pt>
                <c:pt idx="115">
                  <c:v>1.0687765557396232</c:v>
                </c:pt>
                <c:pt idx="116">
                  <c:v>4.0085135451854463E-3</c:v>
                </c:pt>
                <c:pt idx="117">
                  <c:v>2.7416366628962461E-4</c:v>
                </c:pt>
                <c:pt idx="118">
                  <c:v>1.1179148109934187</c:v>
                </c:pt>
                <c:pt idx="119">
                  <c:v>2.4334215539478787</c:v>
                </c:pt>
                <c:pt idx="120">
                  <c:v>3.0044036707971848</c:v>
                </c:pt>
                <c:pt idx="121">
                  <c:v>3.2701610150313112</c:v>
                </c:pt>
                <c:pt idx="122">
                  <c:v>3.43935222268721</c:v>
                </c:pt>
                <c:pt idx="123">
                  <c:v>3.3638139577352901</c:v>
                </c:pt>
                <c:pt idx="124">
                  <c:v>1.5218867099265956</c:v>
                </c:pt>
                <c:pt idx="125">
                  <c:v>2.9392685079035052</c:v>
                </c:pt>
                <c:pt idx="126">
                  <c:v>2.9790104809500333</c:v>
                </c:pt>
                <c:pt idx="127">
                  <c:v>2.5937771934322189</c:v>
                </c:pt>
                <c:pt idx="128">
                  <c:v>1.7404739325531913</c:v>
                </c:pt>
                <c:pt idx="129">
                  <c:v>0.1267298402373144</c:v>
                </c:pt>
                <c:pt idx="130">
                  <c:v>6.3992070085681657E-9</c:v>
                </c:pt>
                <c:pt idx="131">
                  <c:v>1.2767198619393716</c:v>
                </c:pt>
                <c:pt idx="132">
                  <c:v>2.4803477198477202</c:v>
                </c:pt>
                <c:pt idx="133">
                  <c:v>3.3040358811933306</c:v>
                </c:pt>
                <c:pt idx="134">
                  <c:v>3.6155441216897697</c:v>
                </c:pt>
                <c:pt idx="135">
                  <c:v>3.6570434694559091</c:v>
                </c:pt>
                <c:pt idx="136">
                  <c:v>2.6443208004364838</c:v>
                </c:pt>
                <c:pt idx="137">
                  <c:v>1.9258413868881006</c:v>
                </c:pt>
                <c:pt idx="138">
                  <c:v>2.8498064291240333</c:v>
                </c:pt>
                <c:pt idx="139">
                  <c:v>2.702806877996776</c:v>
                </c:pt>
                <c:pt idx="140">
                  <c:v>1.9487232000304155</c:v>
                </c:pt>
                <c:pt idx="141">
                  <c:v>0.35187457041870907</c:v>
                </c:pt>
                <c:pt idx="142">
                  <c:v>6.9943827856775093E-4</c:v>
                </c:pt>
                <c:pt idx="143">
                  <c:v>0.18526877125678418</c:v>
                </c:pt>
                <c:pt idx="144">
                  <c:v>2.1098899835189178</c:v>
                </c:pt>
                <c:pt idx="145">
                  <c:v>3.0212034898663722</c:v>
                </c:pt>
                <c:pt idx="146">
                  <c:v>3.5949586524281703</c:v>
                </c:pt>
                <c:pt idx="147">
                  <c:v>3.8102941528275913</c:v>
                </c:pt>
                <c:pt idx="148">
                  <c:v>3.2975192481020121</c:v>
                </c:pt>
                <c:pt idx="149">
                  <c:v>1.4840670317071072</c:v>
                </c:pt>
                <c:pt idx="150">
                  <c:v>2.5256632620828041</c:v>
                </c:pt>
                <c:pt idx="151">
                  <c:v>1.7514169668703841</c:v>
                </c:pt>
                <c:pt idx="152">
                  <c:v>0.47419059360687421</c:v>
                </c:pt>
                <c:pt idx="153">
                  <c:v>5.0278011179763467E-3</c:v>
                </c:pt>
                <c:pt idx="154">
                  <c:v>7.1184147474159104E-2</c:v>
                </c:pt>
                <c:pt idx="155">
                  <c:v>1.0347825684220784</c:v>
                </c:pt>
                <c:pt idx="156">
                  <c:v>2.458946319365535</c:v>
                </c:pt>
                <c:pt idx="157">
                  <c:v>3.1276604865201243</c:v>
                </c:pt>
                <c:pt idx="158">
                  <c:v>3.516448257689281</c:v>
                </c:pt>
                <c:pt idx="159">
                  <c:v>0.30595669632309191</c:v>
                </c:pt>
                <c:pt idx="160">
                  <c:v>1.8943924833084922</c:v>
                </c:pt>
                <c:pt idx="161">
                  <c:v>2.1812702971704621</c:v>
                </c:pt>
                <c:pt idx="162">
                  <c:v>1.4621841012479173</c:v>
                </c:pt>
                <c:pt idx="163">
                  <c:v>0.56504987448236565</c:v>
                </c:pt>
                <c:pt idx="164">
                  <c:v>3.5912744237091851E-3</c:v>
                </c:pt>
                <c:pt idx="165">
                  <c:v>8.5186873942398275E-4</c:v>
                </c:pt>
                <c:pt idx="166">
                  <c:v>0.79745395620428117</c:v>
                </c:pt>
                <c:pt idx="167">
                  <c:v>1.7139272979251117</c:v>
                </c:pt>
                <c:pt idx="168">
                  <c:v>2.5029809688897497</c:v>
                </c:pt>
                <c:pt idx="169">
                  <c:v>3.0416334508013856</c:v>
                </c:pt>
                <c:pt idx="170">
                  <c:v>2.8290746650848524</c:v>
                </c:pt>
                <c:pt idx="171">
                  <c:v>1.6911972016654397</c:v>
                </c:pt>
                <c:pt idx="172">
                  <c:v>2.2914827292682967</c:v>
                </c:pt>
                <c:pt idx="173">
                  <c:v>1.9652461696206514</c:v>
                </c:pt>
                <c:pt idx="174">
                  <c:v>1.3821127526890196</c:v>
                </c:pt>
                <c:pt idx="175">
                  <c:v>0.42581898831354176</c:v>
                </c:pt>
                <c:pt idx="176">
                  <c:v>8.3966997164847739E-5</c:v>
                </c:pt>
                <c:pt idx="177">
                  <c:v>2.1188236188743749E-2</c:v>
                </c:pt>
                <c:pt idx="178">
                  <c:v>0.74014917807771718</c:v>
                </c:pt>
                <c:pt idx="179">
                  <c:v>1.6472877567551387</c:v>
                </c:pt>
                <c:pt idx="180">
                  <c:v>2.2124150938655376</c:v>
                </c:pt>
                <c:pt idx="181">
                  <c:v>2.437836050813849</c:v>
                </c:pt>
                <c:pt idx="182">
                  <c:v>2.4387192545712866</c:v>
                </c:pt>
                <c:pt idx="183">
                  <c:v>1.73563675253287</c:v>
                </c:pt>
                <c:pt idx="184">
                  <c:v>2.6266870380180114</c:v>
                </c:pt>
                <c:pt idx="185">
                  <c:v>2.2020202817112891</c:v>
                </c:pt>
                <c:pt idx="186">
                  <c:v>1.7519651222453385</c:v>
                </c:pt>
                <c:pt idx="187">
                  <c:v>0.96923942619812575</c:v>
                </c:pt>
                <c:pt idx="188">
                  <c:v>6.3075037792395872E-2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FINAL_figure!$V$2:$V$602</c:f>
              <c:numCache>
                <c:formatCode>General</c:formatCode>
                <c:ptCount val="601"/>
                <c:pt idx="0">
                  <c:v>60.426386306753813</c:v>
                </c:pt>
                <c:pt idx="1">
                  <c:v>84.380228132946044</c:v>
                </c:pt>
                <c:pt idx="2">
                  <c:v>541.20686243615353</c:v>
                </c:pt>
                <c:pt idx="3">
                  <c:v>666.96250597676874</c:v>
                </c:pt>
                <c:pt idx="4">
                  <c:v>558.46364401484584</c:v>
                </c:pt>
                <c:pt idx="5">
                  <c:v>386.29671017461499</c:v>
                </c:pt>
                <c:pt idx="7">
                  <c:v>170.09093548363825</c:v>
                </c:pt>
                <c:pt idx="8">
                  <c:v>775.55470765153802</c:v>
                </c:pt>
                <c:pt idx="25">
                  <c:v>4.3983668500138426</c:v>
                </c:pt>
                <c:pt idx="26">
                  <c:v>39.271402221169176</c:v>
                </c:pt>
                <c:pt idx="27">
                  <c:v>93.514791132484547</c:v>
                </c:pt>
                <c:pt idx="28">
                  <c:v>108.84295165423836</c:v>
                </c:pt>
                <c:pt idx="29">
                  <c:v>6.3956468353276863</c:v>
                </c:pt>
                <c:pt idx="31">
                  <c:v>5.9378685463030703</c:v>
                </c:pt>
                <c:pt idx="32">
                  <c:v>50.552445093015329</c:v>
                </c:pt>
                <c:pt idx="33">
                  <c:v>118.67412502346133</c:v>
                </c:pt>
                <c:pt idx="39">
                  <c:v>2.2063104679030729</c:v>
                </c:pt>
                <c:pt idx="40">
                  <c:v>34.601151425469155</c:v>
                </c:pt>
                <c:pt idx="41">
                  <c:v>97.013099204976683</c:v>
                </c:pt>
                <c:pt idx="42">
                  <c:v>0.75429253680853803</c:v>
                </c:pt>
                <c:pt idx="49">
                  <c:v>6.488270093454612</c:v>
                </c:pt>
                <c:pt idx="50">
                  <c:v>68.172022699823003</c:v>
                </c:pt>
                <c:pt idx="51">
                  <c:v>152.04232281546129</c:v>
                </c:pt>
                <c:pt idx="52">
                  <c:v>140.01093036715346</c:v>
                </c:pt>
                <c:pt idx="53">
                  <c:v>6.2446868051392252</c:v>
                </c:pt>
                <c:pt idx="59">
                  <c:v>0.55074376637553801</c:v>
                </c:pt>
                <c:pt idx="60">
                  <c:v>67.75323298257689</c:v>
                </c:pt>
                <c:pt idx="61">
                  <c:v>231.58461916053801</c:v>
                </c:pt>
                <c:pt idx="62">
                  <c:v>348.49323142646097</c:v>
                </c:pt>
                <c:pt idx="63">
                  <c:v>288.44250267623028</c:v>
                </c:pt>
                <c:pt idx="64">
                  <c:v>21.494127809953817</c:v>
                </c:pt>
                <c:pt idx="70">
                  <c:v>13.579477163474577</c:v>
                </c:pt>
                <c:pt idx="71">
                  <c:v>190.90438380815354</c:v>
                </c:pt>
                <c:pt idx="72">
                  <c:v>429.49079086061488</c:v>
                </c:pt>
                <c:pt idx="73">
                  <c:v>347.82663403315337</c:v>
                </c:pt>
                <c:pt idx="74">
                  <c:v>3.2750014061538404</c:v>
                </c:pt>
                <c:pt idx="79">
                  <c:v>0.91128780112699914</c:v>
                </c:pt>
                <c:pt idx="80">
                  <c:v>62.65814210040763</c:v>
                </c:pt>
                <c:pt idx="81">
                  <c:v>316.94962858469171</c:v>
                </c:pt>
                <c:pt idx="82">
                  <c:v>585.31305177192246</c:v>
                </c:pt>
                <c:pt idx="83">
                  <c:v>226.85160335130732</c:v>
                </c:pt>
                <c:pt idx="84">
                  <c:v>59.082374183053822</c:v>
                </c:pt>
                <c:pt idx="89">
                  <c:v>3.0018832278838414</c:v>
                </c:pt>
                <c:pt idx="90">
                  <c:v>100.77978937493846</c:v>
                </c:pt>
                <c:pt idx="91">
                  <c:v>350.82527036346124</c:v>
                </c:pt>
                <c:pt idx="92">
                  <c:v>558.58209705515344</c:v>
                </c:pt>
                <c:pt idx="93">
                  <c:v>28.325785099923014</c:v>
                </c:pt>
                <c:pt idx="97">
                  <c:v>3.071809786039998</c:v>
                </c:pt>
                <c:pt idx="98">
                  <c:v>110.85909952027677</c:v>
                </c:pt>
                <c:pt idx="99">
                  <c:v>346.12090551746121</c:v>
                </c:pt>
                <c:pt idx="100">
                  <c:v>462.19360419169186</c:v>
                </c:pt>
                <c:pt idx="101">
                  <c:v>377.13078589569182</c:v>
                </c:pt>
                <c:pt idx="102">
                  <c:v>89.302650111292252</c:v>
                </c:pt>
                <c:pt idx="106">
                  <c:v>0.27334815688592257</c:v>
                </c:pt>
                <c:pt idx="107">
                  <c:v>22.726514767669194</c:v>
                </c:pt>
                <c:pt idx="108">
                  <c:v>135.8076990553073</c:v>
                </c:pt>
                <c:pt idx="109">
                  <c:v>327.69858899861504</c:v>
                </c:pt>
                <c:pt idx="110">
                  <c:v>50.515269554730736</c:v>
                </c:pt>
                <c:pt idx="118">
                  <c:v>10.1715158090846</c:v>
                </c:pt>
                <c:pt idx="119">
                  <c:v>77.897701221746104</c:v>
                </c:pt>
                <c:pt idx="120">
                  <c:v>127.53085224480748</c:v>
                </c:pt>
                <c:pt idx="121">
                  <c:v>169.23570888694562</c:v>
                </c:pt>
                <c:pt idx="122">
                  <c:v>270.71265032369183</c:v>
                </c:pt>
                <c:pt idx="123">
                  <c:v>265.72308239730739</c:v>
                </c:pt>
                <c:pt idx="124">
                  <c:v>11.563831904481505</c:v>
                </c:pt>
                <c:pt idx="131">
                  <c:v>26.583022517399961</c:v>
                </c:pt>
                <c:pt idx="132">
                  <c:v>372.79877278499958</c:v>
                </c:pt>
                <c:pt idx="133">
                  <c:v>877.37567422684526</c:v>
                </c:pt>
                <c:pt idx="134">
                  <c:v>902.9291003444597</c:v>
                </c:pt>
                <c:pt idx="135">
                  <c:v>537.18386756430755</c:v>
                </c:pt>
                <c:pt idx="136">
                  <c:v>69.175523659338424</c:v>
                </c:pt>
                <c:pt idx="143">
                  <c:v>6.1060998656715347E-2</c:v>
                </c:pt>
                <c:pt idx="144">
                  <c:v>231.16078371036133</c:v>
                </c:pt>
                <c:pt idx="145">
                  <c:v>1155.7053289133059</c:v>
                </c:pt>
                <c:pt idx="146">
                  <c:v>2051.4233162606129</c:v>
                </c:pt>
                <c:pt idx="147">
                  <c:v>1976.6308563406894</c:v>
                </c:pt>
                <c:pt idx="148">
                  <c:v>544.74241715192261</c:v>
                </c:pt>
                <c:pt idx="155">
                  <c:v>0.67106104323546123</c:v>
                </c:pt>
                <c:pt idx="156">
                  <c:v>352.48763934392287</c:v>
                </c:pt>
                <c:pt idx="157">
                  <c:v>1423.8199608004591</c:v>
                </c:pt>
                <c:pt idx="158">
                  <c:v>2330.0527183747672</c:v>
                </c:pt>
                <c:pt idx="167">
                  <c:v>2.5199639426104575E-2</c:v>
                </c:pt>
                <c:pt idx="168">
                  <c:v>200.91673062050745</c:v>
                </c:pt>
                <c:pt idx="169">
                  <c:v>1051.5884746285369</c:v>
                </c:pt>
                <c:pt idx="170">
                  <c:v>843.14154526984521</c:v>
                </c:pt>
                <c:pt idx="181">
                  <c:v>20.830099682867651</c:v>
                </c:pt>
                <c:pt idx="182">
                  <c:v>182.36288890814581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62-43B8-9446-B5F35522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6528"/>
        <c:axId val="474764176"/>
      </c:scatterChart>
      <c:valAx>
        <c:axId val="4747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474764176"/>
        <c:crosses val="autoZero"/>
        <c:crossBetween val="midCat"/>
      </c:valAx>
      <c:valAx>
        <c:axId val="474764176"/>
        <c:scaling>
          <c:orientation val="minMax"/>
          <c:max val="3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474766528"/>
        <c:crosses val="autoZero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92001537000801"/>
                  <c:y val="-0.278589175988638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data!#REF!</c:f>
              <c:numCache>
                <c:formatCode>General</c:formatCode>
                <c:ptCount val="601"/>
                <c:pt idx="0">
                  <c:v>3.4432474616448681</c:v>
                </c:pt>
                <c:pt idx="1">
                  <c:v>3.6160999534006657</c:v>
                </c:pt>
                <c:pt idx="2">
                  <c:v>3.5404674301918622</c:v>
                </c:pt>
                <c:pt idx="3">
                  <c:v>3.5657601321907477</c:v>
                </c:pt>
                <c:pt idx="4">
                  <c:v>3.2817926223435694</c:v>
                </c:pt>
                <c:pt idx="5">
                  <c:v>3.3619352853239111</c:v>
                </c:pt>
                <c:pt idx="6">
                  <c:v>3.2648433147621123</c:v>
                </c:pt>
                <c:pt idx="7">
                  <c:v>3.3146601736869679</c:v>
                </c:pt>
                <c:pt idx="8">
                  <c:v>4.0706135372413534</c:v>
                </c:pt>
                <c:pt idx="9">
                  <c:v>3.7399847358842826</c:v>
                </c:pt>
                <c:pt idx="10">
                  <c:v>2.8023048651734461</c:v>
                </c:pt>
                <c:pt idx="11">
                  <c:v>2.5784050054455876</c:v>
                </c:pt>
                <c:pt idx="12">
                  <c:v>3.0894070730692258</c:v>
                </c:pt>
                <c:pt idx="13">
                  <c:v>3.0326413558796608</c:v>
                </c:pt>
                <c:pt idx="14">
                  <c:v>3.0693916487581872</c:v>
                </c:pt>
                <c:pt idx="15">
                  <c:v>2.8766197001181966</c:v>
                </c:pt>
                <c:pt idx="16">
                  <c:v>3.0449222426941551</c:v>
                </c:pt>
                <c:pt idx="17">
                  <c:v>3.9918269900967909</c:v>
                </c:pt>
                <c:pt idx="18">
                  <c:v>2.798313268089236</c:v>
                </c:pt>
                <c:pt idx="19">
                  <c:v>1.2931992042508342</c:v>
                </c:pt>
                <c:pt idx="20">
                  <c:v>2.3283742010162594</c:v>
                </c:pt>
                <c:pt idx="21">
                  <c:v>2.745697305383362</c:v>
                </c:pt>
                <c:pt idx="22">
                  <c:v>3.3431679289263689</c:v>
                </c:pt>
                <c:pt idx="23">
                  <c:v>1.954940282984494</c:v>
                </c:pt>
                <c:pt idx="24">
                  <c:v>0.51379942609032891</c:v>
                </c:pt>
                <c:pt idx="25">
                  <c:v>2.2826303856696439</c:v>
                </c:pt>
                <c:pt idx="26">
                  <c:v>3.2236906675197305</c:v>
                </c:pt>
                <c:pt idx="27">
                  <c:v>3.6169040082739738</c:v>
                </c:pt>
                <c:pt idx="28">
                  <c:v>3.6876734072155348</c:v>
                </c:pt>
                <c:pt idx="29">
                  <c:v>2.4615918573693185</c:v>
                </c:pt>
                <c:pt idx="30">
                  <c:v>0.8046441274350099</c:v>
                </c:pt>
                <c:pt idx="31">
                  <c:v>2.5093198000250299</c:v>
                </c:pt>
                <c:pt idx="32">
                  <c:v>3.3730422132330644</c:v>
                </c:pt>
                <c:pt idx="33">
                  <c:v>3.7392068999113111</c:v>
                </c:pt>
                <c:pt idx="34">
                  <c:v>4.5109718071744638E-2</c:v>
                </c:pt>
                <c:pt idx="35">
                  <c:v>0.67862384501926742</c:v>
                </c:pt>
                <c:pt idx="36">
                  <c:v>1.0282977960959556</c:v>
                </c:pt>
                <c:pt idx="37">
                  <c:v>0.81756270084438032</c:v>
                </c:pt>
                <c:pt idx="38">
                  <c:v>0.47645096391631853</c:v>
                </c:pt>
                <c:pt idx="39">
                  <c:v>2.2841800109705614</c:v>
                </c:pt>
                <c:pt idx="40">
                  <c:v>3.2358712075481209</c:v>
                </c:pt>
                <c:pt idx="41">
                  <c:v>3.6598940170070078</c:v>
                </c:pt>
                <c:pt idx="42">
                  <c:v>1.60989790091784</c:v>
                </c:pt>
                <c:pt idx="43">
                  <c:v>4.8031414338852205E-2</c:v>
                </c:pt>
                <c:pt idx="44">
                  <c:v>1.1832055018602008</c:v>
                </c:pt>
                <c:pt idx="45">
                  <c:v>1.7995425537943857</c:v>
                </c:pt>
                <c:pt idx="46">
                  <c:v>1.9778104702516728</c:v>
                </c:pt>
                <c:pt idx="47">
                  <c:v>1.8191111494707684</c:v>
                </c:pt>
                <c:pt idx="48">
                  <c:v>1.2947507525202433</c:v>
                </c:pt>
                <c:pt idx="49">
                  <c:v>1.6622710849636628</c:v>
                </c:pt>
                <c:pt idx="50">
                  <c:v>2.956416008833513</c:v>
                </c:pt>
                <c:pt idx="51">
                  <c:v>3.4949860236660553</c:v>
                </c:pt>
                <c:pt idx="52">
                  <c:v>3.6131488120614481</c:v>
                </c:pt>
                <c:pt idx="53">
                  <c:v>2.3649519816358806</c:v>
                </c:pt>
                <c:pt idx="54">
                  <c:v>0.73805552812360142</c:v>
                </c:pt>
                <c:pt idx="55">
                  <c:v>1.8296704054784689</c:v>
                </c:pt>
                <c:pt idx="56">
                  <c:v>2.2217523112950928</c:v>
                </c:pt>
                <c:pt idx="57">
                  <c:v>2.3460446388160032</c:v>
                </c:pt>
                <c:pt idx="58">
                  <c:v>2.2254722262050306</c:v>
                </c:pt>
                <c:pt idx="59">
                  <c:v>1.84972798414597</c:v>
                </c:pt>
                <c:pt idx="60">
                  <c:v>2.0873485262370175</c:v>
                </c:pt>
                <c:pt idx="61">
                  <c:v>3.0594815693400981</c:v>
                </c:pt>
                <c:pt idx="62">
                  <c:v>3.4856528010798691</c:v>
                </c:pt>
                <c:pt idx="63">
                  <c:v>3.5665957320698256</c:v>
                </c:pt>
                <c:pt idx="64">
                  <c:v>2.5032422509597194</c:v>
                </c:pt>
                <c:pt idx="65">
                  <c:v>1.040851490922341</c:v>
                </c:pt>
                <c:pt idx="66">
                  <c:v>1.9657237743436375</c:v>
                </c:pt>
                <c:pt idx="67">
                  <c:v>2.3061354680095683</c:v>
                </c:pt>
                <c:pt idx="68">
                  <c:v>2.4183255545868088</c:v>
                </c:pt>
                <c:pt idx="69">
                  <c:v>2.3058281981560964</c:v>
                </c:pt>
                <c:pt idx="70">
                  <c:v>2.0335702226857477</c:v>
                </c:pt>
                <c:pt idx="71">
                  <c:v>2.6309221576670119</c:v>
                </c:pt>
                <c:pt idx="72">
                  <c:v>3.2528444783441524</c:v>
                </c:pt>
                <c:pt idx="73">
                  <c:v>3.5033418497462732</c:v>
                </c:pt>
                <c:pt idx="74">
                  <c:v>1.622949585277379</c:v>
                </c:pt>
                <c:pt idx="75">
                  <c:v>0.84746377030090447</c:v>
                </c:pt>
                <c:pt idx="76">
                  <c:v>1.8395847859762267</c:v>
                </c:pt>
                <c:pt idx="77">
                  <c:v>2.2188722873804934</c:v>
                </c:pt>
                <c:pt idx="78">
                  <c:v>2.3397416221846057</c:v>
                </c:pt>
                <c:pt idx="79">
                  <c:v>2.2144541111431675</c:v>
                </c:pt>
                <c:pt idx="80">
                  <c:v>2.1277212345525309</c:v>
                </c:pt>
                <c:pt idx="81">
                  <c:v>2.8396627415104354</c:v>
                </c:pt>
                <c:pt idx="82">
                  <c:v>3.3351303657442157</c:v>
                </c:pt>
                <c:pt idx="83">
                  <c:v>3.2838989669342258</c:v>
                </c:pt>
                <c:pt idx="84">
                  <c:v>2.8459383185110392</c:v>
                </c:pt>
                <c:pt idx="85">
                  <c:v>0.16764519098459088</c:v>
                </c:pt>
                <c:pt idx="86">
                  <c:v>1.267226457036297</c:v>
                </c:pt>
                <c:pt idx="87">
                  <c:v>1.8001704570877175</c:v>
                </c:pt>
                <c:pt idx="88">
                  <c:v>1.9600198694876356</c:v>
                </c:pt>
                <c:pt idx="89">
                  <c:v>1.7843692730519762</c:v>
                </c:pt>
                <c:pt idx="90">
                  <c:v>2.1197513026920975</c:v>
                </c:pt>
                <c:pt idx="91">
                  <c:v>2.8907062495862794</c:v>
                </c:pt>
                <c:pt idx="92">
                  <c:v>3.4274388764361232</c:v>
                </c:pt>
                <c:pt idx="93">
                  <c:v>2.2323426604767582</c:v>
                </c:pt>
                <c:pt idx="94">
                  <c:v>0.13970601170023511</c:v>
                </c:pt>
                <c:pt idx="95">
                  <c:v>0.75276186196015649</c:v>
                </c:pt>
                <c:pt idx="96">
                  <c:v>0.97214970285557345</c:v>
                </c:pt>
                <c:pt idx="97">
                  <c:v>1.2335846057670694</c:v>
                </c:pt>
                <c:pt idx="98">
                  <c:v>2.4808698701223144</c:v>
                </c:pt>
                <c:pt idx="99">
                  <c:v>3.0493981816585181</c:v>
                </c:pt>
                <c:pt idx="100">
                  <c:v>3.2796519648959017</c:v>
                </c:pt>
                <c:pt idx="101">
                  <c:v>3.2810470601390578</c:v>
                </c:pt>
                <c:pt idx="102">
                  <c:v>2.7608305953020826</c:v>
                </c:pt>
                <c:pt idx="103">
                  <c:v>2.2563728954922868</c:v>
                </c:pt>
                <c:pt idx="104">
                  <c:v>2.221970882187537</c:v>
                </c:pt>
                <c:pt idx="105">
                  <c:v>1.3544714981583288E-2</c:v>
                </c:pt>
                <c:pt idx="106">
                  <c:v>0.73869304637206146</c:v>
                </c:pt>
                <c:pt idx="107">
                  <c:v>2.2607126243036308</c:v>
                </c:pt>
                <c:pt idx="108">
                  <c:v>2.9655840350797873</c:v>
                </c:pt>
                <c:pt idx="109">
                  <c:v>3.2833632253799347</c:v>
                </c:pt>
                <c:pt idx="110">
                  <c:v>2.5127278015734165</c:v>
                </c:pt>
                <c:pt idx="111">
                  <c:v>1.4957314198803153</c:v>
                </c:pt>
                <c:pt idx="112">
                  <c:v>3.6784630635528952</c:v>
                </c:pt>
                <c:pt idx="113">
                  <c:v>3.8761912683556337</c:v>
                </c:pt>
                <c:pt idx="114">
                  <c:v>3.3482248512691237</c:v>
                </c:pt>
                <c:pt idx="115">
                  <c:v>2.0368635568127171</c:v>
                </c:pt>
                <c:pt idx="116">
                  <c:v>7.6941716227099848E-3</c:v>
                </c:pt>
                <c:pt idx="117">
                  <c:v>1.9367389600710837E-6</c:v>
                </c:pt>
                <c:pt idx="118">
                  <c:v>2.194210526455965</c:v>
                </c:pt>
                <c:pt idx="119">
                  <c:v>3.0980435753945486</c:v>
                </c:pt>
                <c:pt idx="120">
                  <c:v>3.2500823825398002</c:v>
                </c:pt>
                <c:pt idx="121">
                  <c:v>3.2579916285121158</c:v>
                </c:pt>
                <c:pt idx="122">
                  <c:v>3.3970222046060536</c:v>
                </c:pt>
                <c:pt idx="123">
                  <c:v>3.3756150452891829</c:v>
                </c:pt>
                <c:pt idx="124">
                  <c:v>1.995535967313945</c:v>
                </c:pt>
                <c:pt idx="125">
                  <c:v>4.1600793258240589</c:v>
                </c:pt>
                <c:pt idx="126">
                  <c:v>4.0923785796667946</c:v>
                </c:pt>
                <c:pt idx="127">
                  <c:v>3.6621568740444128</c:v>
                </c:pt>
                <c:pt idx="128">
                  <c:v>2.780690090063588</c:v>
                </c:pt>
                <c:pt idx="129">
                  <c:v>0.23393558865683961</c:v>
                </c:pt>
                <c:pt idx="130">
                  <c:v>1.0885846824902191E-8</c:v>
                </c:pt>
                <c:pt idx="131">
                  <c:v>2.5874756264666119</c:v>
                </c:pt>
                <c:pt idx="132">
                  <c:v>3.7444327435625313</c:v>
                </c:pt>
                <c:pt idx="133">
                  <c:v>4.1264146428724739</c:v>
                </c:pt>
                <c:pt idx="134">
                  <c:v>4.1357178460427804</c:v>
                </c:pt>
                <c:pt idx="135">
                  <c:v>3.896428990657602</c:v>
                </c:pt>
                <c:pt idx="136">
                  <c:v>2.8627921928311739</c:v>
                </c:pt>
                <c:pt idx="137">
                  <c:v>3.2910709307008896</c:v>
                </c:pt>
                <c:pt idx="138">
                  <c:v>3.9255556851228124</c:v>
                </c:pt>
                <c:pt idx="139">
                  <c:v>3.6692809350091915</c:v>
                </c:pt>
                <c:pt idx="140">
                  <c:v>2.9202206891641951</c:v>
                </c:pt>
                <c:pt idx="141">
                  <c:v>0.57357905443964385</c:v>
                </c:pt>
                <c:pt idx="142">
                  <c:v>1.3126467651496528E-3</c:v>
                </c:pt>
                <c:pt idx="143">
                  <c:v>0.39851743995762978</c:v>
                </c:pt>
                <c:pt idx="144">
                  <c:v>3.5290968116727846</c:v>
                </c:pt>
                <c:pt idx="145">
                  <c:v>4.2348698391424717</c:v>
                </c:pt>
                <c:pt idx="146">
                  <c:v>4.4908208203676034</c:v>
                </c:pt>
                <c:pt idx="147">
                  <c:v>4.4778125566111671</c:v>
                </c:pt>
                <c:pt idx="148">
                  <c:v>3.9150552925831348</c:v>
                </c:pt>
                <c:pt idx="149">
                  <c:v>2.6124648795342615</c:v>
                </c:pt>
                <c:pt idx="150">
                  <c:v>3.4027512398479298</c:v>
                </c:pt>
                <c:pt idx="151">
                  <c:v>2.5707656231976852</c:v>
                </c:pt>
                <c:pt idx="152">
                  <c:v>0.69640891213599998</c:v>
                </c:pt>
                <c:pt idx="153">
                  <c:v>8.574101555930632E-3</c:v>
                </c:pt>
                <c:pt idx="154">
                  <c:v>0.14076818578898589</c:v>
                </c:pt>
                <c:pt idx="155">
                  <c:v>1.6953573841273519</c:v>
                </c:pt>
                <c:pt idx="156">
                  <c:v>3.7225469683036345</c:v>
                </c:pt>
                <c:pt idx="157">
                  <c:v>4.3268126549975827</c:v>
                </c:pt>
                <c:pt idx="158">
                  <c:v>4.5437753569362602</c:v>
                </c:pt>
                <c:pt idx="159">
                  <c:v>0.66560395747028678</c:v>
                </c:pt>
                <c:pt idx="160">
                  <c:v>2.6761495711400025</c:v>
                </c:pt>
                <c:pt idx="161">
                  <c:v>2.8751162470227931</c:v>
                </c:pt>
                <c:pt idx="162">
                  <c:v>2.0107567373376174</c:v>
                </c:pt>
                <c:pt idx="163">
                  <c:v>0.87488017034303134</c:v>
                </c:pt>
                <c:pt idx="164">
                  <c:v>6.1091133467556192E-3</c:v>
                </c:pt>
                <c:pt idx="165">
                  <c:v>1.793523068057967E-3</c:v>
                </c:pt>
                <c:pt idx="166">
                  <c:v>1.4677380856081601</c:v>
                </c:pt>
                <c:pt idx="167">
                  <c:v>2.4199887335031267</c:v>
                </c:pt>
                <c:pt idx="168">
                  <c:v>3.53478674247344</c:v>
                </c:pt>
                <c:pt idx="169">
                  <c:v>4.2034199239795109</c:v>
                </c:pt>
                <c:pt idx="170">
                  <c:v>4.1025806090985402</c:v>
                </c:pt>
                <c:pt idx="171">
                  <c:v>2.2078415553087503</c:v>
                </c:pt>
                <c:pt idx="172">
                  <c:v>2.6895731903328528</c:v>
                </c:pt>
                <c:pt idx="173">
                  <c:v>2.4547290595412767</c:v>
                </c:pt>
                <c:pt idx="174">
                  <c:v>1.9609937456509314</c:v>
                </c:pt>
                <c:pt idx="175">
                  <c:v>0.73497192517405174</c:v>
                </c:pt>
                <c:pt idx="176">
                  <c:v>1.6136575838000253E-4</c:v>
                </c:pt>
                <c:pt idx="177">
                  <c:v>3.4924044723304903E-2</c:v>
                </c:pt>
                <c:pt idx="178">
                  <c:v>1.2822048972470659</c:v>
                </c:pt>
                <c:pt idx="179">
                  <c:v>2.3771279301995936</c:v>
                </c:pt>
                <c:pt idx="180">
                  <c:v>2.8726425329148952</c:v>
                </c:pt>
                <c:pt idx="181">
                  <c:v>3.1231108463492872</c:v>
                </c:pt>
                <c:pt idx="182">
                  <c:v>3.5065313037556982</c:v>
                </c:pt>
                <c:pt idx="183">
                  <c:v>2.8766081005002868</c:v>
                </c:pt>
                <c:pt idx="184">
                  <c:v>3.3032902138487104</c:v>
                </c:pt>
                <c:pt idx="185">
                  <c:v>2.5241034741251602</c:v>
                </c:pt>
                <c:pt idx="186">
                  <c:v>2.23439267914328</c:v>
                </c:pt>
                <c:pt idx="187">
                  <c:v>1.5626359994422252</c:v>
                </c:pt>
                <c:pt idx="188">
                  <c:v>0.11895850377774912</c:v>
                </c:pt>
                <c:pt idx="190">
                  <c:v>0.38300848191943709</c:v>
                </c:pt>
                <c:pt idx="191">
                  <c:v>1.5874191144095819</c:v>
                </c:pt>
                <c:pt idx="192">
                  <c:v>2.3544116161143593</c:v>
                </c:pt>
                <c:pt idx="193">
                  <c:v>2.8238183342519374</c:v>
                </c:pt>
                <c:pt idx="194">
                  <c:v>3.084876129749464</c:v>
                </c:pt>
                <c:pt idx="195">
                  <c:v>3.0283589986204813</c:v>
                </c:pt>
                <c:pt idx="196">
                  <c:v>1.4462879687369741</c:v>
                </c:pt>
                <c:pt idx="197">
                  <c:v>2.9993943316179354</c:v>
                </c:pt>
                <c:pt idx="198">
                  <c:v>4.0730457060028273</c:v>
                </c:pt>
                <c:pt idx="199">
                  <c:v>3.9804119576982417</c:v>
                </c:pt>
                <c:pt idx="200">
                  <c:v>3.6035283285880904</c:v>
                </c:pt>
                <c:pt idx="201">
                  <c:v>2.2788088522290475</c:v>
                </c:pt>
                <c:pt idx="202">
                  <c:v>1.6571776673323231</c:v>
                </c:pt>
                <c:pt idx="203">
                  <c:v>0.5177561057903769</c:v>
                </c:pt>
                <c:pt idx="205">
                  <c:v>1.4934052422743489E-2</c:v>
                </c:pt>
                <c:pt idx="206">
                  <c:v>1.0540503999807069</c:v>
                </c:pt>
                <c:pt idx="207">
                  <c:v>1.9645721849778437</c:v>
                </c:pt>
                <c:pt idx="208">
                  <c:v>2.493639035113111</c:v>
                </c:pt>
                <c:pt idx="209">
                  <c:v>2.810573360296138</c:v>
                </c:pt>
                <c:pt idx="210">
                  <c:v>3.0260929794701754</c:v>
                </c:pt>
                <c:pt idx="211">
                  <c:v>3.1248817838995073</c:v>
                </c:pt>
                <c:pt idx="212">
                  <c:v>2.2896082139340654</c:v>
                </c:pt>
                <c:pt idx="213">
                  <c:v>3.850257334918644</c:v>
                </c:pt>
                <c:pt idx="214">
                  <c:v>4.2136302996055441</c:v>
                </c:pt>
                <c:pt idx="215">
                  <c:v>4.2377013888682571</c:v>
                </c:pt>
                <c:pt idx="216">
                  <c:v>4.0411099745659032</c:v>
                </c:pt>
                <c:pt idx="217">
                  <c:v>3.449715963273579</c:v>
                </c:pt>
                <c:pt idx="218">
                  <c:v>1.7079730707307608</c:v>
                </c:pt>
                <c:pt idx="219">
                  <c:v>0.61249972168894973</c:v>
                </c:pt>
                <c:pt idx="220">
                  <c:v>1.537992925820164E-3</c:v>
                </c:pt>
                <c:pt idx="221">
                  <c:v>6.4091440297297801E-5</c:v>
                </c:pt>
                <c:pt idx="222">
                  <c:v>1.1939725635828393</c:v>
                </c:pt>
                <c:pt idx="223">
                  <c:v>2.2198464664617648</c:v>
                </c:pt>
                <c:pt idx="224">
                  <c:v>2.6755590103297973</c:v>
                </c:pt>
                <c:pt idx="225">
                  <c:v>2.9356262937352544</c:v>
                </c:pt>
                <c:pt idx="226">
                  <c:v>3.0467849344357165</c:v>
                </c:pt>
                <c:pt idx="227">
                  <c:v>2.9271057219538514</c:v>
                </c:pt>
                <c:pt idx="228">
                  <c:v>2.373377227287699</c:v>
                </c:pt>
                <c:pt idx="229">
                  <c:v>0.3436354737046024</c:v>
                </c:pt>
                <c:pt idx="230">
                  <c:v>3.4702150953660618</c:v>
                </c:pt>
                <c:pt idx="231">
                  <c:v>3.8528960771279142</c:v>
                </c:pt>
                <c:pt idx="232">
                  <c:v>3.9025269113431578</c:v>
                </c:pt>
                <c:pt idx="233">
                  <c:v>3.5955776221714641</c:v>
                </c:pt>
                <c:pt idx="234">
                  <c:v>2.6554819384435886</c:v>
                </c:pt>
                <c:pt idx="235">
                  <c:v>0.70741965615910252</c:v>
                </c:pt>
                <c:pt idx="236">
                  <c:v>9.8096438010607375E-4</c:v>
                </c:pt>
                <c:pt idx="237">
                  <c:v>0.24928316668824721</c:v>
                </c:pt>
                <c:pt idx="238">
                  <c:v>1.8821512143551249</c:v>
                </c:pt>
                <c:pt idx="239">
                  <c:v>2.5979249436755398</c:v>
                </c:pt>
                <c:pt idx="240">
                  <c:v>2.9042553906170476</c:v>
                </c:pt>
                <c:pt idx="241">
                  <c:v>3.062221168347171</c:v>
                </c:pt>
                <c:pt idx="242">
                  <c:v>3.0157824522989229</c:v>
                </c:pt>
                <c:pt idx="243">
                  <c:v>1.746369734180625</c:v>
                </c:pt>
                <c:pt idx="244">
                  <c:v>3.1930298890974748E-2</c:v>
                </c:pt>
                <c:pt idx="245">
                  <c:v>2.0643380178187205</c:v>
                </c:pt>
                <c:pt idx="246">
                  <c:v>2.831025182087636</c:v>
                </c:pt>
                <c:pt idx="247">
                  <c:v>2.9101940523712662</c:v>
                </c:pt>
                <c:pt idx="248">
                  <c:v>2.2334625782941466</c:v>
                </c:pt>
                <c:pt idx="249">
                  <c:v>0.22123557649646214</c:v>
                </c:pt>
                <c:pt idx="250">
                  <c:v>8.8721720132477503E-4</c:v>
                </c:pt>
                <c:pt idx="252">
                  <c:v>0.10039021151865415</c:v>
                </c:pt>
                <c:pt idx="253">
                  <c:v>1.1238731700305447</c:v>
                </c:pt>
                <c:pt idx="254">
                  <c:v>2.3513395070751399</c:v>
                </c:pt>
                <c:pt idx="255">
                  <c:v>2.8689641591218451</c:v>
                </c:pt>
                <c:pt idx="256">
                  <c:v>3.0530198652677503</c:v>
                </c:pt>
                <c:pt idx="257">
                  <c:v>1.3024481907928041</c:v>
                </c:pt>
                <c:pt idx="258">
                  <c:v>0.56108020640166989</c:v>
                </c:pt>
                <c:pt idx="259">
                  <c:v>1.3992548943272924</c:v>
                </c:pt>
                <c:pt idx="260">
                  <c:v>1.2331656378103242</c:v>
                </c:pt>
                <c:pt idx="261">
                  <c:v>0.81336096986868667</c:v>
                </c:pt>
                <c:pt idx="262">
                  <c:v>0.14109408729050038</c:v>
                </c:pt>
                <c:pt idx="263">
                  <c:v>1.6071262960494475E-3</c:v>
                </c:pt>
                <c:pt idx="265">
                  <c:v>1.6540542791246476E-2</c:v>
                </c:pt>
                <c:pt idx="266">
                  <c:v>0.72346246727038355</c:v>
                </c:pt>
                <c:pt idx="267">
                  <c:v>1.6729338377563727</c:v>
                </c:pt>
                <c:pt idx="268">
                  <c:v>2.203405391770624</c:v>
                </c:pt>
                <c:pt idx="269">
                  <c:v>2.7033334298373397</c:v>
                </c:pt>
                <c:pt idx="270">
                  <c:v>2.993704056579312</c:v>
                </c:pt>
                <c:pt idx="271">
                  <c:v>3.0509336764433499</c:v>
                </c:pt>
                <c:pt idx="272">
                  <c:v>1.9716516284769752</c:v>
                </c:pt>
                <c:pt idx="273">
                  <c:v>1.3533854735566044</c:v>
                </c:pt>
                <c:pt idx="274">
                  <c:v>1.3951078709729892</c:v>
                </c:pt>
                <c:pt idx="275">
                  <c:v>1.1268901589098477</c:v>
                </c:pt>
                <c:pt idx="276">
                  <c:v>0.64069762460019219</c:v>
                </c:pt>
                <c:pt idx="277">
                  <c:v>4.2601035904501289E-2</c:v>
                </c:pt>
                <c:pt idx="278">
                  <c:v>1.141328806854361E-4</c:v>
                </c:pt>
                <c:pt idx="279">
                  <c:v>0.78014788610890928</c:v>
                </c:pt>
                <c:pt idx="280">
                  <c:v>1.8785485371390036</c:v>
                </c:pt>
                <c:pt idx="281">
                  <c:v>2.4251839704327081</c:v>
                </c:pt>
                <c:pt idx="282">
                  <c:v>2.69108596532425</c:v>
                </c:pt>
                <c:pt idx="283">
                  <c:v>2.771428596619669</c:v>
                </c:pt>
                <c:pt idx="284">
                  <c:v>2.9183825960173682</c:v>
                </c:pt>
                <c:pt idx="285">
                  <c:v>3.0190258093402469</c:v>
                </c:pt>
                <c:pt idx="286">
                  <c:v>0.93874110670966804</c:v>
                </c:pt>
                <c:pt idx="287">
                  <c:v>1.6055824811901651</c:v>
                </c:pt>
                <c:pt idx="288">
                  <c:v>1.3606984701342606</c:v>
                </c:pt>
                <c:pt idx="289">
                  <c:v>0.89721823719246152</c:v>
                </c:pt>
                <c:pt idx="290">
                  <c:v>0.27657984079038178</c:v>
                </c:pt>
                <c:pt idx="291">
                  <c:v>5.1368511342619891E-3</c:v>
                </c:pt>
                <c:pt idx="292">
                  <c:v>1.1181719541414394</c:v>
                </c:pt>
                <c:pt idx="293">
                  <c:v>2.2570790806703456</c:v>
                </c:pt>
                <c:pt idx="294">
                  <c:v>2.7964525445915642</c:v>
                </c:pt>
                <c:pt idx="295">
                  <c:v>3.0526709987147189</c:v>
                </c:pt>
                <c:pt idx="296">
                  <c:v>3.1560417680054056</c:v>
                </c:pt>
                <c:pt idx="297">
                  <c:v>2.9165482998400969</c:v>
                </c:pt>
                <c:pt idx="298">
                  <c:v>2.4598399205029393</c:v>
                </c:pt>
                <c:pt idx="299">
                  <c:v>1.2829681937395661</c:v>
                </c:pt>
                <c:pt idx="300">
                  <c:v>2.3338396795425167</c:v>
                </c:pt>
                <c:pt idx="301">
                  <c:v>1.8704160601060185</c:v>
                </c:pt>
                <c:pt idx="302">
                  <c:v>1.2811919877226312</c:v>
                </c:pt>
                <c:pt idx="303">
                  <c:v>0.49884103365167037</c:v>
                </c:pt>
                <c:pt idx="304">
                  <c:v>1.3198506730973994E-2</c:v>
                </c:pt>
                <c:pt idx="305">
                  <c:v>0.57926555930884316</c:v>
                </c:pt>
                <c:pt idx="306">
                  <c:v>2.121157088763467</c:v>
                </c:pt>
                <c:pt idx="307">
                  <c:v>2.8386124863403546</c:v>
                </c:pt>
                <c:pt idx="308">
                  <c:v>3.1600571667847897</c:v>
                </c:pt>
                <c:pt idx="309">
                  <c:v>3.2965065307628572</c:v>
                </c:pt>
                <c:pt idx="310">
                  <c:v>3.2980168559119458</c:v>
                </c:pt>
                <c:pt idx="311">
                  <c:v>2.8935941072461331</c:v>
                </c:pt>
                <c:pt idx="312">
                  <c:v>2.6971486359110597</c:v>
                </c:pt>
                <c:pt idx="313">
                  <c:v>2.8751352658981788</c:v>
                </c:pt>
                <c:pt idx="314">
                  <c:v>2.4418930655392352</c:v>
                </c:pt>
                <c:pt idx="315">
                  <c:v>1.3139496750767232</c:v>
                </c:pt>
                <c:pt idx="316">
                  <c:v>0.17213330084593703</c:v>
                </c:pt>
                <c:pt idx="318">
                  <c:v>1.3032636865800324</c:v>
                </c:pt>
                <c:pt idx="319">
                  <c:v>2.524907133470959</c:v>
                </c:pt>
                <c:pt idx="320">
                  <c:v>3.0530037280904785</c:v>
                </c:pt>
                <c:pt idx="321">
                  <c:v>3.2677478445343793</c:v>
                </c:pt>
                <c:pt idx="322">
                  <c:v>2.8454087214185351</c:v>
                </c:pt>
                <c:pt idx="323">
                  <c:v>3.0581984172520733</c:v>
                </c:pt>
                <c:pt idx="324">
                  <c:v>2.6951630241659958</c:v>
                </c:pt>
                <c:pt idx="325">
                  <c:v>1.5910473282400674</c:v>
                </c:pt>
                <c:pt idx="326">
                  <c:v>4.7267649048890401E-3</c:v>
                </c:pt>
                <c:pt idx="328">
                  <c:v>1.4684034746617129</c:v>
                </c:pt>
                <c:pt idx="329">
                  <c:v>2.6193566851829435</c:v>
                </c:pt>
                <c:pt idx="330">
                  <c:v>3.1062181878384827</c:v>
                </c:pt>
                <c:pt idx="331">
                  <c:v>3.1574458956035096</c:v>
                </c:pt>
                <c:pt idx="332">
                  <c:v>3.0363980301481304</c:v>
                </c:pt>
                <c:pt idx="333">
                  <c:v>2.9942387383305515</c:v>
                </c:pt>
                <c:pt idx="334">
                  <c:v>2.607944542601262</c:v>
                </c:pt>
                <c:pt idx="335">
                  <c:v>1.4046322565896521</c:v>
                </c:pt>
                <c:pt idx="336">
                  <c:v>7.4210138484052956E-5</c:v>
                </c:pt>
                <c:pt idx="337">
                  <c:v>1.0276163886741434E-5</c:v>
                </c:pt>
                <c:pt idx="338">
                  <c:v>1.1271793706277708</c:v>
                </c:pt>
                <c:pt idx="339">
                  <c:v>2.4517844613153019</c:v>
                </c:pt>
                <c:pt idx="340">
                  <c:v>3.0500686600600706</c:v>
                </c:pt>
                <c:pt idx="341">
                  <c:v>3.1942162836942027</c:v>
                </c:pt>
                <c:pt idx="342">
                  <c:v>2.7248606308907348</c:v>
                </c:pt>
                <c:pt idx="343">
                  <c:v>1.8586409946379869</c:v>
                </c:pt>
                <c:pt idx="344">
                  <c:v>2.8731611422170991</c:v>
                </c:pt>
                <c:pt idx="345">
                  <c:v>2.7155147380557132</c:v>
                </c:pt>
                <c:pt idx="346">
                  <c:v>2.1711596845760233</c:v>
                </c:pt>
                <c:pt idx="347">
                  <c:v>0.4486423503786246</c:v>
                </c:pt>
                <c:pt idx="348">
                  <c:v>2.980676264844484E-5</c:v>
                </c:pt>
                <c:pt idx="349">
                  <c:v>0.45908189506193869</c:v>
                </c:pt>
                <c:pt idx="350">
                  <c:v>1.8559471440823994</c:v>
                </c:pt>
                <c:pt idx="351">
                  <c:v>2.5513726059200676</c:v>
                </c:pt>
                <c:pt idx="352">
                  <c:v>3.0292384433802577</c:v>
                </c:pt>
                <c:pt idx="353">
                  <c:v>3.2042905840098945</c:v>
                </c:pt>
                <c:pt idx="354">
                  <c:v>2.9952180435368807</c:v>
                </c:pt>
                <c:pt idx="355">
                  <c:v>0.19543776080278949</c:v>
                </c:pt>
                <c:pt idx="356">
                  <c:v>2.0134359248639537</c:v>
                </c:pt>
                <c:pt idx="357">
                  <c:v>1.9720262782867408</c:v>
                </c:pt>
                <c:pt idx="358">
                  <c:v>2.198998393469263</c:v>
                </c:pt>
                <c:pt idx="359">
                  <c:v>1.8964109203198558</c:v>
                </c:pt>
                <c:pt idx="360">
                  <c:v>0.83189818969168083</c:v>
                </c:pt>
                <c:pt idx="361">
                  <c:v>8.1600609307704865E-4</c:v>
                </c:pt>
                <c:pt idx="362">
                  <c:v>0.26961428055895831</c:v>
                </c:pt>
                <c:pt idx="363">
                  <c:v>1.7282392296528184</c:v>
                </c:pt>
                <c:pt idx="364">
                  <c:v>2.5056546594496605</c:v>
                </c:pt>
                <c:pt idx="365">
                  <c:v>2.8379035543295008</c:v>
                </c:pt>
                <c:pt idx="366">
                  <c:v>3.0564018034649285</c:v>
                </c:pt>
                <c:pt idx="367">
                  <c:v>3.0665136452020167</c:v>
                </c:pt>
                <c:pt idx="368">
                  <c:v>1.6094132083212642</c:v>
                </c:pt>
                <c:pt idx="369">
                  <c:v>1.9018087629593063</c:v>
                </c:pt>
                <c:pt idx="370">
                  <c:v>2.4366212779072089</c:v>
                </c:pt>
                <c:pt idx="371">
                  <c:v>2.1312668374074555</c:v>
                </c:pt>
                <c:pt idx="372">
                  <c:v>1.3368964537989045</c:v>
                </c:pt>
                <c:pt idx="373">
                  <c:v>0.51890541067360729</c:v>
                </c:pt>
                <c:pt idx="374">
                  <c:v>8.9109003895275457E-2</c:v>
                </c:pt>
                <c:pt idx="375">
                  <c:v>0.73184439187014083</c:v>
                </c:pt>
                <c:pt idx="376">
                  <c:v>1.6327582354135886</c:v>
                </c:pt>
                <c:pt idx="377">
                  <c:v>2.3631116936985892</c:v>
                </c:pt>
                <c:pt idx="378">
                  <c:v>2.7817927970046288</c:v>
                </c:pt>
                <c:pt idx="379">
                  <c:v>2.8196294893391465</c:v>
                </c:pt>
                <c:pt idx="380">
                  <c:v>2.1334158800644225</c:v>
                </c:pt>
                <c:pt idx="381">
                  <c:v>2.7247474528889004</c:v>
                </c:pt>
                <c:pt idx="382">
                  <c:v>2.6417154616428893</c:v>
                </c:pt>
                <c:pt idx="383">
                  <c:v>2.2370105709753672</c:v>
                </c:pt>
                <c:pt idx="384">
                  <c:v>1.3653214260502817</c:v>
                </c:pt>
                <c:pt idx="385">
                  <c:v>0.25023505820050934</c:v>
                </c:pt>
                <c:pt idx="386">
                  <c:v>1.3203659093590219</c:v>
                </c:pt>
                <c:pt idx="387">
                  <c:v>1.9193739025937537</c:v>
                </c:pt>
                <c:pt idx="388">
                  <c:v>2.3221136584151139</c:v>
                </c:pt>
                <c:pt idx="389">
                  <c:v>2.652717577437766</c:v>
                </c:pt>
                <c:pt idx="390">
                  <c:v>2.865096367702249</c:v>
                </c:pt>
                <c:pt idx="391">
                  <c:v>2.2135491173071431</c:v>
                </c:pt>
                <c:pt idx="392">
                  <c:v>2.6567234659480228</c:v>
                </c:pt>
                <c:pt idx="393">
                  <c:v>3.0338252711085696</c:v>
                </c:pt>
                <c:pt idx="394">
                  <c:v>2.7261108875385398</c:v>
                </c:pt>
                <c:pt idx="395">
                  <c:v>2.0530730608426881</c:v>
                </c:pt>
                <c:pt idx="396">
                  <c:v>0.83184108369800858</c:v>
                </c:pt>
                <c:pt idx="397">
                  <c:v>0.80802553015250134</c:v>
                </c:pt>
                <c:pt idx="398">
                  <c:v>1.8840729431466869</c:v>
                </c:pt>
                <c:pt idx="399">
                  <c:v>2.2759086007055611</c:v>
                </c:pt>
                <c:pt idx="400">
                  <c:v>2.5145216520911418</c:v>
                </c:pt>
                <c:pt idx="401">
                  <c:v>2.5798184733570522</c:v>
                </c:pt>
                <c:pt idx="402">
                  <c:v>2.4750923361838382</c:v>
                </c:pt>
                <c:pt idx="403">
                  <c:v>0.41023829807249129</c:v>
                </c:pt>
                <c:pt idx="404">
                  <c:v>1.247214207130489</c:v>
                </c:pt>
                <c:pt idx="405">
                  <c:v>3.0420614101494183</c:v>
                </c:pt>
                <c:pt idx="406">
                  <c:v>2.6656373812110226</c:v>
                </c:pt>
                <c:pt idx="407">
                  <c:v>1.6457152920707183</c:v>
                </c:pt>
                <c:pt idx="408">
                  <c:v>1.4526267021650887</c:v>
                </c:pt>
                <c:pt idx="409">
                  <c:v>2.6189091808354523</c:v>
                </c:pt>
                <c:pt idx="410">
                  <c:v>2.9457212189422988</c:v>
                </c:pt>
                <c:pt idx="411">
                  <c:v>2.8162794804525908</c:v>
                </c:pt>
                <c:pt idx="412">
                  <c:v>2.3635346268505097</c:v>
                </c:pt>
                <c:pt idx="413">
                  <c:v>0.44042498710782102</c:v>
                </c:pt>
                <c:pt idx="414">
                  <c:v>1.3773572122295341</c:v>
                </c:pt>
                <c:pt idx="415">
                  <c:v>2.5770893706288431</c:v>
                </c:pt>
                <c:pt idx="416">
                  <c:v>2.9879378594010886</c:v>
                </c:pt>
                <c:pt idx="417">
                  <c:v>2.88334852578692</c:v>
                </c:pt>
                <c:pt idx="418">
                  <c:v>2.3996707439097973</c:v>
                </c:pt>
                <c:pt idx="419">
                  <c:v>1.4976944270535963</c:v>
                </c:pt>
                <c:pt idx="420">
                  <c:v>3.1244342274765966</c:v>
                </c:pt>
                <c:pt idx="421">
                  <c:v>3.6706288601977199</c:v>
                </c:pt>
                <c:pt idx="422">
                  <c:v>3.8212146515361916</c:v>
                </c:pt>
                <c:pt idx="423">
                  <c:v>3.7234226450205448</c:v>
                </c:pt>
                <c:pt idx="424">
                  <c:v>2.5778415132006556</c:v>
                </c:pt>
                <c:pt idx="425">
                  <c:v>1.7832040172094898</c:v>
                </c:pt>
                <c:pt idx="426">
                  <c:v>2.4337634228511953</c:v>
                </c:pt>
                <c:pt idx="427">
                  <c:v>2.5603419308579713</c:v>
                </c:pt>
                <c:pt idx="428">
                  <c:v>2.3782092991739563</c:v>
                </c:pt>
                <c:pt idx="429">
                  <c:v>1.5834270854923385</c:v>
                </c:pt>
                <c:pt idx="430">
                  <c:v>2.435113635463086</c:v>
                </c:pt>
                <c:pt idx="431">
                  <c:v>3.6155707034746638</c:v>
                </c:pt>
                <c:pt idx="432">
                  <c:v>3.9900508399181263</c:v>
                </c:pt>
                <c:pt idx="433">
                  <c:v>4.0972126472950094</c:v>
                </c:pt>
                <c:pt idx="434">
                  <c:v>4.0281974309854744</c:v>
                </c:pt>
                <c:pt idx="435">
                  <c:v>3.1940270061163152</c:v>
                </c:pt>
                <c:pt idx="436">
                  <c:v>8.2783819281546156E-2</c:v>
                </c:pt>
                <c:pt idx="437">
                  <c:v>0.6579497769967938</c:v>
                </c:pt>
                <c:pt idx="438">
                  <c:v>1.1362565923559893</c:v>
                </c:pt>
                <c:pt idx="439">
                  <c:v>1.3797267367168422</c:v>
                </c:pt>
                <c:pt idx="440">
                  <c:v>0.96813342641482891</c:v>
                </c:pt>
                <c:pt idx="441">
                  <c:v>1.0911780368025952</c:v>
                </c:pt>
                <c:pt idx="442">
                  <c:v>2.6426447507476754</c:v>
                </c:pt>
                <c:pt idx="443">
                  <c:v>3.7143536364863006</c:v>
                </c:pt>
                <c:pt idx="444">
                  <c:v>3.9806130076064004</c:v>
                </c:pt>
                <c:pt idx="445">
                  <c:v>3.7340955160473053</c:v>
                </c:pt>
                <c:pt idx="446">
                  <c:v>2.7875025764909083</c:v>
                </c:pt>
                <c:pt idx="447">
                  <c:v>0.37677004226169331</c:v>
                </c:pt>
                <c:pt idx="448">
                  <c:v>0.87303589962274253</c:v>
                </c:pt>
                <c:pt idx="449">
                  <c:v>0.62112694358803633</c:v>
                </c:pt>
                <c:pt idx="450">
                  <c:v>0.35069694210941871</c:v>
                </c:pt>
                <c:pt idx="451">
                  <c:v>1.1194899343619653</c:v>
                </c:pt>
                <c:pt idx="452">
                  <c:v>1.5317521804318806</c:v>
                </c:pt>
                <c:pt idx="453">
                  <c:v>2.2854310597975154</c:v>
                </c:pt>
                <c:pt idx="454">
                  <c:v>3.4129825699194809</c:v>
                </c:pt>
                <c:pt idx="455">
                  <c:v>2.4053127463264361</c:v>
                </c:pt>
                <c:pt idx="456">
                  <c:v>3.8087619506673241E-2</c:v>
                </c:pt>
                <c:pt idx="457">
                  <c:v>0.69999548784500432</c:v>
                </c:pt>
                <c:pt idx="458">
                  <c:v>0.91085269590935924</c:v>
                </c:pt>
                <c:pt idx="459">
                  <c:v>0.88642320386072615</c:v>
                </c:pt>
                <c:pt idx="460">
                  <c:v>1.7607712507098707</c:v>
                </c:pt>
                <c:pt idx="461">
                  <c:v>2.1677970998190919</c:v>
                </c:pt>
                <c:pt idx="462">
                  <c:v>2.1882578447495247</c:v>
                </c:pt>
                <c:pt idx="463">
                  <c:v>1.9688206051730828</c:v>
                </c:pt>
                <c:pt idx="464">
                  <c:v>1.9741498299353926</c:v>
                </c:pt>
                <c:pt idx="465">
                  <c:v>0.70203480567542331</c:v>
                </c:pt>
                <c:pt idx="466">
                  <c:v>0.84108009653558602</c:v>
                </c:pt>
                <c:pt idx="467">
                  <c:v>0.8234941968816254</c:v>
                </c:pt>
                <c:pt idx="468">
                  <c:v>1.7391239164955026</c:v>
                </c:pt>
                <c:pt idx="469">
                  <c:v>2.386507392733042</c:v>
                </c:pt>
                <c:pt idx="470">
                  <c:v>2.6211938701604547</c:v>
                </c:pt>
                <c:pt idx="471">
                  <c:v>2.5510746941496354</c:v>
                </c:pt>
                <c:pt idx="472">
                  <c:v>1.1371529324694962</c:v>
                </c:pt>
                <c:pt idx="473">
                  <c:v>1.0898939802267837</c:v>
                </c:pt>
                <c:pt idx="474">
                  <c:v>1.3041240868934016</c:v>
                </c:pt>
                <c:pt idx="475">
                  <c:v>0.8012301443493649</c:v>
                </c:pt>
                <c:pt idx="476">
                  <c:v>0.91244112806975453</c:v>
                </c:pt>
                <c:pt idx="477">
                  <c:v>2.0874608989338066</c:v>
                </c:pt>
                <c:pt idx="478">
                  <c:v>2.5894245946741115</c:v>
                </c:pt>
                <c:pt idx="479">
                  <c:v>2.4549944175481659</c:v>
                </c:pt>
                <c:pt idx="480">
                  <c:v>1.7267257251701618</c:v>
                </c:pt>
                <c:pt idx="481">
                  <c:v>1.4712069314521603</c:v>
                </c:pt>
                <c:pt idx="482">
                  <c:v>0.81396435058927419</c:v>
                </c:pt>
                <c:pt idx="483">
                  <c:v>1.0204141309131523</c:v>
                </c:pt>
                <c:pt idx="484">
                  <c:v>1.7292157532462671</c:v>
                </c:pt>
                <c:pt idx="485">
                  <c:v>2.36888999257783</c:v>
                </c:pt>
                <c:pt idx="486">
                  <c:v>2.3949222378195341</c:v>
                </c:pt>
                <c:pt idx="487">
                  <c:v>1.4647180324911744</c:v>
                </c:pt>
                <c:pt idx="488">
                  <c:v>1.647491012722301</c:v>
                </c:pt>
                <c:pt idx="489">
                  <c:v>1.3132113956371567</c:v>
                </c:pt>
                <c:pt idx="490">
                  <c:v>0.70668800426456524</c:v>
                </c:pt>
                <c:pt idx="491">
                  <c:v>1.1841317449553845</c:v>
                </c:pt>
                <c:pt idx="492">
                  <c:v>1.6806923735966319</c:v>
                </c:pt>
                <c:pt idx="493">
                  <c:v>2.2430700483324735</c:v>
                </c:pt>
                <c:pt idx="494">
                  <c:v>1.3996871040108614</c:v>
                </c:pt>
                <c:pt idx="495">
                  <c:v>0.41528111229198106</c:v>
                </c:pt>
                <c:pt idx="496">
                  <c:v>1.2782679535611925</c:v>
                </c:pt>
                <c:pt idx="497">
                  <c:v>1.2204027153527306</c:v>
                </c:pt>
                <c:pt idx="498">
                  <c:v>0.88358079340568463</c:v>
                </c:pt>
                <c:pt idx="499">
                  <c:v>1.1548652224606031</c:v>
                </c:pt>
                <c:pt idx="500">
                  <c:v>1.6254586362734575</c:v>
                </c:pt>
                <c:pt idx="501">
                  <c:v>1.7167371978861103</c:v>
                </c:pt>
                <c:pt idx="502">
                  <c:v>1.5538114771942924</c:v>
                </c:pt>
                <c:pt idx="503">
                  <c:v>0.17997792504242149</c:v>
                </c:pt>
                <c:pt idx="504">
                  <c:v>0.31630427489991697</c:v>
                </c:pt>
                <c:pt idx="505">
                  <c:v>0.42983088382567564</c:v>
                </c:pt>
                <c:pt idx="506">
                  <c:v>0.33384471002309468</c:v>
                </c:pt>
                <c:pt idx="507">
                  <c:v>1.2543983416340208</c:v>
                </c:pt>
                <c:pt idx="508">
                  <c:v>1.9368863968138721</c:v>
                </c:pt>
                <c:pt idx="509">
                  <c:v>2.1804077809850688</c:v>
                </c:pt>
                <c:pt idx="510">
                  <c:v>2.0811308432882702</c:v>
                </c:pt>
                <c:pt idx="511">
                  <c:v>0.79217475600470033</c:v>
                </c:pt>
                <c:pt idx="512">
                  <c:v>0.62557921356585766</c:v>
                </c:pt>
                <c:pt idx="513">
                  <c:v>0.65687778555986276</c:v>
                </c:pt>
                <c:pt idx="514">
                  <c:v>0.38740422184444451</c:v>
                </c:pt>
                <c:pt idx="515">
                  <c:v>3.9618950691185553E-2</c:v>
                </c:pt>
                <c:pt idx="516">
                  <c:v>0.38963453399094478</c:v>
                </c:pt>
                <c:pt idx="517">
                  <c:v>1.77124055855138</c:v>
                </c:pt>
                <c:pt idx="518">
                  <c:v>2.2416855826844797</c:v>
                </c:pt>
                <c:pt idx="519">
                  <c:v>2.4194822500800433</c:v>
                </c:pt>
                <c:pt idx="520">
                  <c:v>1.8820666935803618</c:v>
                </c:pt>
                <c:pt idx="521">
                  <c:v>0.60485951312115271</c:v>
                </c:pt>
                <c:pt idx="522">
                  <c:v>0.88709171494896399</c:v>
                </c:pt>
                <c:pt idx="523">
                  <c:v>0.68263468605957422</c:v>
                </c:pt>
                <c:pt idx="524">
                  <c:v>0.34878420847531649</c:v>
                </c:pt>
                <c:pt idx="525">
                  <c:v>2.1313171727784727E-2</c:v>
                </c:pt>
                <c:pt idx="526">
                  <c:v>0.54268425741764592</c:v>
                </c:pt>
                <c:pt idx="527">
                  <c:v>1.8350922029046384</c:v>
                </c:pt>
                <c:pt idx="528">
                  <c:v>2.2702162356499938</c:v>
                </c:pt>
                <c:pt idx="529">
                  <c:v>0.42486895076438286</c:v>
                </c:pt>
                <c:pt idx="530">
                  <c:v>1.0355099794947245</c:v>
                </c:pt>
                <c:pt idx="531">
                  <c:v>0.96491313160186587</c:v>
                </c:pt>
                <c:pt idx="532">
                  <c:v>0.65383111719296583</c:v>
                </c:pt>
                <c:pt idx="533">
                  <c:v>0.171311236951114</c:v>
                </c:pt>
                <c:pt idx="534">
                  <c:v>1.8912766235214352E-2</c:v>
                </c:pt>
                <c:pt idx="535">
                  <c:v>0.89725651545475948</c:v>
                </c:pt>
                <c:pt idx="536">
                  <c:v>1.7494133383990838</c:v>
                </c:pt>
                <c:pt idx="537">
                  <c:v>2.1745548318181718</c:v>
                </c:pt>
                <c:pt idx="538">
                  <c:v>2.1080115072808785</c:v>
                </c:pt>
                <c:pt idx="539">
                  <c:v>1.2444752267720922</c:v>
                </c:pt>
                <c:pt idx="540">
                  <c:v>1.1102505147818402</c:v>
                </c:pt>
                <c:pt idx="541">
                  <c:v>0.65509553990990843</c:v>
                </c:pt>
                <c:pt idx="542">
                  <c:v>5.0751931503529531E-2</c:v>
                </c:pt>
                <c:pt idx="543">
                  <c:v>0.40465058811710403</c:v>
                </c:pt>
                <c:pt idx="544">
                  <c:v>1.3938109216723074</c:v>
                </c:pt>
                <c:pt idx="545">
                  <c:v>1.7650157857938962</c:v>
                </c:pt>
                <c:pt idx="546">
                  <c:v>1.9862975848436855</c:v>
                </c:pt>
                <c:pt idx="547">
                  <c:v>1.5186946349757278</c:v>
                </c:pt>
                <c:pt idx="548">
                  <c:v>0.8241798894582375</c:v>
                </c:pt>
                <c:pt idx="549">
                  <c:v>2.2820054248515103</c:v>
                </c:pt>
                <c:pt idx="550">
                  <c:v>1.6252085015594837</c:v>
                </c:pt>
                <c:pt idx="551">
                  <c:v>0.72234269011503505</c:v>
                </c:pt>
                <c:pt idx="552">
                  <c:v>2.796514543461712E-2</c:v>
                </c:pt>
                <c:pt idx="553">
                  <c:v>0.61320558789313184</c:v>
                </c:pt>
                <c:pt idx="554">
                  <c:v>1.494566866355943</c:v>
                </c:pt>
                <c:pt idx="555">
                  <c:v>1.7981159448863131</c:v>
                </c:pt>
                <c:pt idx="556">
                  <c:v>1.7124772412051741</c:v>
                </c:pt>
                <c:pt idx="557">
                  <c:v>0.28263771139864602</c:v>
                </c:pt>
                <c:pt idx="558">
                  <c:v>1.7764883774229758</c:v>
                </c:pt>
                <c:pt idx="559">
                  <c:v>2.9293007347974327</c:v>
                </c:pt>
                <c:pt idx="560">
                  <c:v>2.4878013619710915</c:v>
                </c:pt>
                <c:pt idx="561">
                  <c:v>1.2275265850346384</c:v>
                </c:pt>
                <c:pt idx="562">
                  <c:v>1.625955304480186</c:v>
                </c:pt>
                <c:pt idx="563">
                  <c:v>2.4454841463924515</c:v>
                </c:pt>
                <c:pt idx="564">
                  <c:v>2.5898064895511563</c:v>
                </c:pt>
                <c:pt idx="565">
                  <c:v>2.2033206947113033</c:v>
                </c:pt>
                <c:pt idx="566">
                  <c:v>1.163678429368862</c:v>
                </c:pt>
                <c:pt idx="567">
                  <c:v>3.1599824541427335</c:v>
                </c:pt>
                <c:pt idx="568">
                  <c:v>2.8142777085853679</c:v>
                </c:pt>
                <c:pt idx="569">
                  <c:v>2.0638382998244507</c:v>
                </c:pt>
                <c:pt idx="570">
                  <c:v>2.9816521234942921</c:v>
                </c:pt>
                <c:pt idx="571">
                  <c:v>3.3521434580189005</c:v>
                </c:pt>
                <c:pt idx="572">
                  <c:v>3.4218524463919873</c:v>
                </c:pt>
                <c:pt idx="573">
                  <c:v>3.1735937405046046</c:v>
                </c:pt>
                <c:pt idx="574">
                  <c:v>2.3071653078385013</c:v>
                </c:pt>
                <c:pt idx="575">
                  <c:v>3.0760604917836218</c:v>
                </c:pt>
                <c:pt idx="576">
                  <c:v>3.1423511352171491</c:v>
                </c:pt>
                <c:pt idx="577">
                  <c:v>2.8058946854875741</c:v>
                </c:pt>
                <c:pt idx="578">
                  <c:v>2.5857853624623139</c:v>
                </c:pt>
                <c:pt idx="579">
                  <c:v>3.3648380356418208</c:v>
                </c:pt>
                <c:pt idx="580">
                  <c:v>3.6201985106796539</c:v>
                </c:pt>
                <c:pt idx="581">
                  <c:v>3.6760212234096419</c:v>
                </c:pt>
                <c:pt idx="582">
                  <c:v>3.4831387011120678</c:v>
                </c:pt>
                <c:pt idx="583">
                  <c:v>2.6787975657776228</c:v>
                </c:pt>
                <c:pt idx="584">
                  <c:v>2.9429484972442701</c:v>
                </c:pt>
                <c:pt idx="585">
                  <c:v>2.9909402633355731</c:v>
                </c:pt>
                <c:pt idx="586">
                  <c:v>2.6615762641747702</c:v>
                </c:pt>
                <c:pt idx="587">
                  <c:v>2.7265697026216205</c:v>
                </c:pt>
                <c:pt idx="588">
                  <c:v>3.4304043853341719</c:v>
                </c:pt>
                <c:pt idx="589">
                  <c:v>3.6673119678729691</c:v>
                </c:pt>
                <c:pt idx="590">
                  <c:v>2.8340750085426727</c:v>
                </c:pt>
                <c:pt idx="591">
                  <c:v>2.4118415270191971</c:v>
                </c:pt>
                <c:pt idx="592">
                  <c:v>2.6967011087671775</c:v>
                </c:pt>
                <c:pt idx="593">
                  <c:v>2.5500640398860579</c:v>
                </c:pt>
                <c:pt idx="594">
                  <c:v>2.3750499064249855</c:v>
                </c:pt>
                <c:pt idx="595">
                  <c:v>3.2468646177414593</c:v>
                </c:pt>
                <c:pt idx="596">
                  <c:v>3.3272635049822159</c:v>
                </c:pt>
                <c:pt idx="597">
                  <c:v>1.3101024076695156</c:v>
                </c:pt>
                <c:pt idx="598">
                  <c:v>1.9730532058214423</c:v>
                </c:pt>
                <c:pt idx="599">
                  <c:v>2.4707346845491718</c:v>
                </c:pt>
                <c:pt idx="600">
                  <c:v>1.7860383989578463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601"/>
                <c:pt idx="0">
                  <c:v>1.2670796819626642</c:v>
                </c:pt>
                <c:pt idx="1">
                  <c:v>1.5439582382786485</c:v>
                </c:pt>
                <c:pt idx="2">
                  <c:v>1.8660045098536013</c:v>
                </c:pt>
                <c:pt idx="3">
                  <c:v>2.066350873499041</c:v>
                </c:pt>
                <c:pt idx="4">
                  <c:v>1.9881614356483124</c:v>
                </c:pt>
                <c:pt idx="5">
                  <c:v>1.9847300534040053</c:v>
                </c:pt>
                <c:pt idx="6">
                  <c:v>0.36651064286725871</c:v>
                </c:pt>
                <c:pt idx="7">
                  <c:v>1.8644919794990167</c:v>
                </c:pt>
                <c:pt idx="8">
                  <c:v>1.3007002640034961</c:v>
                </c:pt>
                <c:pt idx="9">
                  <c:v>1.0800295767605941</c:v>
                </c:pt>
                <c:pt idx="10">
                  <c:v>1.8388981670096605</c:v>
                </c:pt>
                <c:pt idx="11">
                  <c:v>1.6424032523248779</c:v>
                </c:pt>
                <c:pt idx="12">
                  <c:v>1.9812527202944912</c:v>
                </c:pt>
                <c:pt idx="13">
                  <c:v>1.7705090203154581</c:v>
                </c:pt>
                <c:pt idx="14">
                  <c:v>1.3500322492993635</c:v>
                </c:pt>
                <c:pt idx="15">
                  <c:v>1.8730547422724173</c:v>
                </c:pt>
                <c:pt idx="16">
                  <c:v>1.6811389804142027</c:v>
                </c:pt>
                <c:pt idx="17">
                  <c:v>1.8710798116785339</c:v>
                </c:pt>
                <c:pt idx="18">
                  <c:v>1.5731233672216391</c:v>
                </c:pt>
                <c:pt idx="19">
                  <c:v>0.84101688371982408</c:v>
                </c:pt>
                <c:pt idx="20">
                  <c:v>1.140822178240871</c:v>
                </c:pt>
                <c:pt idx="21">
                  <c:v>0.93383655335620197</c:v>
                </c:pt>
                <c:pt idx="22">
                  <c:v>0.95235184408793516</c:v>
                </c:pt>
                <c:pt idx="23">
                  <c:v>1.24542321508135</c:v>
                </c:pt>
                <c:pt idx="24">
                  <c:v>4.1384986929998854E-2</c:v>
                </c:pt>
                <c:pt idx="25">
                  <c:v>0.68800325441615229</c:v>
                </c:pt>
                <c:pt idx="26">
                  <c:v>1.1816730458477187</c:v>
                </c:pt>
                <c:pt idx="27">
                  <c:v>1.4267372171810784</c:v>
                </c:pt>
                <c:pt idx="28">
                  <c:v>1.4196078115557984</c:v>
                </c:pt>
                <c:pt idx="29">
                  <c:v>0.37464380673518466</c:v>
                </c:pt>
                <c:pt idx="30">
                  <c:v>8.6985071751239013E-2</c:v>
                </c:pt>
                <c:pt idx="31">
                  <c:v>0.87073752281521355</c:v>
                </c:pt>
                <c:pt idx="32">
                  <c:v>1.372056395465306</c:v>
                </c:pt>
                <c:pt idx="33">
                  <c:v>1.6219208379346046</c:v>
                </c:pt>
                <c:pt idx="38">
                  <c:v>2.4718460897744675E-2</c:v>
                </c:pt>
                <c:pt idx="39">
                  <c:v>0.73867849157100729</c:v>
                </c:pt>
                <c:pt idx="40">
                  <c:v>1.3315432824743474</c:v>
                </c:pt>
                <c:pt idx="41">
                  <c:v>1.6281320413395961</c:v>
                </c:pt>
                <c:pt idx="42">
                  <c:v>0.12492340456410633</c:v>
                </c:pt>
                <c:pt idx="48">
                  <c:v>6.7259815777019845E-6</c:v>
                </c:pt>
                <c:pt idx="49">
                  <c:v>0.34848383189858073</c:v>
                </c:pt>
                <c:pt idx="50">
                  <c:v>1.1923649569500374</c:v>
                </c:pt>
                <c:pt idx="51">
                  <c:v>1.5831581196564677</c:v>
                </c:pt>
                <c:pt idx="52">
                  <c:v>1.6343938088132379</c:v>
                </c:pt>
                <c:pt idx="53">
                  <c:v>0.51403509152030635</c:v>
                </c:pt>
                <c:pt idx="59">
                  <c:v>7.3676948830464165E-3</c:v>
                </c:pt>
                <c:pt idx="60">
                  <c:v>0.66443763386249888</c:v>
                </c:pt>
                <c:pt idx="61">
                  <c:v>1.3530875066397723</c:v>
                </c:pt>
                <c:pt idx="62">
                  <c:v>1.6689118763166988</c:v>
                </c:pt>
                <c:pt idx="63">
                  <c:v>1.6717618140091963</c:v>
                </c:pt>
                <c:pt idx="64">
                  <c:v>0.66302950448083131</c:v>
                </c:pt>
                <c:pt idx="70">
                  <c:v>0.15164196082977302</c:v>
                </c:pt>
                <c:pt idx="71">
                  <c:v>1.1807951998798942</c:v>
                </c:pt>
                <c:pt idx="72">
                  <c:v>1.667111314711861</c:v>
                </c:pt>
                <c:pt idx="73">
                  <c:v>1.7453425255809136</c:v>
                </c:pt>
                <c:pt idx="74">
                  <c:v>0.178699005760633</c:v>
                </c:pt>
                <c:pt idx="79">
                  <c:v>3.7992935290168746E-4</c:v>
                </c:pt>
                <c:pt idx="80">
                  <c:v>0.50192800803843096</c:v>
                </c:pt>
                <c:pt idx="81">
                  <c:v>1.4879237913598646</c:v>
                </c:pt>
                <c:pt idx="82">
                  <c:v>1.900598052224757</c:v>
                </c:pt>
                <c:pt idx="83">
                  <c:v>1.6818031037817374</c:v>
                </c:pt>
                <c:pt idx="84">
                  <c:v>1.2553009501538968</c:v>
                </c:pt>
                <c:pt idx="89">
                  <c:v>2.0708206305290553E-2</c:v>
                </c:pt>
                <c:pt idx="90">
                  <c:v>0.76299101403704439</c:v>
                </c:pt>
                <c:pt idx="91">
                  <c:v>1.6100151618025724</c:v>
                </c:pt>
                <c:pt idx="92">
                  <c:v>2.1044958776116789</c:v>
                </c:pt>
                <c:pt idx="93">
                  <c:v>0.99253745722714981</c:v>
                </c:pt>
                <c:pt idx="96">
                  <c:v>1.3026012364479724E-7</c:v>
                </c:pt>
                <c:pt idx="97">
                  <c:v>0.19574203617752811</c:v>
                </c:pt>
                <c:pt idx="98">
                  <c:v>1.1193365236142561</c:v>
                </c:pt>
                <c:pt idx="99">
                  <c:v>1.7042648728199463</c:v>
                </c:pt>
                <c:pt idx="100">
                  <c:v>2.0060654495676018</c:v>
                </c:pt>
                <c:pt idx="101">
                  <c:v>2.0474487875971414</c:v>
                </c:pt>
                <c:pt idx="102">
                  <c:v>1.5606087477893842</c:v>
                </c:pt>
                <c:pt idx="103">
                  <c:v>7.9200555084632973E-2</c:v>
                </c:pt>
                <c:pt idx="104">
                  <c:v>0.12855094212243093</c:v>
                </c:pt>
                <c:pt idx="105">
                  <c:v>1.0688095748898037E-3</c:v>
                </c:pt>
                <c:pt idx="106">
                  <c:v>0.25931564211705754</c:v>
                </c:pt>
                <c:pt idx="107">
                  <c:v>1.0693131236270936</c:v>
                </c:pt>
                <c:pt idx="108">
                  <c:v>1.5973917808020985</c:v>
                </c:pt>
                <c:pt idx="109">
                  <c:v>1.864950454250841</c:v>
                </c:pt>
                <c:pt idx="110">
                  <c:v>1.1998540675690781</c:v>
                </c:pt>
                <c:pt idx="111">
                  <c:v>8.8699133170041175E-3</c:v>
                </c:pt>
                <c:pt idx="112">
                  <c:v>0.6924147945947503</c:v>
                </c:pt>
                <c:pt idx="113">
                  <c:v>0.96354566726956492</c:v>
                </c:pt>
                <c:pt idx="114">
                  <c:v>0.72894600755164807</c:v>
                </c:pt>
                <c:pt idx="115">
                  <c:v>0.19822107155786792</c:v>
                </c:pt>
                <c:pt idx="116">
                  <c:v>7.2002459363919866E-4</c:v>
                </c:pt>
                <c:pt idx="117">
                  <c:v>2.7333590405809026E-4</c:v>
                </c:pt>
                <c:pt idx="118">
                  <c:v>0.18010923198613921</c:v>
                </c:pt>
                <c:pt idx="119">
                  <c:v>1.1093177298242485</c:v>
                </c:pt>
                <c:pt idx="120">
                  <c:v>1.6153184604996744</c:v>
                </c:pt>
                <c:pt idx="121">
                  <c:v>1.8776953930052331</c:v>
                </c:pt>
                <c:pt idx="122">
                  <c:v>1.9874649324385827</c:v>
                </c:pt>
                <c:pt idx="123">
                  <c:v>1.9210760873786934</c:v>
                </c:pt>
                <c:pt idx="124">
                  <c:v>0.66899463749661559</c:v>
                </c:pt>
                <c:pt idx="125">
                  <c:v>1.1612506040463022</c:v>
                </c:pt>
                <c:pt idx="126">
                  <c:v>1.2299278760004451</c:v>
                </c:pt>
                <c:pt idx="127">
                  <c:v>1.0285713454656367</c:v>
                </c:pt>
                <c:pt idx="128">
                  <c:v>0.55200698806001391</c:v>
                </c:pt>
                <c:pt idx="129">
                  <c:v>2.674576964538115E-2</c:v>
                </c:pt>
                <c:pt idx="130">
                  <c:v>1.746596075604969E-9</c:v>
                </c:pt>
                <c:pt idx="131">
                  <c:v>0.17083277918754172</c:v>
                </c:pt>
                <c:pt idx="132">
                  <c:v>0.87997716524909442</c:v>
                </c:pt>
                <c:pt idx="133">
                  <c:v>1.5404062628296351</c:v>
                </c:pt>
                <c:pt idx="134">
                  <c:v>1.8479383142910852</c:v>
                </c:pt>
                <c:pt idx="135">
                  <c:v>1.99170971884885</c:v>
                </c:pt>
                <c:pt idx="136">
                  <c:v>1.4207634172204398</c:v>
                </c:pt>
                <c:pt idx="137">
                  <c:v>0.51923767110654029</c:v>
                </c:pt>
                <c:pt idx="138">
                  <c:v>1.172023929302543</c:v>
                </c:pt>
                <c:pt idx="139">
                  <c:v>1.1345562063738475</c:v>
                </c:pt>
                <c:pt idx="140">
                  <c:v>0.70062087748163859</c:v>
                </c:pt>
                <c:pt idx="141">
                  <c:v>0.1067268825512053</c:v>
                </c:pt>
                <c:pt idx="142">
                  <c:v>1.3841305114278929E-4</c:v>
                </c:pt>
                <c:pt idx="143">
                  <c:v>1.4942417418893199E-2</c:v>
                </c:pt>
                <c:pt idx="144">
                  <c:v>0.60155400620996968</c:v>
                </c:pt>
                <c:pt idx="145">
                  <c:v>1.21122012061688</c:v>
                </c:pt>
                <c:pt idx="146">
                  <c:v>1.6755818338030566</c:v>
                </c:pt>
                <c:pt idx="147">
                  <c:v>1.8964770661319783</c:v>
                </c:pt>
                <c:pt idx="148">
                  <c:v>1.6242246160519802</c:v>
                </c:pt>
                <c:pt idx="149">
                  <c:v>0.3674995421941637</c:v>
                </c:pt>
                <c:pt idx="150">
                  <c:v>1.0713273821717992</c:v>
                </c:pt>
                <c:pt idx="151">
                  <c:v>0.65267173951569346</c:v>
                </c:pt>
                <c:pt idx="152">
                  <c:v>0.17654542455994779</c:v>
                </c:pt>
                <c:pt idx="153">
                  <c:v>1.3632301129715945E-3</c:v>
                </c:pt>
                <c:pt idx="154">
                  <c:v>1.1019824867946533E-2</c:v>
                </c:pt>
                <c:pt idx="155">
                  <c:v>0.31018682244604817</c:v>
                </c:pt>
                <c:pt idx="156">
                  <c:v>0.86792974511256171</c:v>
                </c:pt>
                <c:pt idx="157">
                  <c:v>1.2783807577741577</c:v>
                </c:pt>
                <c:pt idx="158">
                  <c:v>1.5744386701347235</c:v>
                </c:pt>
                <c:pt idx="159">
                  <c:v>2.1477564900291325E-2</c:v>
                </c:pt>
                <c:pt idx="160">
                  <c:v>0.75060615660325503</c:v>
                </c:pt>
                <c:pt idx="161">
                  <c:v>0.95244561319292009</c:v>
                </c:pt>
                <c:pt idx="162">
                  <c:v>0.60278667170981959</c:v>
                </c:pt>
                <c:pt idx="163">
                  <c:v>0.1911260896777541</c:v>
                </c:pt>
                <c:pt idx="164">
                  <c:v>9.8023937930583386E-4</c:v>
                </c:pt>
                <c:pt idx="165">
                  <c:v>8.5316980136007601E-5</c:v>
                </c:pt>
                <c:pt idx="166">
                  <c:v>0.17014269841535359</c:v>
                </c:pt>
                <c:pt idx="167">
                  <c:v>0.67962411322587546</c:v>
                </c:pt>
                <c:pt idx="168">
                  <c:v>0.99221311515660116</c:v>
                </c:pt>
                <c:pt idx="169">
                  <c:v>1.2450917752925426</c:v>
                </c:pt>
                <c:pt idx="170">
                  <c:v>1.0756317127561363</c:v>
                </c:pt>
                <c:pt idx="171">
                  <c:v>0.74756572092647977</c:v>
                </c:pt>
                <c:pt idx="172">
                  <c:v>1.1419591477200353</c:v>
                </c:pt>
                <c:pt idx="173">
                  <c:v>0.91609496957270953</c:v>
                </c:pt>
                <c:pt idx="174">
                  <c:v>0.54398402579781147</c:v>
                </c:pt>
                <c:pt idx="175">
                  <c:v>0.11169198749415203</c:v>
                </c:pt>
                <c:pt idx="176">
                  <c:v>1.4999272033234655E-5</c:v>
                </c:pt>
                <c:pt idx="177">
                  <c:v>6.261699474003235E-3</c:v>
                </c:pt>
                <c:pt idx="178">
                  <c:v>0.19213480499432128</c:v>
                </c:pt>
                <c:pt idx="179">
                  <c:v>0.63130327938783237</c:v>
                </c:pt>
                <c:pt idx="180">
                  <c:v>0.98464767529771124</c:v>
                </c:pt>
                <c:pt idx="181">
                  <c:v>1.1030184750841634</c:v>
                </c:pt>
                <c:pt idx="182">
                  <c:v>0.94002777534610105</c:v>
                </c:pt>
                <c:pt idx="183">
                  <c:v>0.50617445037904729</c:v>
                </c:pt>
                <c:pt idx="184">
                  <c:v>1.2148608006190724</c:v>
                </c:pt>
                <c:pt idx="185">
                  <c:v>1.1232184568701955</c:v>
                </c:pt>
                <c:pt idx="186">
                  <c:v>0.79698569117950069</c:v>
                </c:pt>
                <c:pt idx="187">
                  <c:v>0.30136880003651867</c:v>
                </c:pt>
                <c:pt idx="188">
                  <c:v>1.2232173277785894E-2</c:v>
                </c:pt>
                <c:pt idx="189">
                  <c:v>3.9168388071573281E-6</c:v>
                </c:pt>
                <c:pt idx="190">
                  <c:v>5.5609867510492871E-2</c:v>
                </c:pt>
                <c:pt idx="191">
                  <c:v>0.53688675168985256</c:v>
                </c:pt>
                <c:pt idx="192">
                  <c:v>0.91916319550268499</c:v>
                </c:pt>
                <c:pt idx="193">
                  <c:v>1.0953806044367222</c:v>
                </c:pt>
                <c:pt idx="194">
                  <c:v>1.1892026082553235</c:v>
                </c:pt>
                <c:pt idx="195">
                  <c:v>1.0814952613208959</c:v>
                </c:pt>
                <c:pt idx="196">
                  <c:v>0.10715909634183476</c:v>
                </c:pt>
                <c:pt idx="197">
                  <c:v>0.46756940645289324</c:v>
                </c:pt>
                <c:pt idx="198">
                  <c:v>1.3708773263289296</c:v>
                </c:pt>
                <c:pt idx="199">
                  <c:v>1.4109399445833917</c:v>
                </c:pt>
                <c:pt idx="200">
                  <c:v>1.2940695875918211</c:v>
                </c:pt>
                <c:pt idx="201">
                  <c:v>0.99277996527034995</c:v>
                </c:pt>
                <c:pt idx="202">
                  <c:v>0.53965390693332838</c:v>
                </c:pt>
                <c:pt idx="203">
                  <c:v>4.8887819303573991E-2</c:v>
                </c:pt>
                <c:pt idx="204">
                  <c:v>3.1813135039576906E-9</c:v>
                </c:pt>
                <c:pt idx="205">
                  <c:v>2.3808151735131293E-3</c:v>
                </c:pt>
                <c:pt idx="206">
                  <c:v>0.36251099743540721</c:v>
                </c:pt>
                <c:pt idx="207">
                  <c:v>1.0234392965550367</c:v>
                </c:pt>
                <c:pt idx="208">
                  <c:v>1.4010351883487853</c:v>
                </c:pt>
                <c:pt idx="209">
                  <c:v>1.4958799663656186</c:v>
                </c:pt>
                <c:pt idx="210">
                  <c:v>1.4566714305767186</c:v>
                </c:pt>
                <c:pt idx="211">
                  <c:v>1.3214683178368507</c:v>
                </c:pt>
                <c:pt idx="212">
                  <c:v>0.49170178232319817</c:v>
                </c:pt>
                <c:pt idx="213">
                  <c:v>1.2400039999724561</c:v>
                </c:pt>
                <c:pt idx="214">
                  <c:v>1.5458941185479413</c:v>
                </c:pt>
                <c:pt idx="215">
                  <c:v>1.5789285020127375</c:v>
                </c:pt>
                <c:pt idx="216">
                  <c:v>1.4531118204522657</c:v>
                </c:pt>
                <c:pt idx="217">
                  <c:v>1.1361794927251079</c:v>
                </c:pt>
                <c:pt idx="218">
                  <c:v>0.70925597921756822</c:v>
                </c:pt>
                <c:pt idx="219">
                  <c:v>0.19333995976911947</c:v>
                </c:pt>
                <c:pt idx="220">
                  <c:v>1.017969724874869E-3</c:v>
                </c:pt>
                <c:pt idx="221">
                  <c:v>2.1347998976930292E-5</c:v>
                </c:pt>
                <c:pt idx="222">
                  <c:v>0.45673337270208775</c:v>
                </c:pt>
                <c:pt idx="223">
                  <c:v>1.3145076772364142</c:v>
                </c:pt>
                <c:pt idx="224">
                  <c:v>1.7129810146115849</c:v>
                </c:pt>
                <c:pt idx="225">
                  <c:v>1.8924072327512114</c:v>
                </c:pt>
                <c:pt idx="226">
                  <c:v>1.858591480333468</c:v>
                </c:pt>
                <c:pt idx="227">
                  <c:v>1.5263343808121632</c:v>
                </c:pt>
                <c:pt idx="228">
                  <c:v>0.7868146243772024</c:v>
                </c:pt>
                <c:pt idx="229">
                  <c:v>4.3028737632649555E-2</c:v>
                </c:pt>
                <c:pt idx="230">
                  <c:v>1.1484270711919766</c:v>
                </c:pt>
                <c:pt idx="231">
                  <c:v>1.3185804118612936</c:v>
                </c:pt>
                <c:pt idx="232">
                  <c:v>1.3166605023644393</c:v>
                </c:pt>
                <c:pt idx="233">
                  <c:v>1.0860875802187431</c:v>
                </c:pt>
                <c:pt idx="234">
                  <c:v>0.64376542971014838</c:v>
                </c:pt>
                <c:pt idx="235">
                  <c:v>0.19772018748025152</c:v>
                </c:pt>
                <c:pt idx="236">
                  <c:v>7.767811975432146E-3</c:v>
                </c:pt>
                <c:pt idx="237">
                  <c:v>5.4562955490184792E-2</c:v>
                </c:pt>
                <c:pt idx="238">
                  <c:v>1.0419420867527796</c:v>
                </c:pt>
                <c:pt idx="239">
                  <c:v>1.6913328449919653</c:v>
                </c:pt>
                <c:pt idx="240">
                  <c:v>1.9569024892209537</c:v>
                </c:pt>
                <c:pt idx="241">
                  <c:v>2.0616730528680245</c:v>
                </c:pt>
                <c:pt idx="242">
                  <c:v>1.9221856965691348</c:v>
                </c:pt>
                <c:pt idx="243">
                  <c:v>0.6369303611151651</c:v>
                </c:pt>
                <c:pt idx="244">
                  <c:v>6.2438417431696135E-3</c:v>
                </c:pt>
                <c:pt idx="245">
                  <c:v>0.90850898783471201</c:v>
                </c:pt>
                <c:pt idx="246">
                  <c:v>0.95259755419074921</c:v>
                </c:pt>
                <c:pt idx="247">
                  <c:v>0.80044937386290116</c:v>
                </c:pt>
                <c:pt idx="248">
                  <c:v>0.41173249344841584</c:v>
                </c:pt>
                <c:pt idx="249">
                  <c:v>8.4443713517715069E-2</c:v>
                </c:pt>
                <c:pt idx="250">
                  <c:v>1.0968316553430649E-3</c:v>
                </c:pt>
                <c:pt idx="251">
                  <c:v>5.9225768392954279E-7</c:v>
                </c:pt>
                <c:pt idx="252">
                  <c:v>2.1493347384855727E-2</c:v>
                </c:pt>
                <c:pt idx="253">
                  <c:v>0.46395684951778426</c:v>
                </c:pt>
                <c:pt idx="254">
                  <c:v>1.4695633806054267</c:v>
                </c:pt>
                <c:pt idx="255">
                  <c:v>1.9513149286039044</c:v>
                </c:pt>
                <c:pt idx="256">
                  <c:v>2.1134089525183453</c:v>
                </c:pt>
                <c:pt idx="257">
                  <c:v>0.45085124288955464</c:v>
                </c:pt>
                <c:pt idx="258">
                  <c:v>0.23482855663452878</c:v>
                </c:pt>
                <c:pt idx="259">
                  <c:v>0.86889114624771313</c:v>
                </c:pt>
                <c:pt idx="260">
                  <c:v>0.72679047885359138</c:v>
                </c:pt>
                <c:pt idx="261">
                  <c:v>0.40702486350297384</c:v>
                </c:pt>
                <c:pt idx="262">
                  <c:v>4.9765033037988092E-2</c:v>
                </c:pt>
                <c:pt idx="263">
                  <c:v>4.2833496401220724E-4</c:v>
                </c:pt>
                <c:pt idx="264">
                  <c:v>1.4140016933333587E-5</c:v>
                </c:pt>
                <c:pt idx="265">
                  <c:v>3.2285641600128799E-3</c:v>
                </c:pt>
                <c:pt idx="266">
                  <c:v>0.16414156182265829</c:v>
                </c:pt>
                <c:pt idx="267">
                  <c:v>0.73547881197783249</c:v>
                </c:pt>
                <c:pt idx="268">
                  <c:v>1.2535155537361506</c:v>
                </c:pt>
                <c:pt idx="269">
                  <c:v>1.771589912677372</c:v>
                </c:pt>
                <c:pt idx="270">
                  <c:v>2.0634349892086239</c:v>
                </c:pt>
                <c:pt idx="271">
                  <c:v>2.1116570063527829</c:v>
                </c:pt>
                <c:pt idx="272">
                  <c:v>1.0558992240471272</c:v>
                </c:pt>
                <c:pt idx="273">
                  <c:v>0.79900184986596645</c:v>
                </c:pt>
                <c:pt idx="274">
                  <c:v>0.85095862996911131</c:v>
                </c:pt>
                <c:pt idx="275">
                  <c:v>0.60886878521238263</c:v>
                </c:pt>
                <c:pt idx="276">
                  <c:v>0.23233486350809929</c:v>
                </c:pt>
                <c:pt idx="277">
                  <c:v>8.1266639403544567E-3</c:v>
                </c:pt>
                <c:pt idx="278">
                  <c:v>5.2923726110878726E-4</c:v>
                </c:pt>
                <c:pt idx="279">
                  <c:v>0.15675866367284416</c:v>
                </c:pt>
                <c:pt idx="280">
                  <c:v>0.81353026543174256</c:v>
                </c:pt>
                <c:pt idx="281">
                  <c:v>1.3268569873924556</c:v>
                </c:pt>
                <c:pt idx="282">
                  <c:v>1.5889574173342895</c:v>
                </c:pt>
                <c:pt idx="283">
                  <c:v>1.7172946918352725</c:v>
                </c:pt>
                <c:pt idx="284">
                  <c:v>1.9268421326839413</c:v>
                </c:pt>
                <c:pt idx="285">
                  <c:v>2.0652778263335079</c:v>
                </c:pt>
                <c:pt idx="286">
                  <c:v>0.35979966140875058</c:v>
                </c:pt>
                <c:pt idx="287">
                  <c:v>0.93949728479719397</c:v>
                </c:pt>
                <c:pt idx="288">
                  <c:v>0.77726305272037943</c:v>
                </c:pt>
                <c:pt idx="289">
                  <c:v>0.40749986611893024</c:v>
                </c:pt>
                <c:pt idx="290">
                  <c:v>4.9433373997358088E-2</c:v>
                </c:pt>
                <c:pt idx="291">
                  <c:v>8.8810472561204486E-4</c:v>
                </c:pt>
                <c:pt idx="292">
                  <c:v>0.33029241491217476</c:v>
                </c:pt>
                <c:pt idx="293">
                  <c:v>1.1154347076512605</c:v>
                </c:pt>
                <c:pt idx="294">
                  <c:v>1.6372914471537428</c:v>
                </c:pt>
                <c:pt idx="295">
                  <c:v>1.9054931752046145</c:v>
                </c:pt>
                <c:pt idx="296">
                  <c:v>2.0168919072617748</c:v>
                </c:pt>
                <c:pt idx="297">
                  <c:v>1.8739023390401977</c:v>
                </c:pt>
                <c:pt idx="298">
                  <c:v>1.4744403037993579</c:v>
                </c:pt>
                <c:pt idx="299">
                  <c:v>0.19315946796742609</c:v>
                </c:pt>
                <c:pt idx="300">
                  <c:v>1.060264001899015</c:v>
                </c:pt>
                <c:pt idx="301">
                  <c:v>0.96280466408930376</c:v>
                </c:pt>
                <c:pt idx="302">
                  <c:v>0.65179182655137979</c:v>
                </c:pt>
                <c:pt idx="303">
                  <c:v>0.17957939336368955</c:v>
                </c:pt>
                <c:pt idx="304">
                  <c:v>5.6824037164339577E-4</c:v>
                </c:pt>
                <c:pt idx="305">
                  <c:v>9.4075461558652304E-2</c:v>
                </c:pt>
                <c:pt idx="306">
                  <c:v>0.89737644717962595</c:v>
                </c:pt>
                <c:pt idx="307">
                  <c:v>1.5340835668713069</c:v>
                </c:pt>
                <c:pt idx="308">
                  <c:v>1.9043845128847479</c:v>
                </c:pt>
                <c:pt idx="309">
                  <c:v>2.0865356339065801</c:v>
                </c:pt>
                <c:pt idx="310">
                  <c:v>2.1248818218509591</c:v>
                </c:pt>
                <c:pt idx="311">
                  <c:v>1.753257604479036</c:v>
                </c:pt>
                <c:pt idx="312">
                  <c:v>1.0711069893014573</c:v>
                </c:pt>
                <c:pt idx="313">
                  <c:v>1.2978173565351112</c:v>
                </c:pt>
                <c:pt idx="314">
                  <c:v>1.0302415311731818</c:v>
                </c:pt>
                <c:pt idx="315">
                  <c:v>0.50912659978407904</c:v>
                </c:pt>
                <c:pt idx="316">
                  <c:v>4.4733696547983981E-2</c:v>
                </c:pt>
                <c:pt idx="317">
                  <c:v>5.1255542879743873E-6</c:v>
                </c:pt>
                <c:pt idx="318">
                  <c:v>0.28034368455280284</c:v>
                </c:pt>
                <c:pt idx="319">
                  <c:v>1.119694053091876</c:v>
                </c:pt>
                <c:pt idx="320">
                  <c:v>1.6511703688464916</c:v>
                </c:pt>
                <c:pt idx="321">
                  <c:v>1.9345568179222534</c:v>
                </c:pt>
                <c:pt idx="322">
                  <c:v>1.632454387455589</c:v>
                </c:pt>
                <c:pt idx="323">
                  <c:v>1.3592754414764627</c:v>
                </c:pt>
                <c:pt idx="324">
                  <c:v>1.0510896781142116</c:v>
                </c:pt>
                <c:pt idx="325">
                  <c:v>0.32808952526760848</c:v>
                </c:pt>
                <c:pt idx="326">
                  <c:v>8.0806705406962984E-4</c:v>
                </c:pt>
                <c:pt idx="327">
                  <c:v>1.6518625922242784E-4</c:v>
                </c:pt>
                <c:pt idx="328">
                  <c:v>0.30375216802338195</c:v>
                </c:pt>
                <c:pt idx="329">
                  <c:v>1.1599387447513851</c:v>
                </c:pt>
                <c:pt idx="330">
                  <c:v>1.6645601012507858</c:v>
                </c:pt>
                <c:pt idx="331">
                  <c:v>1.755348320296032</c:v>
                </c:pt>
                <c:pt idx="332">
                  <c:v>1.2912298471803967</c:v>
                </c:pt>
                <c:pt idx="333">
                  <c:v>1.2473226000138506</c:v>
                </c:pt>
                <c:pt idx="334">
                  <c:v>0.8867699101594595</c:v>
                </c:pt>
                <c:pt idx="335">
                  <c:v>0.14622773276353665</c:v>
                </c:pt>
                <c:pt idx="337">
                  <c:v>2.1129311859915158E-3</c:v>
                </c:pt>
                <c:pt idx="338">
                  <c:v>0.30912569710512366</c:v>
                </c:pt>
                <c:pt idx="339">
                  <c:v>1.169140177402969</c:v>
                </c:pt>
                <c:pt idx="340">
                  <c:v>1.7034176406149755</c:v>
                </c:pt>
                <c:pt idx="341">
                  <c:v>1.7994886753904706</c:v>
                </c:pt>
                <c:pt idx="342">
                  <c:v>1.3132018985831386</c:v>
                </c:pt>
                <c:pt idx="343">
                  <c:v>0.42114188761274063</c:v>
                </c:pt>
                <c:pt idx="344">
                  <c:v>1.1814904381110443</c:v>
                </c:pt>
                <c:pt idx="345">
                  <c:v>1.0099308109836382</c:v>
                </c:pt>
                <c:pt idx="346">
                  <c:v>0.55723058158389216</c:v>
                </c:pt>
                <c:pt idx="347">
                  <c:v>2.1347162176519212E-2</c:v>
                </c:pt>
                <c:pt idx="348">
                  <c:v>3.8496179338912014E-3</c:v>
                </c:pt>
                <c:pt idx="349">
                  <c:v>0.30094213570740569</c:v>
                </c:pt>
                <c:pt idx="350">
                  <c:v>1.0122959146591899</c:v>
                </c:pt>
                <c:pt idx="351">
                  <c:v>1.5836041721451681</c:v>
                </c:pt>
                <c:pt idx="352">
                  <c:v>1.9050853322440879</c:v>
                </c:pt>
                <c:pt idx="353">
                  <c:v>1.9610529638848877</c:v>
                </c:pt>
                <c:pt idx="354">
                  <c:v>1.6644627717161165</c:v>
                </c:pt>
                <c:pt idx="355">
                  <c:v>1.0093719014333535E-2</c:v>
                </c:pt>
                <c:pt idx="356">
                  <c:v>0.81678748025645376</c:v>
                </c:pt>
                <c:pt idx="357">
                  <c:v>0.83741265726398084</c:v>
                </c:pt>
                <c:pt idx="358">
                  <c:v>0.88592686358172101</c:v>
                </c:pt>
                <c:pt idx="359">
                  <c:v>0.61296696181868326</c:v>
                </c:pt>
                <c:pt idx="360">
                  <c:v>0.14777982842552587</c:v>
                </c:pt>
                <c:pt idx="361">
                  <c:v>6.8422350773433942E-3</c:v>
                </c:pt>
                <c:pt idx="362">
                  <c:v>0.21396286845444151</c:v>
                </c:pt>
                <c:pt idx="363">
                  <c:v>0.9722271729524361</c:v>
                </c:pt>
                <c:pt idx="364">
                  <c:v>1.5407581054035087</c:v>
                </c:pt>
                <c:pt idx="365">
                  <c:v>1.859304669664803</c:v>
                </c:pt>
                <c:pt idx="366">
                  <c:v>2.040614629928184</c:v>
                </c:pt>
                <c:pt idx="367">
                  <c:v>1.963102343437003</c:v>
                </c:pt>
                <c:pt idx="368">
                  <c:v>0.5402697332520231</c:v>
                </c:pt>
                <c:pt idx="369">
                  <c:v>0.62267478398625387</c:v>
                </c:pt>
                <c:pt idx="370">
                  <c:v>1.1068282119836803</c:v>
                </c:pt>
                <c:pt idx="371">
                  <c:v>0.95773405942328704</c:v>
                </c:pt>
                <c:pt idx="372">
                  <c:v>0.66915462253865776</c:v>
                </c:pt>
                <c:pt idx="373">
                  <c:v>0.3010727601603202</c:v>
                </c:pt>
                <c:pt idx="374">
                  <c:v>4.7226184201574643E-2</c:v>
                </c:pt>
                <c:pt idx="375">
                  <c:v>0.42584616845504109</c:v>
                </c:pt>
                <c:pt idx="376">
                  <c:v>0.99747101113165659</c:v>
                </c:pt>
                <c:pt idx="377">
                  <c:v>1.5015116075179837</c:v>
                </c:pt>
                <c:pt idx="378">
                  <c:v>1.8007285183066433</c:v>
                </c:pt>
                <c:pt idx="379">
                  <c:v>1.8171454141973449</c:v>
                </c:pt>
                <c:pt idx="380">
                  <c:v>1.1334497670754973</c:v>
                </c:pt>
                <c:pt idx="381">
                  <c:v>1.3621374921899343</c:v>
                </c:pt>
                <c:pt idx="382">
                  <c:v>1.2907479761382035</c:v>
                </c:pt>
                <c:pt idx="383">
                  <c:v>0.9538600808139569</c:v>
                </c:pt>
                <c:pt idx="384">
                  <c:v>0.50263437893960639</c:v>
                </c:pt>
                <c:pt idx="385">
                  <c:v>0.10795008393185838</c:v>
                </c:pt>
                <c:pt idx="386">
                  <c:v>0.57389289820369327</c:v>
                </c:pt>
                <c:pt idx="387">
                  <c:v>1.1476154527938782</c:v>
                </c:pt>
                <c:pt idx="388">
                  <c:v>1.5100591794493115</c:v>
                </c:pt>
                <c:pt idx="389">
                  <c:v>1.7734166153839517</c:v>
                </c:pt>
                <c:pt idx="390">
                  <c:v>1.8980785691433477</c:v>
                </c:pt>
                <c:pt idx="391">
                  <c:v>1.228248540537785</c:v>
                </c:pt>
                <c:pt idx="392">
                  <c:v>1.3031424325178445</c:v>
                </c:pt>
                <c:pt idx="393">
                  <c:v>1.6678509840287505</c:v>
                </c:pt>
                <c:pt idx="394">
                  <c:v>1.3743715709851214</c:v>
                </c:pt>
                <c:pt idx="395">
                  <c:v>0.76977722438114482</c:v>
                </c:pt>
                <c:pt idx="396">
                  <c:v>0.16318377699149964</c:v>
                </c:pt>
                <c:pt idx="397">
                  <c:v>0.23509296782558528</c:v>
                </c:pt>
                <c:pt idx="398">
                  <c:v>1.0053006133403657</c:v>
                </c:pt>
                <c:pt idx="399">
                  <c:v>1.4211046759740662</c:v>
                </c:pt>
                <c:pt idx="400">
                  <c:v>1.6588712491070299</c:v>
                </c:pt>
                <c:pt idx="401">
                  <c:v>1.6937604909041946</c:v>
                </c:pt>
                <c:pt idx="402">
                  <c:v>1.5389171282849918</c:v>
                </c:pt>
                <c:pt idx="403">
                  <c:v>6.379406345942952E-2</c:v>
                </c:pt>
                <c:pt idx="404">
                  <c:v>0.2306425174468249</c:v>
                </c:pt>
                <c:pt idx="405">
                  <c:v>1.6806075102038518</c:v>
                </c:pt>
                <c:pt idx="406">
                  <c:v>1.3250188442665467</c:v>
                </c:pt>
                <c:pt idx="407">
                  <c:v>0.48248538835230703</c:v>
                </c:pt>
                <c:pt idx="408">
                  <c:v>7.1027286646502139E-2</c:v>
                </c:pt>
                <c:pt idx="409">
                  <c:v>0.69896649553859713</c:v>
                </c:pt>
                <c:pt idx="410">
                  <c:v>1.2787857313386419</c:v>
                </c:pt>
                <c:pt idx="411">
                  <c:v>1.5409991921553468</c:v>
                </c:pt>
                <c:pt idx="412">
                  <c:v>1.4687482872848059</c:v>
                </c:pt>
                <c:pt idx="413">
                  <c:v>8.933502399485542E-2</c:v>
                </c:pt>
                <c:pt idx="414">
                  <c:v>0.27645232894952021</c:v>
                </c:pt>
                <c:pt idx="415">
                  <c:v>1.2105034007254092</c:v>
                </c:pt>
                <c:pt idx="416">
                  <c:v>1.615964196971464</c:v>
                </c:pt>
                <c:pt idx="417">
                  <c:v>1.5185630367548082</c:v>
                </c:pt>
                <c:pt idx="418">
                  <c:v>1.0637118624396673</c:v>
                </c:pt>
                <c:pt idx="419">
                  <c:v>0.20855546665778588</c:v>
                </c:pt>
                <c:pt idx="420">
                  <c:v>0.97729333542159258</c:v>
                </c:pt>
                <c:pt idx="421">
                  <c:v>1.5224510163597746</c:v>
                </c:pt>
                <c:pt idx="422">
                  <c:v>1.771581210562071</c:v>
                </c:pt>
                <c:pt idx="423">
                  <c:v>1.8301759023277395</c:v>
                </c:pt>
                <c:pt idx="424">
                  <c:v>0.98477436044331434</c:v>
                </c:pt>
                <c:pt idx="425">
                  <c:v>0.55202645798402872</c:v>
                </c:pt>
                <c:pt idx="426">
                  <c:v>1.067975252870587</c:v>
                </c:pt>
                <c:pt idx="427">
                  <c:v>1.187082674727804</c:v>
                </c:pt>
                <c:pt idx="428">
                  <c:v>1.0203994396775697</c:v>
                </c:pt>
                <c:pt idx="429">
                  <c:v>0.4465412782665511</c:v>
                </c:pt>
                <c:pt idx="430">
                  <c:v>0.6539009443816356</c:v>
                </c:pt>
                <c:pt idx="431">
                  <c:v>1.4720833935690563</c:v>
                </c:pt>
                <c:pt idx="432">
                  <c:v>1.8402194673713572</c:v>
                </c:pt>
                <c:pt idx="433">
                  <c:v>1.986214832975441</c:v>
                </c:pt>
                <c:pt idx="434">
                  <c:v>1.9859186568391634</c:v>
                </c:pt>
                <c:pt idx="435">
                  <c:v>1.2366120438168298</c:v>
                </c:pt>
                <c:pt idx="436">
                  <c:v>2.6850010423113756E-2</c:v>
                </c:pt>
                <c:pt idx="437">
                  <c:v>0.30589501436954897</c:v>
                </c:pt>
                <c:pt idx="438">
                  <c:v>0.29195175919067656</c:v>
                </c:pt>
                <c:pt idx="439">
                  <c:v>0.31546271045486179</c:v>
                </c:pt>
                <c:pt idx="440">
                  <c:v>0.25708107080907033</c:v>
                </c:pt>
                <c:pt idx="441">
                  <c:v>0.69707975169828607</c:v>
                </c:pt>
                <c:pt idx="442">
                  <c:v>1.0779375617659219</c:v>
                </c:pt>
                <c:pt idx="443">
                  <c:v>1.6342983621528122</c:v>
                </c:pt>
                <c:pt idx="444">
                  <c:v>1.8459215868944865</c:v>
                </c:pt>
                <c:pt idx="445">
                  <c:v>1.656492348230864</c:v>
                </c:pt>
                <c:pt idx="446">
                  <c:v>0.82684854027725463</c:v>
                </c:pt>
                <c:pt idx="447">
                  <c:v>0.16864342927863757</c:v>
                </c:pt>
                <c:pt idx="448">
                  <c:v>0.49962741140783173</c:v>
                </c:pt>
                <c:pt idx="449">
                  <c:v>0.30626865909502476</c:v>
                </c:pt>
                <c:pt idx="450">
                  <c:v>0.2027090975159862</c:v>
                </c:pt>
                <c:pt idx="451">
                  <c:v>0.75386012809605174</c:v>
                </c:pt>
                <c:pt idx="452">
                  <c:v>1.1396100556712649</c:v>
                </c:pt>
                <c:pt idx="453">
                  <c:v>1.3105416858596426</c:v>
                </c:pt>
                <c:pt idx="454">
                  <c:v>1.5058356635965835</c:v>
                </c:pt>
                <c:pt idx="455">
                  <c:v>0.47214061413133557</c:v>
                </c:pt>
                <c:pt idx="456">
                  <c:v>2.0047717364882818E-2</c:v>
                </c:pt>
                <c:pt idx="457">
                  <c:v>0.42082675284380611</c:v>
                </c:pt>
                <c:pt idx="458">
                  <c:v>0.57193802251717574</c:v>
                </c:pt>
                <c:pt idx="459">
                  <c:v>0.40811349707870004</c:v>
                </c:pt>
                <c:pt idx="460">
                  <c:v>0.7586608869154412</c:v>
                </c:pt>
                <c:pt idx="461">
                  <c:v>1.1964925720960862</c:v>
                </c:pt>
                <c:pt idx="462">
                  <c:v>1.375465182627396</c:v>
                </c:pt>
                <c:pt idx="463">
                  <c:v>1.3797197666892742</c:v>
                </c:pt>
                <c:pt idx="464">
                  <c:v>1.0071657316294327</c:v>
                </c:pt>
                <c:pt idx="465">
                  <c:v>0.51886639683692248</c:v>
                </c:pt>
                <c:pt idx="466">
                  <c:v>0.63584160227363651</c:v>
                </c:pt>
                <c:pt idx="467">
                  <c:v>0.54178955837492571</c:v>
                </c:pt>
                <c:pt idx="468">
                  <c:v>0.70209850200141943</c:v>
                </c:pt>
                <c:pt idx="469">
                  <c:v>1.1908575048971133</c:v>
                </c:pt>
                <c:pt idx="470">
                  <c:v>1.4628754022054904</c:v>
                </c:pt>
                <c:pt idx="471">
                  <c:v>1.4835314030483824</c:v>
                </c:pt>
                <c:pt idx="472">
                  <c:v>0.4223874585600616</c:v>
                </c:pt>
                <c:pt idx="473">
                  <c:v>0.70137129394931097</c:v>
                </c:pt>
                <c:pt idx="474">
                  <c:v>0.96253067300296902</c:v>
                </c:pt>
                <c:pt idx="475">
                  <c:v>0.67047854225973846</c:v>
                </c:pt>
                <c:pt idx="476">
                  <c:v>0.47522947473169319</c:v>
                </c:pt>
                <c:pt idx="477">
                  <c:v>0.93376195430800524</c:v>
                </c:pt>
                <c:pt idx="478">
                  <c:v>1.3526389049445386</c:v>
                </c:pt>
                <c:pt idx="479">
                  <c:v>1.2645089838007444</c:v>
                </c:pt>
                <c:pt idx="480">
                  <c:v>1.267339607339784</c:v>
                </c:pt>
                <c:pt idx="481">
                  <c:v>1.0702846731150562</c:v>
                </c:pt>
                <c:pt idx="482">
                  <c:v>0.62128784860416164</c:v>
                </c:pt>
                <c:pt idx="483">
                  <c:v>0.4323305794185473</c:v>
                </c:pt>
                <c:pt idx="484">
                  <c:v>0.73152638056861818</c:v>
                </c:pt>
                <c:pt idx="485">
                  <c:v>1.1508744360162591</c:v>
                </c:pt>
                <c:pt idx="486">
                  <c:v>1.1657167455321709</c:v>
                </c:pt>
                <c:pt idx="487">
                  <c:v>0.9825549669838376</c:v>
                </c:pt>
                <c:pt idx="488">
                  <c:v>1.1770799849160944</c:v>
                </c:pt>
                <c:pt idx="489">
                  <c:v>0.90506855181026291</c:v>
                </c:pt>
                <c:pt idx="490">
                  <c:v>0.46215262745952557</c:v>
                </c:pt>
                <c:pt idx="491">
                  <c:v>0.60727622187278374</c:v>
                </c:pt>
                <c:pt idx="492">
                  <c:v>0.90552387284367308</c:v>
                </c:pt>
                <c:pt idx="493">
                  <c:v>1.1648728665834409</c:v>
                </c:pt>
                <c:pt idx="494">
                  <c:v>0.39454231474002693</c:v>
                </c:pt>
                <c:pt idx="495">
                  <c:v>0.21330920633086758</c:v>
                </c:pt>
                <c:pt idx="496">
                  <c:v>0.80754332525399442</c:v>
                </c:pt>
                <c:pt idx="497">
                  <c:v>0.77149090657628694</c:v>
                </c:pt>
                <c:pt idx="498">
                  <c:v>0.51636386610771556</c:v>
                </c:pt>
                <c:pt idx="499">
                  <c:v>0.38003971344416043</c:v>
                </c:pt>
                <c:pt idx="500">
                  <c:v>0.78940836677464554</c:v>
                </c:pt>
                <c:pt idx="501">
                  <c:v>0.96972828657598686</c:v>
                </c:pt>
                <c:pt idx="502">
                  <c:v>0.81543704560253216</c:v>
                </c:pt>
                <c:pt idx="503">
                  <c:v>0.32872633646690785</c:v>
                </c:pt>
                <c:pt idx="504">
                  <c:v>0.54042931865322175</c:v>
                </c:pt>
                <c:pt idx="505">
                  <c:v>0.33105708924899824</c:v>
                </c:pt>
                <c:pt idx="506">
                  <c:v>0.16197987057995797</c:v>
                </c:pt>
                <c:pt idx="507">
                  <c:v>0.22712326664015178</c:v>
                </c:pt>
                <c:pt idx="508">
                  <c:v>0.68869831217269639</c:v>
                </c:pt>
                <c:pt idx="509">
                  <c:v>0.99323197160678212</c:v>
                </c:pt>
                <c:pt idx="510">
                  <c:v>1.0145657661961329</c:v>
                </c:pt>
                <c:pt idx="511">
                  <c:v>0.22217030204799229</c:v>
                </c:pt>
                <c:pt idx="512">
                  <c:v>0.76332181853321046</c:v>
                </c:pt>
                <c:pt idx="513">
                  <c:v>0.87818890809917594</c:v>
                </c:pt>
                <c:pt idx="514">
                  <c:v>0.6681557450725365</c:v>
                </c:pt>
                <c:pt idx="515">
                  <c:v>0.25712427293727425</c:v>
                </c:pt>
                <c:pt idx="516">
                  <c:v>3.6591137885996654E-2</c:v>
                </c:pt>
                <c:pt idx="517">
                  <c:v>0.54169569878486634</c:v>
                </c:pt>
                <c:pt idx="518">
                  <c:v>0.94996303124525461</c:v>
                </c:pt>
                <c:pt idx="519">
                  <c:v>1.1425629318853789</c:v>
                </c:pt>
                <c:pt idx="520">
                  <c:v>0.69454385149058251</c:v>
                </c:pt>
                <c:pt idx="521">
                  <c:v>0.56606423941261064</c:v>
                </c:pt>
                <c:pt idx="522">
                  <c:v>0.93583793587060704</c:v>
                </c:pt>
                <c:pt idx="523">
                  <c:v>0.83507550886432558</c:v>
                </c:pt>
                <c:pt idx="524">
                  <c:v>0.57546818875234085</c:v>
                </c:pt>
                <c:pt idx="525">
                  <c:v>0.15184168189568553</c:v>
                </c:pt>
                <c:pt idx="526">
                  <c:v>0.19077749950120007</c:v>
                </c:pt>
                <c:pt idx="527">
                  <c:v>0.82407693437318275</c:v>
                </c:pt>
                <c:pt idx="528">
                  <c:v>1.1352073978006678</c:v>
                </c:pt>
                <c:pt idx="529">
                  <c:v>3.6037969678257738E-2</c:v>
                </c:pt>
                <c:pt idx="530">
                  <c:v>0.81506374206747501</c:v>
                </c:pt>
                <c:pt idx="531">
                  <c:v>0.8450365337185759</c:v>
                </c:pt>
                <c:pt idx="532">
                  <c:v>0.65692820672969332</c:v>
                </c:pt>
                <c:pt idx="533">
                  <c:v>0.28468761852923558</c:v>
                </c:pt>
                <c:pt idx="534">
                  <c:v>2.1298869516079406E-2</c:v>
                </c:pt>
                <c:pt idx="535">
                  <c:v>0.49683192345131322</c:v>
                </c:pt>
                <c:pt idx="536">
                  <c:v>1.016932898660861</c:v>
                </c:pt>
                <c:pt idx="537">
                  <c:v>1.247089755460824</c:v>
                </c:pt>
                <c:pt idx="538">
                  <c:v>1.1072620540980465</c:v>
                </c:pt>
                <c:pt idx="539">
                  <c:v>0.78280323949518216</c:v>
                </c:pt>
                <c:pt idx="540">
                  <c:v>0.72231970096902742</c:v>
                </c:pt>
                <c:pt idx="541">
                  <c:v>0.42898111722037169</c:v>
                </c:pt>
                <c:pt idx="542">
                  <c:v>3.7115524605314955E-2</c:v>
                </c:pt>
                <c:pt idx="543">
                  <c:v>8.4882928843484459E-2</c:v>
                </c:pt>
                <c:pt idx="544">
                  <c:v>0.73011765685976948</c:v>
                </c:pt>
                <c:pt idx="545">
                  <c:v>1.1334276334836464</c:v>
                </c:pt>
                <c:pt idx="546">
                  <c:v>1.2871232656372</c:v>
                </c:pt>
                <c:pt idx="547">
                  <c:v>0.79053812895935394</c:v>
                </c:pt>
                <c:pt idx="548">
                  <c:v>4.7023883896539352E-2</c:v>
                </c:pt>
                <c:pt idx="549">
                  <c:v>0.88844438955662386</c:v>
                </c:pt>
                <c:pt idx="550">
                  <c:v>0.67807670103951789</c:v>
                </c:pt>
                <c:pt idx="551">
                  <c:v>0.32119455312347328</c:v>
                </c:pt>
                <c:pt idx="552">
                  <c:v>1.4443826919127378E-2</c:v>
                </c:pt>
                <c:pt idx="553">
                  <c:v>0.1898811466887084</c:v>
                </c:pt>
                <c:pt idx="554">
                  <c:v>0.77862920476513198</c:v>
                </c:pt>
                <c:pt idx="555">
                  <c:v>1.1119964587627547</c:v>
                </c:pt>
                <c:pt idx="556">
                  <c:v>1.0694451345531388</c:v>
                </c:pt>
                <c:pt idx="557">
                  <c:v>8.2507703017387163E-2</c:v>
                </c:pt>
                <c:pt idx="558">
                  <c:v>0.28816551960923886</c:v>
                </c:pt>
                <c:pt idx="559">
                  <c:v>1.182871070165288</c:v>
                </c:pt>
                <c:pt idx="560">
                  <c:v>0.86050305217366774</c:v>
                </c:pt>
                <c:pt idx="561">
                  <c:v>0.26600608742481441</c:v>
                </c:pt>
                <c:pt idx="562">
                  <c:v>6.3087352207487471E-2</c:v>
                </c:pt>
                <c:pt idx="563">
                  <c:v>0.41365929427140058</c:v>
                </c:pt>
                <c:pt idx="564">
                  <c:v>0.88636305960124617</c:v>
                </c:pt>
                <c:pt idx="565">
                  <c:v>1.0822855247608534</c:v>
                </c:pt>
                <c:pt idx="566">
                  <c:v>0.56564782305490335</c:v>
                </c:pt>
                <c:pt idx="567">
                  <c:v>1.3300043656205212</c:v>
                </c:pt>
                <c:pt idx="568">
                  <c:v>1.0273469794410661</c:v>
                </c:pt>
                <c:pt idx="569">
                  <c:v>0.40716365285990314</c:v>
                </c:pt>
                <c:pt idx="570">
                  <c:v>0.58370670470647756</c:v>
                </c:pt>
                <c:pt idx="571">
                  <c:v>0.94121837979791267</c:v>
                </c:pt>
                <c:pt idx="572">
                  <c:v>1.1729749487011587</c:v>
                </c:pt>
                <c:pt idx="573">
                  <c:v>1.2048487011735975</c:v>
                </c:pt>
                <c:pt idx="574">
                  <c:v>0.74866784642760342</c:v>
                </c:pt>
                <c:pt idx="575">
                  <c:v>1.2506178566597792</c:v>
                </c:pt>
                <c:pt idx="576">
                  <c:v>1.4002657121750042</c:v>
                </c:pt>
                <c:pt idx="577">
                  <c:v>1.2112060806733638</c:v>
                </c:pt>
                <c:pt idx="578">
                  <c:v>0.76368307609701591</c:v>
                </c:pt>
                <c:pt idx="579">
                  <c:v>0.8954185884001914</c:v>
                </c:pt>
                <c:pt idx="580">
                  <c:v>1.1566295195743621</c:v>
                </c:pt>
                <c:pt idx="581">
                  <c:v>1.3058322818474766</c:v>
                </c:pt>
                <c:pt idx="582">
                  <c:v>1.2595174843927261</c:v>
                </c:pt>
                <c:pt idx="583">
                  <c:v>0.74371529919831059</c:v>
                </c:pt>
                <c:pt idx="584">
                  <c:v>1.3741164989450159</c:v>
                </c:pt>
                <c:pt idx="585">
                  <c:v>1.6475922187409382</c:v>
                </c:pt>
                <c:pt idx="586">
                  <c:v>1.5983422224518531</c:v>
                </c:pt>
                <c:pt idx="587">
                  <c:v>1.3768448323805118</c:v>
                </c:pt>
                <c:pt idx="588">
                  <c:v>1.1070472299186449</c:v>
                </c:pt>
                <c:pt idx="589">
                  <c:v>1.1816279086252135</c:v>
                </c:pt>
                <c:pt idx="590">
                  <c:v>0.62026088463849316</c:v>
                </c:pt>
                <c:pt idx="591">
                  <c:v>1.3744853060804119</c:v>
                </c:pt>
                <c:pt idx="592">
                  <c:v>1.8113908213912935</c:v>
                </c:pt>
                <c:pt idx="593">
                  <c:v>1.8085140622087319</c:v>
                </c:pt>
                <c:pt idx="594">
                  <c:v>1.3984584518345284</c:v>
                </c:pt>
                <c:pt idx="595">
                  <c:v>1.2663308607850845</c:v>
                </c:pt>
                <c:pt idx="596">
                  <c:v>0.86341782662845434</c:v>
                </c:pt>
                <c:pt idx="597">
                  <c:v>2.5480877202997753E-2</c:v>
                </c:pt>
                <c:pt idx="598">
                  <c:v>1.2504330953582008</c:v>
                </c:pt>
                <c:pt idx="599">
                  <c:v>1.7406354039518286</c:v>
                </c:pt>
                <c:pt idx="600">
                  <c:v>0.43330787922092523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1BF-A947-812F1B622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11696"/>
        <c:axId val="232312080"/>
      </c:scatterChart>
      <c:valAx>
        <c:axId val="23231169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Log (Population)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2080"/>
        <c:crosses val="autoZero"/>
        <c:crossBetween val="midCat"/>
        <c:majorUnit val="1"/>
      </c:valAx>
      <c:valAx>
        <c:axId val="232312080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Log (Boats)</a:t>
                </a:r>
                <a:endParaRPr lang="en-US" sz="14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062596518693201"/>
                  <c:y val="-9.9524594420511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coastal_units!$C$2:$C$280</c:f>
              <c:numCache>
                <c:formatCode>General</c:formatCode>
                <c:ptCount val="279"/>
                <c:pt idx="0">
                  <c:v>4.6339529790384377</c:v>
                </c:pt>
                <c:pt idx="1">
                  <c:v>4.2890312351397615</c:v>
                </c:pt>
                <c:pt idx="2">
                  <c:v>3.5658478186735176</c:v>
                </c:pt>
                <c:pt idx="3">
                  <c:v>3.9573678084315276</c:v>
                </c:pt>
                <c:pt idx="4">
                  <c:v>3.355643050220869</c:v>
                </c:pt>
                <c:pt idx="5">
                  <c:v>3.4712917110589387</c:v>
                </c:pt>
                <c:pt idx="6">
                  <c:v>5.0663930214721224</c:v>
                </c:pt>
                <c:pt idx="7">
                  <c:v>4.1444185186020688</c:v>
                </c:pt>
                <c:pt idx="8">
                  <c:v>5.5941073473944032</c:v>
                </c:pt>
                <c:pt idx="9">
                  <c:v>5.3330117540690996</c:v>
                </c:pt>
                <c:pt idx="10">
                  <c:v>2.6989700043360187</c:v>
                </c:pt>
                <c:pt idx="11">
                  <c:v>3.8289175616166857</c:v>
                </c:pt>
                <c:pt idx="12">
                  <c:v>2.7979596437371961</c:v>
                </c:pt>
                <c:pt idx="13">
                  <c:v>3.3832766504076504</c:v>
                </c:pt>
                <c:pt idx="14">
                  <c:v>4.1726613002015345</c:v>
                </c:pt>
                <c:pt idx="15">
                  <c:v>3.9234512696396515</c:v>
                </c:pt>
                <c:pt idx="16">
                  <c:v>4.0799767236325977</c:v>
                </c:pt>
                <c:pt idx="17">
                  <c:v>5.1930995421808017</c:v>
                </c:pt>
                <c:pt idx="18">
                  <c:v>3.7871769924705538</c:v>
                </c:pt>
                <c:pt idx="19">
                  <c:v>2.7853298350107671</c:v>
                </c:pt>
                <c:pt idx="20">
                  <c:v>3.4445132063340429</c:v>
                </c:pt>
                <c:pt idx="21">
                  <c:v>4.232437009220555</c:v>
                </c:pt>
                <c:pt idx="22">
                  <c:v>4.7550130313631378</c:v>
                </c:pt>
                <c:pt idx="23">
                  <c:v>3.6001012556913907</c:v>
                </c:pt>
                <c:pt idx="25">
                  <c:v>3.7967824117013076</c:v>
                </c:pt>
                <c:pt idx="27">
                  <c:v>3.825555932290357</c:v>
                </c:pt>
                <c:pt idx="29">
                  <c:v>2.7708520116421442</c:v>
                </c:pt>
                <c:pt idx="32">
                  <c:v>3.1501421618485588</c:v>
                </c:pt>
                <c:pt idx="33">
                  <c:v>1.1760912590556813</c:v>
                </c:pt>
                <c:pt idx="37">
                  <c:v>3.6813317059691659</c:v>
                </c:pt>
                <c:pt idx="38">
                  <c:v>3.3909351071033793</c:v>
                </c:pt>
                <c:pt idx="40">
                  <c:v>3.44544851426605</c:v>
                </c:pt>
                <c:pt idx="41">
                  <c:v>4.3031744501923495</c:v>
                </c:pt>
                <c:pt idx="42">
                  <c:v>2.7307822756663893</c:v>
                </c:pt>
                <c:pt idx="47">
                  <c:v>3.5232260419657009</c:v>
                </c:pt>
                <c:pt idx="49">
                  <c:v>3.4877038631637265</c:v>
                </c:pt>
                <c:pt idx="50">
                  <c:v>3.4592416648780819</c:v>
                </c:pt>
                <c:pt idx="51">
                  <c:v>3.1467480136306398</c:v>
                </c:pt>
                <c:pt idx="52">
                  <c:v>3.030194785356751</c:v>
                </c:pt>
                <c:pt idx="53">
                  <c:v>3.5290451707657691</c:v>
                </c:pt>
                <c:pt idx="54">
                  <c:v>3.0354297381845483</c:v>
                </c:pt>
                <c:pt idx="55">
                  <c:v>1.5910646070264991</c:v>
                </c:pt>
                <c:pt idx="56">
                  <c:v>4.090751689644903</c:v>
                </c:pt>
                <c:pt idx="58">
                  <c:v>3.5705429398818973</c:v>
                </c:pt>
                <c:pt idx="59">
                  <c:v>0.95424250943932487</c:v>
                </c:pt>
                <c:pt idx="60">
                  <c:v>3.2474822606770544</c:v>
                </c:pt>
                <c:pt idx="61">
                  <c:v>4.8503275948626099</c:v>
                </c:pt>
                <c:pt idx="62">
                  <c:v>3.4258601450778405</c:v>
                </c:pt>
                <c:pt idx="63">
                  <c:v>0.69897000433601886</c:v>
                </c:pt>
                <c:pt idx="64">
                  <c:v>3.7205727203642609</c:v>
                </c:pt>
                <c:pt idx="65">
                  <c:v>3.5286596452349897</c:v>
                </c:pt>
                <c:pt idx="67">
                  <c:v>1.9444826721501687</c:v>
                </c:pt>
                <c:pt idx="68">
                  <c:v>2.2479732663618068</c:v>
                </c:pt>
                <c:pt idx="70">
                  <c:v>3.3248994970523134</c:v>
                </c:pt>
                <c:pt idx="71">
                  <c:v>1.7923916894982539</c:v>
                </c:pt>
                <c:pt idx="72">
                  <c:v>1.9822712330395684</c:v>
                </c:pt>
                <c:pt idx="73">
                  <c:v>3.2024883170600935</c:v>
                </c:pt>
                <c:pt idx="74">
                  <c:v>3.3178544893314692</c:v>
                </c:pt>
                <c:pt idx="75">
                  <c:v>2.0043213737826426</c:v>
                </c:pt>
                <c:pt idx="77">
                  <c:v>3.6862786780672012</c:v>
                </c:pt>
                <c:pt idx="79">
                  <c:v>2.716003343634799</c:v>
                </c:pt>
                <c:pt idx="80">
                  <c:v>3.7149999674120426</c:v>
                </c:pt>
                <c:pt idx="82">
                  <c:v>0.95424250943932487</c:v>
                </c:pt>
                <c:pt idx="83">
                  <c:v>3.8651632195060861</c:v>
                </c:pt>
                <c:pt idx="84">
                  <c:v>3.089198366805149</c:v>
                </c:pt>
                <c:pt idx="87">
                  <c:v>3.5577477416414682</c:v>
                </c:pt>
                <c:pt idx="88">
                  <c:v>3.4517864355242902</c:v>
                </c:pt>
                <c:pt idx="89">
                  <c:v>2.5728716022004803</c:v>
                </c:pt>
                <c:pt idx="91">
                  <c:v>1.9030899869919435</c:v>
                </c:pt>
                <c:pt idx="94">
                  <c:v>3.3763944420372662</c:v>
                </c:pt>
                <c:pt idx="95">
                  <c:v>3.5317343092765503</c:v>
                </c:pt>
                <c:pt idx="96">
                  <c:v>3.3712526291249394</c:v>
                </c:pt>
                <c:pt idx="98">
                  <c:v>0.90308998699194354</c:v>
                </c:pt>
                <c:pt idx="99">
                  <c:v>1.146128035678238</c:v>
                </c:pt>
                <c:pt idx="102">
                  <c:v>3.6664243725187595</c:v>
                </c:pt>
                <c:pt idx="103">
                  <c:v>3.2690457096576231</c:v>
                </c:pt>
                <c:pt idx="106">
                  <c:v>1.6334684555795864</c:v>
                </c:pt>
                <c:pt idx="107">
                  <c:v>3.6665179805548807</c:v>
                </c:pt>
                <c:pt idx="109">
                  <c:v>1.0413926851582251</c:v>
                </c:pt>
                <c:pt idx="110">
                  <c:v>2.1492191126553797</c:v>
                </c:pt>
                <c:pt idx="113">
                  <c:v>0.95424250943932487</c:v>
                </c:pt>
                <c:pt idx="115">
                  <c:v>1.5440680443502757</c:v>
                </c:pt>
                <c:pt idx="116">
                  <c:v>1.3802112417116059</c:v>
                </c:pt>
                <c:pt idx="118">
                  <c:v>0.47712125471966244</c:v>
                </c:pt>
                <c:pt idx="119">
                  <c:v>3.355643050220869</c:v>
                </c:pt>
                <c:pt idx="121">
                  <c:v>1.8260748027008264</c:v>
                </c:pt>
                <c:pt idx="124">
                  <c:v>3.4154741681092355</c:v>
                </c:pt>
                <c:pt idx="125">
                  <c:v>2.959994838328416</c:v>
                </c:pt>
                <c:pt idx="127">
                  <c:v>2.406540180433955</c:v>
                </c:pt>
                <c:pt idx="131">
                  <c:v>3.8051609015994341</c:v>
                </c:pt>
                <c:pt idx="132">
                  <c:v>3.781898919351149</c:v>
                </c:pt>
                <c:pt idx="133">
                  <c:v>3.5238764756381311</c:v>
                </c:pt>
                <c:pt idx="134">
                  <c:v>2.8325089127062362</c:v>
                </c:pt>
                <c:pt idx="138">
                  <c:v>3.4635944021870002</c:v>
                </c:pt>
                <c:pt idx="139">
                  <c:v>3.5193028492354288</c:v>
                </c:pt>
                <c:pt idx="140">
                  <c:v>0.69897000433601886</c:v>
                </c:pt>
                <c:pt idx="142">
                  <c:v>3.9971241556592045</c:v>
                </c:pt>
                <c:pt idx="143">
                  <c:v>1.0413926851582251</c:v>
                </c:pt>
                <c:pt idx="145">
                  <c:v>3.2846562827885157</c:v>
                </c:pt>
                <c:pt idx="146">
                  <c:v>3.4252080511386565</c:v>
                </c:pt>
                <c:pt idx="147">
                  <c:v>0.3010299956639812</c:v>
                </c:pt>
                <c:pt idx="149">
                  <c:v>0.84509804001425681</c:v>
                </c:pt>
                <c:pt idx="150">
                  <c:v>3.9905164440282292</c:v>
                </c:pt>
                <c:pt idx="152">
                  <c:v>1.3424226808222062</c:v>
                </c:pt>
                <c:pt idx="153">
                  <c:v>1.9590413923210936</c:v>
                </c:pt>
                <c:pt idx="155">
                  <c:v>3.1892094895823062</c:v>
                </c:pt>
                <c:pt idx="156">
                  <c:v>1.9084850188786497</c:v>
                </c:pt>
                <c:pt idx="157">
                  <c:v>1.3222192947339193</c:v>
                </c:pt>
                <c:pt idx="158">
                  <c:v>1.3010299956639813</c:v>
                </c:pt>
                <c:pt idx="159">
                  <c:v>0.77815125038364363</c:v>
                </c:pt>
                <c:pt idx="160">
                  <c:v>1.9637878273455553</c:v>
                </c:pt>
                <c:pt idx="161">
                  <c:v>2.5820633629117089</c:v>
                </c:pt>
                <c:pt idx="162">
                  <c:v>3.5992278627737964</c:v>
                </c:pt>
                <c:pt idx="164">
                  <c:v>0.95424250943932487</c:v>
                </c:pt>
                <c:pt idx="165">
                  <c:v>0.77815125038364363</c:v>
                </c:pt>
                <c:pt idx="166">
                  <c:v>3.1734776434529945</c:v>
                </c:pt>
                <c:pt idx="167">
                  <c:v>2.6159500516564012</c:v>
                </c:pt>
                <c:pt idx="169">
                  <c:v>1.5563025007672873</c:v>
                </c:pt>
                <c:pt idx="170">
                  <c:v>3.7364761820276966</c:v>
                </c:pt>
                <c:pt idx="176">
                  <c:v>3.4581844355702627</c:v>
                </c:pt>
                <c:pt idx="184">
                  <c:v>0.95424250943932487</c:v>
                </c:pt>
                <c:pt idx="191">
                  <c:v>3.3995006613146104</c:v>
                </c:pt>
                <c:pt idx="192">
                  <c:v>3.3416323357780544</c:v>
                </c:pt>
                <c:pt idx="193">
                  <c:v>0.3010299956639812</c:v>
                </c:pt>
                <c:pt idx="196">
                  <c:v>0.77815125038364363</c:v>
                </c:pt>
                <c:pt idx="199">
                  <c:v>1.9344984512435677</c:v>
                </c:pt>
                <c:pt idx="201">
                  <c:v>0.84509804001425681</c:v>
                </c:pt>
                <c:pt idx="202">
                  <c:v>1.4771212547196624</c:v>
                </c:pt>
                <c:pt idx="203">
                  <c:v>2.6766936096248664</c:v>
                </c:pt>
                <c:pt idx="207">
                  <c:v>2.287801729930226</c:v>
                </c:pt>
                <c:pt idx="215">
                  <c:v>1.3010299956639813</c:v>
                </c:pt>
                <c:pt idx="216">
                  <c:v>0.6020599913279624</c:v>
                </c:pt>
                <c:pt idx="220">
                  <c:v>2.7168377232995247</c:v>
                </c:pt>
                <c:pt idx="221">
                  <c:v>0.47712125471966244</c:v>
                </c:pt>
                <c:pt idx="238">
                  <c:v>2.459392487759231</c:v>
                </c:pt>
                <c:pt idx="240">
                  <c:v>1.6127838567197355</c:v>
                </c:pt>
                <c:pt idx="244">
                  <c:v>0.77815125038364363</c:v>
                </c:pt>
                <c:pt idx="245">
                  <c:v>0.95424250943932487</c:v>
                </c:pt>
                <c:pt idx="247">
                  <c:v>1.2304489213782739</c:v>
                </c:pt>
                <c:pt idx="250">
                  <c:v>1.9084850188786497</c:v>
                </c:pt>
                <c:pt idx="252">
                  <c:v>2.0863598306747484</c:v>
                </c:pt>
                <c:pt idx="254">
                  <c:v>1.4471580313422192</c:v>
                </c:pt>
                <c:pt idx="255">
                  <c:v>2.8762178405916421</c:v>
                </c:pt>
                <c:pt idx="258">
                  <c:v>2.2013971243204513</c:v>
                </c:pt>
                <c:pt idx="259">
                  <c:v>0.77815125038364363</c:v>
                </c:pt>
                <c:pt idx="261">
                  <c:v>1.4313637641589874</c:v>
                </c:pt>
                <c:pt idx="264">
                  <c:v>2.9420080530223132</c:v>
                </c:pt>
                <c:pt idx="266">
                  <c:v>1.2787536009528289</c:v>
                </c:pt>
                <c:pt idx="267">
                  <c:v>1.4471580313422192</c:v>
                </c:pt>
                <c:pt idx="269">
                  <c:v>2.1553360374650619</c:v>
                </c:pt>
                <c:pt idx="273">
                  <c:v>0.6020599913279624</c:v>
                </c:pt>
                <c:pt idx="275">
                  <c:v>0.6020599913279624</c:v>
                </c:pt>
                <c:pt idx="278">
                  <c:v>1.2304489213782739</c:v>
                </c:pt>
              </c:numCache>
            </c:numRef>
          </c:xVal>
          <c:yVal>
            <c:numRef>
              <c:f>coastal_units!$D$2:$D$280</c:f>
              <c:numCache>
                <c:formatCode>General</c:formatCode>
                <c:ptCount val="279"/>
                <c:pt idx="0">
                  <c:v>1.5910646070264991</c:v>
                </c:pt>
                <c:pt idx="1">
                  <c:v>2.3935752032695876</c:v>
                </c:pt>
                <c:pt idx="2">
                  <c:v>2.1287222843384268</c:v>
                </c:pt>
                <c:pt idx="3">
                  <c:v>2.7671558660821804</c:v>
                </c:pt>
                <c:pt idx="4">
                  <c:v>1.635986111800833</c:v>
                </c:pt>
                <c:pt idx="5">
                  <c:v>2.2181414681576777</c:v>
                </c:pt>
                <c:pt idx="7">
                  <c:v>2.3541084391474008</c:v>
                </c:pt>
                <c:pt idx="8">
                  <c:v>1.7222224639697303</c:v>
                </c:pt>
                <c:pt idx="9">
                  <c:v>2.4124605474299612</c:v>
                </c:pt>
                <c:pt idx="10">
                  <c:v>0.65321251377534373</c:v>
                </c:pt>
                <c:pt idx="11">
                  <c:v>2.8816699076720615</c:v>
                </c:pt>
                <c:pt idx="12">
                  <c:v>2.0374264979406238</c:v>
                </c:pt>
                <c:pt idx="14">
                  <c:v>2.2612628687924934</c:v>
                </c:pt>
                <c:pt idx="15">
                  <c:v>2.7972675408307164</c:v>
                </c:pt>
                <c:pt idx="16">
                  <c:v>2.644684718395879</c:v>
                </c:pt>
                <c:pt idx="17">
                  <c:v>2.9852018583645719</c:v>
                </c:pt>
                <c:pt idx="18">
                  <c:v>2.4107772333772099</c:v>
                </c:pt>
                <c:pt idx="19">
                  <c:v>2.2227164711475833</c:v>
                </c:pt>
                <c:pt idx="20">
                  <c:v>1.9649663748310979</c:v>
                </c:pt>
                <c:pt idx="21">
                  <c:v>2.3096301674258988</c:v>
                </c:pt>
                <c:pt idx="22">
                  <c:v>2.1180993120779945</c:v>
                </c:pt>
                <c:pt idx="23">
                  <c:v>2.8478809974453752</c:v>
                </c:pt>
                <c:pt idx="25">
                  <c:v>1.4471580313422192</c:v>
                </c:pt>
                <c:pt idx="27">
                  <c:v>2.3453737305590883</c:v>
                </c:pt>
                <c:pt idx="32">
                  <c:v>1.3891660843645324</c:v>
                </c:pt>
                <c:pt idx="37">
                  <c:v>1.8481891169913987</c:v>
                </c:pt>
                <c:pt idx="41">
                  <c:v>2.0578562087418879</c:v>
                </c:pt>
                <c:pt idx="49">
                  <c:v>2.2677582166513659</c:v>
                </c:pt>
                <c:pt idx="50">
                  <c:v>1.8095597146352678</c:v>
                </c:pt>
                <c:pt idx="51">
                  <c:v>2.0942963974053699</c:v>
                </c:pt>
                <c:pt idx="52">
                  <c:v>1.8276922886744456</c:v>
                </c:pt>
                <c:pt idx="53">
                  <c:v>2.6998377258672459</c:v>
                </c:pt>
                <c:pt idx="56">
                  <c:v>2.5409548089261329</c:v>
                </c:pt>
                <c:pt idx="58">
                  <c:v>1.0413926851582251</c:v>
                </c:pt>
                <c:pt idx="59">
                  <c:v>2.5517548730165664</c:v>
                </c:pt>
                <c:pt idx="60">
                  <c:v>1.5826314394896364</c:v>
                </c:pt>
                <c:pt idx="61">
                  <c:v>1.6020599913279623</c:v>
                </c:pt>
                <c:pt idx="62">
                  <c:v>2.1658376246901283</c:v>
                </c:pt>
                <c:pt idx="64">
                  <c:v>1.9649663748310979</c:v>
                </c:pt>
                <c:pt idx="65">
                  <c:v>2.5587085705331658</c:v>
                </c:pt>
                <c:pt idx="67">
                  <c:v>1.1903316981702914</c:v>
                </c:pt>
                <c:pt idx="68">
                  <c:v>2.2367890994092927</c:v>
                </c:pt>
                <c:pt idx="70">
                  <c:v>1.5910646070264991</c:v>
                </c:pt>
                <c:pt idx="71">
                  <c:v>0.51188336097887432</c:v>
                </c:pt>
                <c:pt idx="72">
                  <c:v>1.0413926851582251</c:v>
                </c:pt>
                <c:pt idx="73">
                  <c:v>0.95424250943932487</c:v>
                </c:pt>
                <c:pt idx="74">
                  <c:v>1.6580113966571124</c:v>
                </c:pt>
                <c:pt idx="75">
                  <c:v>0.79588001734407521</c:v>
                </c:pt>
                <c:pt idx="76">
                  <c:v>0.3010299956639812</c:v>
                </c:pt>
                <c:pt idx="77">
                  <c:v>1.9432471251378618</c:v>
                </c:pt>
                <c:pt idx="79">
                  <c:v>1.7075701760979363</c:v>
                </c:pt>
                <c:pt idx="80">
                  <c:v>1.249198357391113</c:v>
                </c:pt>
                <c:pt idx="82">
                  <c:v>0.43933269383026263</c:v>
                </c:pt>
                <c:pt idx="83">
                  <c:v>1.6507930396519308</c:v>
                </c:pt>
                <c:pt idx="84">
                  <c:v>1.9255699095433763</c:v>
                </c:pt>
                <c:pt idx="85">
                  <c:v>1.1832698436828046</c:v>
                </c:pt>
                <c:pt idx="87">
                  <c:v>1.962606072924127</c:v>
                </c:pt>
                <c:pt idx="88">
                  <c:v>0.17609125905568124</c:v>
                </c:pt>
                <c:pt idx="89">
                  <c:v>1.4807253789884878</c:v>
                </c:pt>
                <c:pt idx="90">
                  <c:v>1.0606978403536116</c:v>
                </c:pt>
                <c:pt idx="91">
                  <c:v>1.7634279935629373</c:v>
                </c:pt>
                <c:pt idx="94">
                  <c:v>2.2187979981117376</c:v>
                </c:pt>
                <c:pt idx="95">
                  <c:v>1.9177680024477564</c:v>
                </c:pt>
                <c:pt idx="98">
                  <c:v>1.0881360887005513</c:v>
                </c:pt>
                <c:pt idx="99">
                  <c:v>0.47712125471966244</c:v>
                </c:pt>
                <c:pt idx="102">
                  <c:v>2.7363965022766426</c:v>
                </c:pt>
                <c:pt idx="103">
                  <c:v>2.2534591643398376</c:v>
                </c:pt>
                <c:pt idx="106">
                  <c:v>1.4623979978989561</c:v>
                </c:pt>
                <c:pt idx="107">
                  <c:v>2.7641761323903307</c:v>
                </c:pt>
                <c:pt idx="110">
                  <c:v>1.3802112417116059</c:v>
                </c:pt>
                <c:pt idx="112">
                  <c:v>0.62838893005031149</c:v>
                </c:pt>
                <c:pt idx="113">
                  <c:v>0.81291335664285558</c:v>
                </c:pt>
                <c:pt idx="115">
                  <c:v>1.3473300153169503</c:v>
                </c:pt>
                <c:pt idx="118">
                  <c:v>1.6459132750338443</c:v>
                </c:pt>
                <c:pt idx="119">
                  <c:v>2.1650958747542179</c:v>
                </c:pt>
                <c:pt idx="121">
                  <c:v>1.3117538610557542</c:v>
                </c:pt>
                <c:pt idx="124">
                  <c:v>2.0672568892381498</c:v>
                </c:pt>
                <c:pt idx="125">
                  <c:v>2.4048337166199381</c:v>
                </c:pt>
                <c:pt idx="127">
                  <c:v>1.7054360465852505</c:v>
                </c:pt>
                <c:pt idx="131">
                  <c:v>2.5611013836490559</c:v>
                </c:pt>
                <c:pt idx="132">
                  <c:v>2.6919651027673601</c:v>
                </c:pt>
                <c:pt idx="133">
                  <c:v>2.2448953336918618</c:v>
                </c:pt>
                <c:pt idx="134">
                  <c:v>1.8893017025063104</c:v>
                </c:pt>
                <c:pt idx="138">
                  <c:v>2.4931093601037926</c:v>
                </c:pt>
                <c:pt idx="139">
                  <c:v>2.4903097083011581</c:v>
                </c:pt>
                <c:pt idx="141">
                  <c:v>0.95424250943932487</c:v>
                </c:pt>
                <c:pt idx="142">
                  <c:v>1.6258267132857112</c:v>
                </c:pt>
                <c:pt idx="143">
                  <c:v>1.4913616938342726</c:v>
                </c:pt>
                <c:pt idx="145">
                  <c:v>2.3319331725032799</c:v>
                </c:pt>
                <c:pt idx="147">
                  <c:v>0.87506126339170009</c:v>
                </c:pt>
                <c:pt idx="148">
                  <c:v>0.3979400086720376</c:v>
                </c:pt>
                <c:pt idx="149">
                  <c:v>1.494850021680094</c:v>
                </c:pt>
                <c:pt idx="150">
                  <c:v>2.5652573434202135</c:v>
                </c:pt>
                <c:pt idx="152">
                  <c:v>0.96614173273903259</c:v>
                </c:pt>
                <c:pt idx="153">
                  <c:v>1.4734869700645683</c:v>
                </c:pt>
                <c:pt idx="155">
                  <c:v>2.4459931817876468</c:v>
                </c:pt>
                <c:pt idx="157">
                  <c:v>0.84509804001425681</c:v>
                </c:pt>
                <c:pt idx="158">
                  <c:v>1.1760912590556813</c:v>
                </c:pt>
                <c:pt idx="159">
                  <c:v>0.47712125471966244</c:v>
                </c:pt>
                <c:pt idx="160">
                  <c:v>2.265996370495079</c:v>
                </c:pt>
                <c:pt idx="161">
                  <c:v>0.96614173273903259</c:v>
                </c:pt>
                <c:pt idx="162">
                  <c:v>2.0180760636457951</c:v>
                </c:pt>
                <c:pt idx="163">
                  <c:v>0.6020599913279624</c:v>
                </c:pt>
                <c:pt idx="164">
                  <c:v>1.7634279935629373</c:v>
                </c:pt>
                <c:pt idx="166">
                  <c:v>2.2161659022859932</c:v>
                </c:pt>
                <c:pt idx="167">
                  <c:v>0.82930377283102497</c:v>
                </c:pt>
                <c:pt idx="168">
                  <c:v>1.3117538610557542</c:v>
                </c:pt>
                <c:pt idx="169">
                  <c:v>2.1492191126553797</c:v>
                </c:pt>
                <c:pt idx="170">
                  <c:v>2.6805621215501003</c:v>
                </c:pt>
                <c:pt idx="175">
                  <c:v>0.65321251377534373</c:v>
                </c:pt>
                <c:pt idx="176">
                  <c:v>2.4365601706217404</c:v>
                </c:pt>
                <c:pt idx="179">
                  <c:v>9.691001300805642E-2</c:v>
                </c:pt>
                <c:pt idx="182">
                  <c:v>1.2787536009528289</c:v>
                </c:pt>
                <c:pt idx="184">
                  <c:v>0.65321251377534373</c:v>
                </c:pt>
                <c:pt idx="186">
                  <c:v>0.79588001734407521</c:v>
                </c:pt>
                <c:pt idx="191">
                  <c:v>1.5910646070264991</c:v>
                </c:pt>
                <c:pt idx="192">
                  <c:v>2.3975054968980198</c:v>
                </c:pt>
                <c:pt idx="196">
                  <c:v>1.6309361190641913</c:v>
                </c:pt>
                <c:pt idx="199">
                  <c:v>1.3374592612906562</c:v>
                </c:pt>
                <c:pt idx="201">
                  <c:v>1.2108533653148932</c:v>
                </c:pt>
                <c:pt idx="202">
                  <c:v>1.8309092995464433</c:v>
                </c:pt>
                <c:pt idx="203">
                  <c:v>1.9044450410769096</c:v>
                </c:pt>
                <c:pt idx="204">
                  <c:v>0.57403126772771884</c:v>
                </c:pt>
                <c:pt idx="205">
                  <c:v>1.0511525224473812</c:v>
                </c:pt>
                <c:pt idx="206">
                  <c:v>0.43933269383026263</c:v>
                </c:pt>
                <c:pt idx="207">
                  <c:v>1.9945371042984978</c:v>
                </c:pt>
                <c:pt idx="209">
                  <c:v>1.1222158782728267</c:v>
                </c:pt>
                <c:pt idx="210">
                  <c:v>0.81291335664285558</c:v>
                </c:pt>
                <c:pt idx="215">
                  <c:v>1.2367890994092929</c:v>
                </c:pt>
                <c:pt idx="216">
                  <c:v>1.2787536009528289</c:v>
                </c:pt>
                <c:pt idx="220">
                  <c:v>1.5854607295085006</c:v>
                </c:pt>
                <c:pt idx="221">
                  <c:v>1.2240148113728639</c:v>
                </c:pt>
                <c:pt idx="222">
                  <c:v>0.3010299956639812</c:v>
                </c:pt>
                <c:pt idx="226">
                  <c:v>1.3374592612906562</c:v>
                </c:pt>
                <c:pt idx="232">
                  <c:v>9.691001300805642E-2</c:v>
                </c:pt>
                <c:pt idx="233">
                  <c:v>0.81291335664285558</c:v>
                </c:pt>
                <c:pt idx="238">
                  <c:v>1.8178957571617955</c:v>
                </c:pt>
                <c:pt idx="240">
                  <c:v>1.6766936096248666</c:v>
                </c:pt>
                <c:pt idx="241">
                  <c:v>1.4661258704181992</c:v>
                </c:pt>
                <c:pt idx="242">
                  <c:v>0.82930377283102497</c:v>
                </c:pt>
                <c:pt idx="244">
                  <c:v>0.51188336097887432</c:v>
                </c:pt>
                <c:pt idx="245">
                  <c:v>1.2041199826559248</c:v>
                </c:pt>
                <c:pt idx="247">
                  <c:v>0.35218251811136247</c:v>
                </c:pt>
                <c:pt idx="249">
                  <c:v>1.9867717342662448</c:v>
                </c:pt>
                <c:pt idx="250">
                  <c:v>1.6127838567197355</c:v>
                </c:pt>
                <c:pt idx="251">
                  <c:v>9.691001300805642E-2</c:v>
                </c:pt>
                <c:pt idx="252">
                  <c:v>1.4623979978989561</c:v>
                </c:pt>
                <c:pt idx="254">
                  <c:v>0.81291335664285558</c:v>
                </c:pt>
                <c:pt idx="255">
                  <c:v>1.9395192526186185</c:v>
                </c:pt>
                <c:pt idx="258">
                  <c:v>0.96614173273903259</c:v>
                </c:pt>
                <c:pt idx="259">
                  <c:v>1.3664229572259727</c:v>
                </c:pt>
                <c:pt idx="261">
                  <c:v>1.2900346113625181</c:v>
                </c:pt>
                <c:pt idx="262">
                  <c:v>1.3979400086720377</c:v>
                </c:pt>
                <c:pt idx="263">
                  <c:v>0.87506126339170009</c:v>
                </c:pt>
                <c:pt idx="264">
                  <c:v>1.3521825181113625</c:v>
                </c:pt>
                <c:pt idx="266">
                  <c:v>1.7011360660925265</c:v>
                </c:pt>
                <c:pt idx="267">
                  <c:v>1.1687920203141817</c:v>
                </c:pt>
                <c:pt idx="268">
                  <c:v>0.24303804868629444</c:v>
                </c:pt>
                <c:pt idx="269">
                  <c:v>1.3891660843645324</c:v>
                </c:pt>
                <c:pt idx="272">
                  <c:v>1.6101276130759954</c:v>
                </c:pt>
                <c:pt idx="273">
                  <c:v>0.69897000433601886</c:v>
                </c:pt>
                <c:pt idx="274">
                  <c:v>0.47712125471966244</c:v>
                </c:pt>
                <c:pt idx="275">
                  <c:v>0.54406804435027567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B-4DD6-8674-7F8DB089F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63944"/>
        <c:axId val="232840528"/>
      </c:scatterChart>
      <c:valAx>
        <c:axId val="23286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Log (Population)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0528"/>
        <c:crosses val="autoZero"/>
        <c:crossBetween val="midCat"/>
      </c:valAx>
      <c:valAx>
        <c:axId val="232840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</a:t>
                </a:r>
                <a:r>
                  <a:rPr lang="en-US" sz="1400" baseline="0"/>
                  <a:t> (Boats)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6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308670691620702"/>
                  <c:y val="-4.599166899125409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3-47C9-9A44-305A143A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21272"/>
        <c:axId val="233921656"/>
      </c:scatterChart>
      <c:valAx>
        <c:axId val="23392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Log (Boats)</a:t>
                </a:r>
                <a:endParaRPr lang="en-US" sz="14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1656"/>
        <c:crosses val="autoZero"/>
        <c:crossBetween val="midCat"/>
      </c:valAx>
      <c:valAx>
        <c:axId val="233921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Potential Fishing Effort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1182114283907298"/>
                  <c:y val="-6.31282493706939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1.5188x</a:t>
                    </a:r>
                    <a:r>
                      <a:rPr lang="en-US" sz="1600" b="1" baseline="30000"/>
                      <a:t>0.5817</a:t>
                    </a:r>
                    <a:r>
                      <a:rPr lang="en-US" sz="1400" b="1" baseline="0"/>
                      <a:t>
R² = 0.84491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1-4B23-90E4-86D582BF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70376"/>
        <c:axId val="233170760"/>
      </c:scatterChart>
      <c:valAx>
        <c:axId val="23317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Log (Population)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70760"/>
        <c:crosses val="autoZero"/>
        <c:crossBetween val="midCat"/>
      </c:valAx>
      <c:valAx>
        <c:axId val="233170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Potential Fishing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7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9435383077115"/>
                  <c:y val="-0.289240376202974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0.024e</a:t>
                    </a:r>
                    <a:r>
                      <a:rPr lang="en-US" sz="1800" b="1" baseline="30000"/>
                      <a:t>2.8773x</a:t>
                    </a:r>
                    <a:r>
                      <a:rPr lang="en-US" sz="1400" b="1" baseline="0"/>
                      <a:t>
R² = 0.51411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data!#REF!</c:f>
              <c:numCache>
                <c:formatCode>General</c:formatCode>
                <c:ptCount val="601"/>
                <c:pt idx="0">
                  <c:v>2.9633701593876651</c:v>
                </c:pt>
                <c:pt idx="1">
                  <c:v>3.2761340040028664</c:v>
                </c:pt>
                <c:pt idx="2">
                  <c:v>3.5826021136324622</c:v>
                </c:pt>
                <c:pt idx="3">
                  <c:v>3.7881790806729883</c:v>
                </c:pt>
                <c:pt idx="4">
                  <c:v>3.649988772667673</c:v>
                </c:pt>
                <c:pt idx="5">
                  <c:v>3.6637826005708036</c:v>
                </c:pt>
                <c:pt idx="6">
                  <c:v>2.0246642715355434</c:v>
                </c:pt>
                <c:pt idx="7">
                  <c:v>3.5334124166825034</c:v>
                </c:pt>
                <c:pt idx="8">
                  <c:v>3.1227852499341875</c:v>
                </c:pt>
                <c:pt idx="9">
                  <c:v>2.8373241392394029</c:v>
                </c:pt>
                <c:pt idx="10">
                  <c:v>3.3922437032454837</c:v>
                </c:pt>
                <c:pt idx="11">
                  <c:v>3.1414372248604709</c:v>
                </c:pt>
                <c:pt idx="12">
                  <c:v>3.6007216987315993</c:v>
                </c:pt>
                <c:pt idx="13">
                  <c:v>3.3771924626974119</c:v>
                </c:pt>
                <c:pt idx="14">
                  <c:v>2.9650085593134197</c:v>
                </c:pt>
                <c:pt idx="15">
                  <c:v>3.4438745148098482</c:v>
                </c:pt>
                <c:pt idx="16">
                  <c:v>3.2906000296142541</c:v>
                </c:pt>
                <c:pt idx="17">
                  <c:v>3.6780075671580263</c:v>
                </c:pt>
                <c:pt idx="18">
                  <c:v>3.1255228599464258</c:v>
                </c:pt>
                <c:pt idx="19">
                  <c:v>1.9571752122803181</c:v>
                </c:pt>
                <c:pt idx="20">
                  <c:v>2.5759095986596714</c:v>
                </c:pt>
                <c:pt idx="21">
                  <c:v>2.4736926818234459</c:v>
                </c:pt>
                <c:pt idx="22">
                  <c:v>2.6273919551028837</c:v>
                </c:pt>
                <c:pt idx="23">
                  <c:v>2.5771969822245939</c:v>
                </c:pt>
                <c:pt idx="24">
                  <c:v>0.79368867514053909</c:v>
                </c:pt>
                <c:pt idx="25">
                  <c:v>2.1109720383379074</c:v>
                </c:pt>
                <c:pt idx="26">
                  <c:v>2.8308612768242538</c:v>
                </c:pt>
                <c:pt idx="27">
                  <c:v>3.1590775883109341</c:v>
                </c:pt>
                <c:pt idx="28">
                  <c:v>3.1663547783184045</c:v>
                </c:pt>
                <c:pt idx="29">
                  <c:v>1.8442661237256828</c:v>
                </c:pt>
                <c:pt idx="30">
                  <c:v>0.99827188061314187</c:v>
                </c:pt>
                <c:pt idx="31">
                  <c:v>2.3524715016550055</c:v>
                </c:pt>
                <c:pt idx="32">
                  <c:v>3.0534775503751943</c:v>
                </c:pt>
                <c:pt idx="33">
                  <c:v>3.3790591852672796</c:v>
                </c:pt>
                <c:pt idx="34">
                  <c:v>0.26597146548410988</c:v>
                </c:pt>
                <c:pt idx="35">
                  <c:v>0.84730210231246794</c:v>
                </c:pt>
                <c:pt idx="36">
                  <c:v>1.0119979202702862</c:v>
                </c:pt>
                <c:pt idx="37">
                  <c:v>0.91751147639024722</c:v>
                </c:pt>
                <c:pt idx="38">
                  <c:v>0.75314369618580002</c:v>
                </c:pt>
                <c:pt idx="39">
                  <c:v>2.1620600725631287</c:v>
                </c:pt>
                <c:pt idx="40">
                  <c:v>2.9833919248179193</c:v>
                </c:pt>
                <c:pt idx="41">
                  <c:v>3.3692429674196589</c:v>
                </c:pt>
                <c:pt idx="42">
                  <c:v>1.3506274175862283</c:v>
                </c:pt>
                <c:pt idx="43">
                  <c:v>0.2732020446709586</c:v>
                </c:pt>
                <c:pt idx="44">
                  <c:v>1.0745482497777021</c:v>
                </c:pt>
                <c:pt idx="45">
                  <c:v>1.2854532613435472</c:v>
                </c:pt>
                <c:pt idx="46">
                  <c:v>1.3384104802847385</c:v>
                </c:pt>
                <c:pt idx="47">
                  <c:v>1.2914090850405096</c:v>
                </c:pt>
                <c:pt idx="48">
                  <c:v>1.1167372060863789</c:v>
                </c:pt>
                <c:pt idx="49">
                  <c:v>1.5910741656833547</c:v>
                </c:pt>
                <c:pt idx="50">
                  <c:v>2.7816624343386325</c:v>
                </c:pt>
                <c:pt idx="51">
                  <c:v>3.2902959344031988</c:v>
                </c:pt>
                <c:pt idx="52">
                  <c:v>3.3659652397907864</c:v>
                </c:pt>
                <c:pt idx="53">
                  <c:v>1.9587150986223714</c:v>
                </c:pt>
                <c:pt idx="54">
                  <c:v>0.87825626122548328</c:v>
                </c:pt>
                <c:pt idx="55">
                  <c:v>1.2946076287637747</c:v>
                </c:pt>
                <c:pt idx="56">
                  <c:v>1.406623007868516</c:v>
                </c:pt>
                <c:pt idx="57">
                  <c:v>1.4397322148423575</c:v>
                </c:pt>
                <c:pt idx="58">
                  <c:v>1.4076291087989323</c:v>
                </c:pt>
                <c:pt idx="59">
                  <c:v>1.3080220585755775</c:v>
                </c:pt>
                <c:pt idx="60">
                  <c:v>2.0340412374458126</c:v>
                </c:pt>
                <c:pt idx="61">
                  <c:v>2.9658331871327865</c:v>
                </c:pt>
                <c:pt idx="62">
                  <c:v>3.3740997492156044</c:v>
                </c:pt>
                <c:pt idx="63">
                  <c:v>3.3937624625452529</c:v>
                </c:pt>
                <c:pt idx="64">
                  <c:v>2.1432285884200866</c:v>
                </c:pt>
                <c:pt idx="65">
                  <c:v>1.0172599810501775</c:v>
                </c:pt>
                <c:pt idx="66">
                  <c:v>1.3349085427322391</c:v>
                </c:pt>
                <c:pt idx="67">
                  <c:v>1.429213040057115</c:v>
                </c:pt>
                <c:pt idx="68">
                  <c:v>1.4585261183984872</c:v>
                </c:pt>
                <c:pt idx="69">
                  <c:v>1.4291316477809846</c:v>
                </c:pt>
                <c:pt idx="70">
                  <c:v>1.5060513973105951</c:v>
                </c:pt>
                <c:pt idx="71">
                  <c:v>2.6928034421534877</c:v>
                </c:pt>
                <c:pt idx="72">
                  <c:v>3.3226576273292885</c:v>
                </c:pt>
                <c:pt idx="73">
                  <c:v>3.4542235516993669</c:v>
                </c:pt>
                <c:pt idx="74">
                  <c:v>1.4086402622904517</c:v>
                </c:pt>
                <c:pt idx="75">
                  <c:v>0.93170617878712614</c:v>
                </c:pt>
                <c:pt idx="76">
                  <c:v>1.2976012237040835</c:v>
                </c:pt>
                <c:pt idx="77">
                  <c:v>1.4058434040712668</c:v>
                </c:pt>
                <c:pt idx="78">
                  <c:v>1.4380777298984468</c:v>
                </c:pt>
                <c:pt idx="79">
                  <c:v>1.4050262347124538</c:v>
                </c:pt>
                <c:pt idx="80">
                  <c:v>1.8827915223616343</c:v>
                </c:pt>
                <c:pt idx="81">
                  <c:v>3.0500863141052879</c:v>
                </c:pt>
                <c:pt idx="82">
                  <c:v>3.5739157984332941</c:v>
                </c:pt>
                <c:pt idx="83">
                  <c:v>3.3440862246375653</c:v>
                </c:pt>
                <c:pt idx="84">
                  <c:v>2.8189380689903318</c:v>
                </c:pt>
                <c:pt idx="85">
                  <c:v>0.46612753269117879</c:v>
                </c:pt>
                <c:pt idx="86">
                  <c:v>1.1065216063560535</c:v>
                </c:pt>
                <c:pt idx="87">
                  <c:v>1.285644941903513</c:v>
                </c:pt>
                <c:pt idx="88">
                  <c:v>1.3332516400426071</c:v>
                </c:pt>
                <c:pt idx="89">
                  <c:v>1.3015178125496996</c:v>
                </c:pt>
                <c:pt idx="90">
                  <c:v>2.1416414766521861</c:v>
                </c:pt>
                <c:pt idx="91">
                  <c:v>3.1841179678072482</c:v>
                </c:pt>
                <c:pt idx="92">
                  <c:v>3.7974533852815586</c:v>
                </c:pt>
                <c:pt idx="93">
                  <c:v>2.4020222386586525</c:v>
                </c:pt>
                <c:pt idx="94">
                  <c:v>0.43118627798095982</c:v>
                </c:pt>
                <c:pt idx="95">
                  <c:v>0.88569350841633931</c:v>
                </c:pt>
                <c:pt idx="96">
                  <c:v>0.98800059154485775</c:v>
                </c:pt>
                <c:pt idx="97">
                  <c:v>1.2896117683987582</c:v>
                </c:pt>
                <c:pt idx="98">
                  <c:v>2.5938669655056943</c:v>
                </c:pt>
                <c:pt idx="99">
                  <c:v>3.314736663912079</c:v>
                </c:pt>
                <c:pt idx="100">
                  <c:v>3.667429406269747</c:v>
                </c:pt>
                <c:pt idx="101">
                  <c:v>3.7091147551304031</c:v>
                </c:pt>
                <c:pt idx="102">
                  <c:v>3.1040865680110885</c:v>
                </c:pt>
                <c:pt idx="103">
                  <c:v>1.4951501957558171</c:v>
                </c:pt>
                <c:pt idx="104">
                  <c:v>1.5352330920836739</c:v>
                </c:pt>
                <c:pt idx="105">
                  <c:v>0.16011323179019846</c:v>
                </c:pt>
                <c:pt idx="106">
                  <c:v>1.1378960577938093</c:v>
                </c:pt>
                <c:pt idx="107">
                  <c:v>2.4864260732631185</c:v>
                </c:pt>
                <c:pt idx="108">
                  <c:v>3.1887938355210808</c:v>
                </c:pt>
                <c:pt idx="109">
                  <c:v>3.5271176639218385</c:v>
                </c:pt>
                <c:pt idx="110">
                  <c:v>2.6824478113790136</c:v>
                </c:pt>
                <c:pt idx="111">
                  <c:v>1.1966401426527207</c:v>
                </c:pt>
                <c:pt idx="112">
                  <c:v>2.4372958167655066</c:v>
                </c:pt>
                <c:pt idx="113">
                  <c:v>2.7479134856832239</c:v>
                </c:pt>
                <c:pt idx="114">
                  <c:v>2.4050685486494432</c:v>
                </c:pt>
                <c:pt idx="115">
                  <c:v>1.5535675517908325</c:v>
                </c:pt>
                <c:pt idx="116">
                  <c:v>0.12561517717902076</c:v>
                </c:pt>
                <c:pt idx="117">
                  <c:v>3.8898834867858861E-3</c:v>
                </c:pt>
                <c:pt idx="118">
                  <c:v>1.5792530017365891</c:v>
                </c:pt>
                <c:pt idx="119">
                  <c:v>2.7307201125950393</c:v>
                </c:pt>
                <c:pt idx="120">
                  <c:v>3.2702637974273037</c:v>
                </c:pt>
                <c:pt idx="121">
                  <c:v>3.5343608413551557</c:v>
                </c:pt>
                <c:pt idx="122">
                  <c:v>3.6739847549016478</c:v>
                </c:pt>
                <c:pt idx="123">
                  <c:v>3.603045274232533</c:v>
                </c:pt>
                <c:pt idx="124">
                  <c:v>2.0125187211519817</c:v>
                </c:pt>
                <c:pt idx="125">
                  <c:v>3.0003450336222666</c:v>
                </c:pt>
                <c:pt idx="126">
                  <c:v>3.0561704295508947</c:v>
                </c:pt>
                <c:pt idx="127">
                  <c:v>2.7701422873026873</c:v>
                </c:pt>
                <c:pt idx="128">
                  <c:v>2.1002203687258492</c:v>
                </c:pt>
                <c:pt idx="129">
                  <c:v>0.56421271129955919</c:v>
                </c:pt>
                <c:pt idx="130">
                  <c:v>3.9496338194523745E-4</c:v>
                </c:pt>
                <c:pt idx="131">
                  <c:v>1.6721183714866845</c:v>
                </c:pt>
                <c:pt idx="132">
                  <c:v>2.6381646773777896</c:v>
                </c:pt>
                <c:pt idx="133">
                  <c:v>3.3731250967344764</c:v>
                </c:pt>
                <c:pt idx="134">
                  <c:v>3.682422006787939</c:v>
                </c:pt>
                <c:pt idx="135">
                  <c:v>3.7800533639587943</c:v>
                </c:pt>
                <c:pt idx="136">
                  <c:v>2.9883515637230511</c:v>
                </c:pt>
                <c:pt idx="137">
                  <c:v>2.1830714516105676</c:v>
                </c:pt>
                <c:pt idx="138">
                  <c:v>2.9660689953399713</c:v>
                </c:pt>
                <c:pt idx="139">
                  <c:v>2.8775743352758321</c:v>
                </c:pt>
                <c:pt idx="140">
                  <c:v>2.2815727848143519</c:v>
                </c:pt>
                <c:pt idx="141">
                  <c:v>0.89526514116198685</c:v>
                </c:pt>
                <c:pt idx="142">
                  <c:v>5.8792246381777713E-2</c:v>
                </c:pt>
                <c:pt idx="143">
                  <c:v>0.68982961473297422</c:v>
                </c:pt>
                <c:pt idx="144">
                  <c:v>2.3157931618944216</c:v>
                </c:pt>
                <c:pt idx="145">
                  <c:v>3.064373835150767</c:v>
                </c:pt>
                <c:pt idx="146">
                  <c:v>3.5758024076123416</c:v>
                </c:pt>
                <c:pt idx="147">
                  <c:v>3.7943431724319447</c:v>
                </c:pt>
                <c:pt idx="148">
                  <c:v>3.416217078005511</c:v>
                </c:pt>
                <c:pt idx="149">
                  <c:v>1.8749649911896102</c:v>
                </c:pt>
                <c:pt idx="150">
                  <c:v>2.75906226964642</c:v>
                </c:pt>
                <c:pt idx="151">
                  <c:v>2.1498058506934501</c:v>
                </c:pt>
                <c:pt idx="152">
                  <c:v>1.0332679987474636</c:v>
                </c:pt>
                <c:pt idx="153">
                  <c:v>0.13217439633796688</c:v>
                </c:pt>
                <c:pt idx="154">
                  <c:v>0.44360420031414055</c:v>
                </c:pt>
                <c:pt idx="155">
                  <c:v>1.5632883617096966</c:v>
                </c:pt>
                <c:pt idx="156">
                  <c:v>2.6217177505970719</c:v>
                </c:pt>
                <c:pt idx="157">
                  <c:v>3.148624637459589</c:v>
                </c:pt>
                <c:pt idx="158">
                  <c:v>3.4842038137050846</c:v>
                </c:pt>
                <c:pt idx="159">
                  <c:v>0.86179325712736554</c:v>
                </c:pt>
                <c:pt idx="160">
                  <c:v>2.2736694009896405</c:v>
                </c:pt>
                <c:pt idx="161">
                  <c:v>2.5229144453776042</c:v>
                </c:pt>
                <c:pt idx="162">
                  <c:v>1.9506810568909023</c:v>
                </c:pt>
                <c:pt idx="163">
                  <c:v>1.1355975087588237</c:v>
                </c:pt>
                <c:pt idx="164">
                  <c:v>0.11414913438521086</c:v>
                </c:pt>
                <c:pt idx="165">
                  <c:v>6.7109936554697533E-2</c:v>
                </c:pt>
                <c:pt idx="166">
                  <c:v>1.3483605432651575</c:v>
                </c:pt>
                <c:pt idx="167">
                  <c:v>2.1385788664406085</c:v>
                </c:pt>
                <c:pt idx="168">
                  <c:v>2.7076329964809291</c:v>
                </c:pt>
                <c:pt idx="169">
                  <c:v>3.0923509298933478</c:v>
                </c:pt>
                <c:pt idx="170">
                  <c:v>2.9038187041798875</c:v>
                </c:pt>
                <c:pt idx="171">
                  <c:v>2.1504178055356888</c:v>
                </c:pt>
                <c:pt idx="172">
                  <c:v>2.6682829296135036</c:v>
                </c:pt>
                <c:pt idx="173">
                  <c:v>2.3839647284277454</c:v>
                </c:pt>
                <c:pt idx="174">
                  <c:v>1.8775187581933523</c:v>
                </c:pt>
                <c:pt idx="175">
                  <c:v>0.98837808295533125</c:v>
                </c:pt>
                <c:pt idx="176">
                  <c:v>2.3960205693494586E-2</c:v>
                </c:pt>
                <c:pt idx="177">
                  <c:v>0.24467551961464018</c:v>
                </c:pt>
                <c:pt idx="178">
                  <c:v>1.3042275464066631</c:v>
                </c:pt>
                <c:pt idx="179">
                  <c:v>2.0791575849166679</c:v>
                </c:pt>
                <c:pt idx="180">
                  <c:v>2.5545388572518148</c:v>
                </c:pt>
                <c:pt idx="181">
                  <c:v>2.7300151080143573</c:v>
                </c:pt>
                <c:pt idx="182">
                  <c:v>2.6495735647320089</c:v>
                </c:pt>
                <c:pt idx="183">
                  <c:v>2.076991515702324</c:v>
                </c:pt>
                <c:pt idx="184">
                  <c:v>2.8813320779246245</c:v>
                </c:pt>
                <c:pt idx="185">
                  <c:v>2.6086772122440687</c:v>
                </c:pt>
                <c:pt idx="186">
                  <c:v>2.2070235395806961</c:v>
                </c:pt>
                <c:pt idx="187">
                  <c:v>1.5115623516020598</c:v>
                </c:pt>
                <c:pt idx="188">
                  <c:v>0.41478606888221919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601"/>
                <c:pt idx="0">
                  <c:v>60.426386306753813</c:v>
                </c:pt>
                <c:pt idx="1">
                  <c:v>84.380228132946044</c:v>
                </c:pt>
                <c:pt idx="2">
                  <c:v>541.20686243615353</c:v>
                </c:pt>
                <c:pt idx="3">
                  <c:v>666.96250597676874</c:v>
                </c:pt>
                <c:pt idx="4">
                  <c:v>558.46364401484584</c:v>
                </c:pt>
                <c:pt idx="5">
                  <c:v>386.29671017461499</c:v>
                </c:pt>
                <c:pt idx="6">
                  <c:v>2.3380155952519983</c:v>
                </c:pt>
                <c:pt idx="7">
                  <c:v>170.09093548363825</c:v>
                </c:pt>
                <c:pt idx="8">
                  <c:v>775.55470765153802</c:v>
                </c:pt>
                <c:pt idx="9">
                  <c:v>107.28435379028447</c:v>
                </c:pt>
                <c:pt idx="10">
                  <c:v>281.31482899246106</c:v>
                </c:pt>
                <c:pt idx="11">
                  <c:v>191.71266441453801</c:v>
                </c:pt>
                <c:pt idx="12">
                  <c:v>818.8144208075372</c:v>
                </c:pt>
                <c:pt idx="13">
                  <c:v>504.75456315730708</c:v>
                </c:pt>
                <c:pt idx="14">
                  <c:v>77.020694794292183</c:v>
                </c:pt>
                <c:pt idx="15">
                  <c:v>441.30075927261493</c:v>
                </c:pt>
                <c:pt idx="16">
                  <c:v>2173.3795514939961</c:v>
                </c:pt>
                <c:pt idx="17">
                  <c:v>1870.5509185514588</c:v>
                </c:pt>
                <c:pt idx="18">
                  <c:v>1352.0751347739229</c:v>
                </c:pt>
                <c:pt idx="19">
                  <c:v>46.395133721023015</c:v>
                </c:pt>
                <c:pt idx="20">
                  <c:v>94.008919888074857</c:v>
                </c:pt>
                <c:pt idx="21">
                  <c:v>144.55067861706129</c:v>
                </c:pt>
                <c:pt idx="22">
                  <c:v>295.49927423099933</c:v>
                </c:pt>
                <c:pt idx="23">
                  <c:v>146.60709051519186</c:v>
                </c:pt>
                <c:pt idx="25">
                  <c:v>4.3983668500138426</c:v>
                </c:pt>
                <c:pt idx="26">
                  <c:v>39.271402221169176</c:v>
                </c:pt>
                <c:pt idx="27">
                  <c:v>93.514791132484547</c:v>
                </c:pt>
                <c:pt idx="28">
                  <c:v>108.84295165423836</c:v>
                </c:pt>
                <c:pt idx="29">
                  <c:v>6.3956468353276863</c:v>
                </c:pt>
                <c:pt idx="31">
                  <c:v>5.9378685463030703</c:v>
                </c:pt>
                <c:pt idx="32">
                  <c:v>50.552445093015329</c:v>
                </c:pt>
                <c:pt idx="33">
                  <c:v>118.67412502346133</c:v>
                </c:pt>
                <c:pt idx="39">
                  <c:v>2.2063104679030729</c:v>
                </c:pt>
                <c:pt idx="40">
                  <c:v>34.601151425469155</c:v>
                </c:pt>
                <c:pt idx="41">
                  <c:v>97.013099204976683</c:v>
                </c:pt>
                <c:pt idx="42">
                  <c:v>0.75429253680853803</c:v>
                </c:pt>
                <c:pt idx="49">
                  <c:v>6.488270093454612</c:v>
                </c:pt>
                <c:pt idx="50">
                  <c:v>68.172022699823003</c:v>
                </c:pt>
                <c:pt idx="51">
                  <c:v>152.04232281546129</c:v>
                </c:pt>
                <c:pt idx="52">
                  <c:v>140.01093036715346</c:v>
                </c:pt>
                <c:pt idx="53">
                  <c:v>6.2446868051392252</c:v>
                </c:pt>
                <c:pt idx="59">
                  <c:v>0.55074376637553801</c:v>
                </c:pt>
                <c:pt idx="60">
                  <c:v>67.75323298257689</c:v>
                </c:pt>
                <c:pt idx="61">
                  <c:v>231.58461916053801</c:v>
                </c:pt>
                <c:pt idx="62">
                  <c:v>348.49323142646097</c:v>
                </c:pt>
                <c:pt idx="63">
                  <c:v>288.44250267623028</c:v>
                </c:pt>
                <c:pt idx="64">
                  <c:v>21.494127809953817</c:v>
                </c:pt>
                <c:pt idx="70">
                  <c:v>13.579477163474577</c:v>
                </c:pt>
                <c:pt idx="71">
                  <c:v>190.90438380815354</c:v>
                </c:pt>
                <c:pt idx="72">
                  <c:v>429.49079086061488</c:v>
                </c:pt>
                <c:pt idx="73">
                  <c:v>347.82663403315337</c:v>
                </c:pt>
                <c:pt idx="74">
                  <c:v>3.2750014061538404</c:v>
                </c:pt>
                <c:pt idx="79">
                  <c:v>0.91128780112699914</c:v>
                </c:pt>
                <c:pt idx="80">
                  <c:v>62.65814210040763</c:v>
                </c:pt>
                <c:pt idx="81">
                  <c:v>316.94962858469171</c:v>
                </c:pt>
                <c:pt idx="82">
                  <c:v>585.31305177192246</c:v>
                </c:pt>
                <c:pt idx="83">
                  <c:v>226.85160335130732</c:v>
                </c:pt>
                <c:pt idx="84">
                  <c:v>59.082374183053822</c:v>
                </c:pt>
                <c:pt idx="89">
                  <c:v>3.0018832278838414</c:v>
                </c:pt>
                <c:pt idx="90">
                  <c:v>100.77978937493846</c:v>
                </c:pt>
                <c:pt idx="91">
                  <c:v>350.82527036346124</c:v>
                </c:pt>
                <c:pt idx="92">
                  <c:v>558.58209705515344</c:v>
                </c:pt>
                <c:pt idx="93">
                  <c:v>28.325785099923014</c:v>
                </c:pt>
                <c:pt idx="97">
                  <c:v>3.071809786039998</c:v>
                </c:pt>
                <c:pt idx="98">
                  <c:v>110.85909952027677</c:v>
                </c:pt>
                <c:pt idx="99">
                  <c:v>346.12090551746121</c:v>
                </c:pt>
                <c:pt idx="100">
                  <c:v>462.19360419169186</c:v>
                </c:pt>
                <c:pt idx="101">
                  <c:v>377.13078589569182</c:v>
                </c:pt>
                <c:pt idx="102">
                  <c:v>89.302650111292252</c:v>
                </c:pt>
                <c:pt idx="103">
                  <c:v>0.23002796370717657</c:v>
                </c:pt>
                <c:pt idx="104">
                  <c:v>0.18501014356566883</c:v>
                </c:pt>
                <c:pt idx="106">
                  <c:v>0.27334815688592257</c:v>
                </c:pt>
                <c:pt idx="107">
                  <c:v>22.726514767669194</c:v>
                </c:pt>
                <c:pt idx="108">
                  <c:v>135.8076990553073</c:v>
                </c:pt>
                <c:pt idx="109">
                  <c:v>327.69858899861504</c:v>
                </c:pt>
                <c:pt idx="110">
                  <c:v>50.515269554730736</c:v>
                </c:pt>
                <c:pt idx="111">
                  <c:v>3.9932127402382271E-2</c:v>
                </c:pt>
                <c:pt idx="112">
                  <c:v>5.9516281387646046</c:v>
                </c:pt>
                <c:pt idx="113">
                  <c:v>8.506161430769982</c:v>
                </c:pt>
                <c:pt idx="114">
                  <c:v>1.6827317520113043</c:v>
                </c:pt>
                <c:pt idx="115">
                  <c:v>1.0003282857397691E-4</c:v>
                </c:pt>
                <c:pt idx="118">
                  <c:v>10.1715158090846</c:v>
                </c:pt>
                <c:pt idx="119">
                  <c:v>77.897701221746104</c:v>
                </c:pt>
                <c:pt idx="120">
                  <c:v>127.53085224480748</c:v>
                </c:pt>
                <c:pt idx="121">
                  <c:v>169.23570888694562</c:v>
                </c:pt>
                <c:pt idx="122">
                  <c:v>270.71265032369183</c:v>
                </c:pt>
                <c:pt idx="123">
                  <c:v>265.72308239730739</c:v>
                </c:pt>
                <c:pt idx="124">
                  <c:v>11.563831904481505</c:v>
                </c:pt>
                <c:pt idx="125">
                  <c:v>16.450225228603816</c:v>
                </c:pt>
                <c:pt idx="126">
                  <c:v>11.697031738129995</c:v>
                </c:pt>
                <c:pt idx="127">
                  <c:v>2.5355061515267665</c:v>
                </c:pt>
                <c:pt idx="128">
                  <c:v>1.5676399907970002E-3</c:v>
                </c:pt>
                <c:pt idx="131">
                  <c:v>26.583022517399961</c:v>
                </c:pt>
                <c:pt idx="132">
                  <c:v>372.79877278499958</c:v>
                </c:pt>
                <c:pt idx="133">
                  <c:v>877.37567422684526</c:v>
                </c:pt>
                <c:pt idx="134">
                  <c:v>902.9291003444597</c:v>
                </c:pt>
                <c:pt idx="135">
                  <c:v>537.18386756430755</c:v>
                </c:pt>
                <c:pt idx="136">
                  <c:v>69.175523659338424</c:v>
                </c:pt>
                <c:pt idx="137">
                  <c:v>1.8913031731737651</c:v>
                </c:pt>
                <c:pt idx="138">
                  <c:v>6.2495227414153778</c:v>
                </c:pt>
                <c:pt idx="139">
                  <c:v>1.3670527306421532</c:v>
                </c:pt>
                <c:pt idx="140">
                  <c:v>4.0023481784513837E-6</c:v>
                </c:pt>
                <c:pt idx="143">
                  <c:v>6.1060998656715347E-2</c:v>
                </c:pt>
                <c:pt idx="144">
                  <c:v>231.16078371036133</c:v>
                </c:pt>
                <c:pt idx="145">
                  <c:v>1155.7053289133059</c:v>
                </c:pt>
                <c:pt idx="146">
                  <c:v>2051.4233162606129</c:v>
                </c:pt>
                <c:pt idx="147">
                  <c:v>1976.6308563406894</c:v>
                </c:pt>
                <c:pt idx="148">
                  <c:v>544.74241715192261</c:v>
                </c:pt>
                <c:pt idx="149">
                  <c:v>7.9994294935053695E-2</c:v>
                </c:pt>
                <c:pt idx="150">
                  <c:v>9.1231288952215203E-2</c:v>
                </c:pt>
                <c:pt idx="155">
                  <c:v>0.67106104323546123</c:v>
                </c:pt>
                <c:pt idx="156">
                  <c:v>352.48763934392287</c:v>
                </c:pt>
                <c:pt idx="157">
                  <c:v>1423.8199608004591</c:v>
                </c:pt>
                <c:pt idx="158">
                  <c:v>2330.0527183747672</c:v>
                </c:pt>
                <c:pt idx="167">
                  <c:v>2.5199639426104575E-2</c:v>
                </c:pt>
                <c:pt idx="168">
                  <c:v>200.91673062050745</c:v>
                </c:pt>
                <c:pt idx="169">
                  <c:v>1051.5884746285369</c:v>
                </c:pt>
                <c:pt idx="170">
                  <c:v>843.14154526984521</c:v>
                </c:pt>
                <c:pt idx="171">
                  <c:v>5.5995314083115345E-2</c:v>
                </c:pt>
                <c:pt idx="181">
                  <c:v>20.830099682867651</c:v>
                </c:pt>
                <c:pt idx="182">
                  <c:v>182.36288890814581</c:v>
                </c:pt>
                <c:pt idx="183">
                  <c:v>14.509336558421502</c:v>
                </c:pt>
                <c:pt idx="184">
                  <c:v>34.290789714330735</c:v>
                </c:pt>
                <c:pt idx="185">
                  <c:v>0.10124218376813836</c:v>
                </c:pt>
                <c:pt idx="196">
                  <c:v>7.0519020637607705E-5</c:v>
                </c:pt>
                <c:pt idx="197">
                  <c:v>19.351701178915338</c:v>
                </c:pt>
                <c:pt idx="198">
                  <c:v>230.37254827646137</c:v>
                </c:pt>
                <c:pt idx="199">
                  <c:v>186.51774279430731</c:v>
                </c:pt>
                <c:pt idx="200">
                  <c:v>76.396378104492186</c:v>
                </c:pt>
                <c:pt idx="201">
                  <c:v>0.85389175054145972</c:v>
                </c:pt>
                <c:pt idx="205">
                  <c:v>4.0869589393530771E-5</c:v>
                </c:pt>
                <c:pt idx="206">
                  <c:v>6.2481840850600001</c:v>
                </c:pt>
                <c:pt idx="207">
                  <c:v>34.306670773728428</c:v>
                </c:pt>
                <c:pt idx="208">
                  <c:v>45.03629303440767</c:v>
                </c:pt>
                <c:pt idx="209">
                  <c:v>15.905137308133055</c:v>
                </c:pt>
                <c:pt idx="210">
                  <c:v>0.38780575116723048</c:v>
                </c:pt>
                <c:pt idx="213">
                  <c:v>137.15057160588435</c:v>
                </c:pt>
                <c:pt idx="214">
                  <c:v>319.02394382776902</c:v>
                </c:pt>
                <c:pt idx="215">
                  <c:v>338.72473757223054</c:v>
                </c:pt>
                <c:pt idx="216">
                  <c:v>216.11902676876883</c:v>
                </c:pt>
                <c:pt idx="217">
                  <c:v>54.846711043607641</c:v>
                </c:pt>
                <c:pt idx="218">
                  <c:v>0.22663175260584589</c:v>
                </c:pt>
                <c:pt idx="222">
                  <c:v>5.2349373769361494</c:v>
                </c:pt>
                <c:pt idx="223">
                  <c:v>93.972749210453671</c:v>
                </c:pt>
                <c:pt idx="224">
                  <c:v>211.9460156057537</c:v>
                </c:pt>
                <c:pt idx="225">
                  <c:v>248.87331393706896</c:v>
                </c:pt>
                <c:pt idx="226">
                  <c:v>144.83874272425376</c:v>
                </c:pt>
                <c:pt idx="227">
                  <c:v>15.126123752996124</c:v>
                </c:pt>
                <c:pt idx="229">
                  <c:v>1.1256036242607684E-2</c:v>
                </c:pt>
                <c:pt idx="230">
                  <c:v>56.65854833045379</c:v>
                </c:pt>
                <c:pt idx="231">
                  <c:v>139.42345277187678</c:v>
                </c:pt>
                <c:pt idx="232">
                  <c:v>157.548895192</c:v>
                </c:pt>
                <c:pt idx="233">
                  <c:v>78.146943308369117</c:v>
                </c:pt>
                <c:pt idx="234">
                  <c:v>8.6858517569292175</c:v>
                </c:pt>
                <c:pt idx="238">
                  <c:v>28.503293598784573</c:v>
                </c:pt>
                <c:pt idx="239">
                  <c:v>214.56008736265372</c:v>
                </c:pt>
                <c:pt idx="240">
                  <c:v>380.43942640338423</c:v>
                </c:pt>
                <c:pt idx="241">
                  <c:v>418.55562844499946</c:v>
                </c:pt>
                <c:pt idx="242">
                  <c:v>238.78996680499196</c:v>
                </c:pt>
                <c:pt idx="243">
                  <c:v>6.4298120950561488</c:v>
                </c:pt>
                <c:pt idx="245">
                  <c:v>1.6434762596153822</c:v>
                </c:pt>
                <c:pt idx="246">
                  <c:v>12.956053905979223</c:v>
                </c:pt>
                <c:pt idx="247">
                  <c:v>16.098377305330747</c:v>
                </c:pt>
                <c:pt idx="248">
                  <c:v>3.3795718919661515</c:v>
                </c:pt>
                <c:pt idx="249">
                  <c:v>9.5345301438976916E-4</c:v>
                </c:pt>
                <c:pt idx="252">
                  <c:v>0.57342295474830662</c:v>
                </c:pt>
                <c:pt idx="253">
                  <c:v>6.6440598384599996</c:v>
                </c:pt>
                <c:pt idx="254">
                  <c:v>90.620386482030682</c:v>
                </c:pt>
                <c:pt idx="255">
                  <c:v>390.31759267884581</c:v>
                </c:pt>
                <c:pt idx="256">
                  <c:v>586.57888713192278</c:v>
                </c:pt>
                <c:pt idx="257">
                  <c:v>6.3772703951323049</c:v>
                </c:pt>
                <c:pt idx="265">
                  <c:v>3.5837085612000002E-5</c:v>
                </c:pt>
                <c:pt idx="266">
                  <c:v>5.9346896336738348</c:v>
                </c:pt>
                <c:pt idx="267">
                  <c:v>83.40991053242297</c:v>
                </c:pt>
                <c:pt idx="268">
                  <c:v>183.96832737548451</c:v>
                </c:pt>
                <c:pt idx="269">
                  <c:v>312.57771158784595</c:v>
                </c:pt>
                <c:pt idx="270">
                  <c:v>506.26241581838428</c:v>
                </c:pt>
                <c:pt idx="271">
                  <c:v>595.27155374392248</c:v>
                </c:pt>
                <c:pt idx="272">
                  <c:v>49.456667865461505</c:v>
                </c:pt>
                <c:pt idx="279">
                  <c:v>7.1071853792799935</c:v>
                </c:pt>
                <c:pt idx="280">
                  <c:v>67.933035335607656</c:v>
                </c:pt>
                <c:pt idx="281">
                  <c:v>184.92328421136892</c:v>
                </c:pt>
                <c:pt idx="282">
                  <c:v>384.94364466315329</c:v>
                </c:pt>
                <c:pt idx="283">
                  <c:v>507.03313440838446</c:v>
                </c:pt>
                <c:pt idx="284">
                  <c:v>631.53981828915266</c:v>
                </c:pt>
                <c:pt idx="285">
                  <c:v>617.80622582530748</c:v>
                </c:pt>
                <c:pt idx="286">
                  <c:v>2.765524047548462E-5</c:v>
                </c:pt>
                <c:pt idx="292">
                  <c:v>3.6682422055015347</c:v>
                </c:pt>
                <c:pt idx="293">
                  <c:v>156.42847790579231</c:v>
                </c:pt>
                <c:pt idx="294">
                  <c:v>463.24785743546124</c:v>
                </c:pt>
                <c:pt idx="295">
                  <c:v>748.0670032304613</c:v>
                </c:pt>
                <c:pt idx="296">
                  <c:v>955.48976539199884</c:v>
                </c:pt>
                <c:pt idx="297">
                  <c:v>601.77134312561418</c:v>
                </c:pt>
                <c:pt idx="298">
                  <c:v>200.72558674038419</c:v>
                </c:pt>
                <c:pt idx="299">
                  <c:v>1.0549415632395367</c:v>
                </c:pt>
                <c:pt idx="300">
                  <c:v>10.571193553313835</c:v>
                </c:pt>
                <c:pt idx="301">
                  <c:v>1.584048665702535</c:v>
                </c:pt>
                <c:pt idx="306">
                  <c:v>29.186491531599955</c:v>
                </c:pt>
                <c:pt idx="307">
                  <c:v>369.98944768346075</c:v>
                </c:pt>
                <c:pt idx="308">
                  <c:v>801.38115439315266</c:v>
                </c:pt>
                <c:pt idx="309">
                  <c:v>1091.4097460374587</c:v>
                </c:pt>
                <c:pt idx="310">
                  <c:v>1183.0005348977675</c:v>
                </c:pt>
                <c:pt idx="311">
                  <c:v>474.75600875607665</c:v>
                </c:pt>
                <c:pt idx="312">
                  <c:v>31.443733394323036</c:v>
                </c:pt>
                <c:pt idx="313">
                  <c:v>46.020165765346128</c:v>
                </c:pt>
                <c:pt idx="314">
                  <c:v>15.510793356221496</c:v>
                </c:pt>
                <c:pt idx="315">
                  <c:v>0.3962434680060764</c:v>
                </c:pt>
                <c:pt idx="319">
                  <c:v>35.380511144392266</c:v>
                </c:pt>
                <c:pt idx="320">
                  <c:v>399.19074060923055</c:v>
                </c:pt>
                <c:pt idx="321">
                  <c:v>799.76137755207651</c:v>
                </c:pt>
                <c:pt idx="322">
                  <c:v>357.77767505353842</c:v>
                </c:pt>
                <c:pt idx="323">
                  <c:v>74.458187519023056</c:v>
                </c:pt>
                <c:pt idx="324">
                  <c:v>31.788327401023015</c:v>
                </c:pt>
                <c:pt idx="325">
                  <c:v>2.2572690126484591</c:v>
                </c:pt>
                <c:pt idx="329">
                  <c:v>8.8786252294899803</c:v>
                </c:pt>
                <c:pt idx="330">
                  <c:v>216.30678711163824</c:v>
                </c:pt>
                <c:pt idx="331">
                  <c:v>385.59380760192249</c:v>
                </c:pt>
                <c:pt idx="332">
                  <c:v>73.047327430107643</c:v>
                </c:pt>
                <c:pt idx="333">
                  <c:v>66.229059033653741</c:v>
                </c:pt>
                <c:pt idx="334">
                  <c:v>27.279414944938441</c:v>
                </c:pt>
                <c:pt idx="335">
                  <c:v>1.6610228888363816</c:v>
                </c:pt>
                <c:pt idx="338">
                  <c:v>0.12499903362287684</c:v>
                </c:pt>
                <c:pt idx="339">
                  <c:v>5.4000247445061484</c:v>
                </c:pt>
                <c:pt idx="340">
                  <c:v>32.606194815484578</c:v>
                </c:pt>
                <c:pt idx="341">
                  <c:v>91.381116899676826</c:v>
                </c:pt>
                <c:pt idx="342">
                  <c:v>22.490296750872272</c:v>
                </c:pt>
                <c:pt idx="343">
                  <c:v>4.7982318712361431</c:v>
                </c:pt>
                <c:pt idx="344">
                  <c:v>50.60164719129218</c:v>
                </c:pt>
                <c:pt idx="345">
                  <c:v>35.347914860569198</c:v>
                </c:pt>
                <c:pt idx="346">
                  <c:v>10.115207760207692</c:v>
                </c:pt>
                <c:pt idx="347">
                  <c:v>0.12456462569433055</c:v>
                </c:pt>
                <c:pt idx="349">
                  <c:v>0.61626959706184525</c:v>
                </c:pt>
                <c:pt idx="350">
                  <c:v>43.231603631953782</c:v>
                </c:pt>
                <c:pt idx="351">
                  <c:v>147.96994007050728</c:v>
                </c:pt>
                <c:pt idx="352">
                  <c:v>190.35323530345352</c:v>
                </c:pt>
                <c:pt idx="353">
                  <c:v>100.87769430828452</c:v>
                </c:pt>
                <c:pt idx="354">
                  <c:v>11.614929639047682</c:v>
                </c:pt>
                <c:pt idx="356">
                  <c:v>3.9115152169261508E-2</c:v>
                </c:pt>
                <c:pt idx="357">
                  <c:v>3.202048951860764</c:v>
                </c:pt>
                <c:pt idx="358">
                  <c:v>10.100591084371535</c:v>
                </c:pt>
                <c:pt idx="359">
                  <c:v>5.126524641895382</c:v>
                </c:pt>
                <c:pt idx="360">
                  <c:v>0.37893487321699965</c:v>
                </c:pt>
                <c:pt idx="363">
                  <c:v>20.823564867001512</c:v>
                </c:pt>
                <c:pt idx="364">
                  <c:v>204.83200550548418</c:v>
                </c:pt>
                <c:pt idx="365">
                  <c:v>427.86733410538432</c:v>
                </c:pt>
                <c:pt idx="366">
                  <c:v>510.77955590815344</c:v>
                </c:pt>
                <c:pt idx="367">
                  <c:v>282.4780939736919</c:v>
                </c:pt>
                <c:pt idx="368">
                  <c:v>3.2763176645130705</c:v>
                </c:pt>
                <c:pt idx="369">
                  <c:v>1.6862293955189211</c:v>
                </c:pt>
                <c:pt idx="370">
                  <c:v>0.25068603942854573</c:v>
                </c:pt>
                <c:pt idx="377">
                  <c:v>45.128027785738453</c:v>
                </c:pt>
                <c:pt idx="378">
                  <c:v>291.29216522261504</c:v>
                </c:pt>
                <c:pt idx="379">
                  <c:v>382.33486314269169</c:v>
                </c:pt>
                <c:pt idx="380">
                  <c:v>64.876082444461531</c:v>
                </c:pt>
                <c:pt idx="381">
                  <c:v>433.00422985476894</c:v>
                </c:pt>
                <c:pt idx="382">
                  <c:v>126.95708113963042</c:v>
                </c:pt>
                <c:pt idx="383">
                  <c:v>0.12878605352867675</c:v>
                </c:pt>
                <c:pt idx="389">
                  <c:v>28.57969644372303</c:v>
                </c:pt>
                <c:pt idx="390">
                  <c:v>238.30027425886897</c:v>
                </c:pt>
                <c:pt idx="391">
                  <c:v>73.457786234938425</c:v>
                </c:pt>
                <c:pt idx="392">
                  <c:v>766.39412738546116</c:v>
                </c:pt>
                <c:pt idx="393">
                  <c:v>1564.9176381650714</c:v>
                </c:pt>
                <c:pt idx="394">
                  <c:v>548.04928883961486</c:v>
                </c:pt>
                <c:pt idx="395">
                  <c:v>17.299615791153801</c:v>
                </c:pt>
                <c:pt idx="401">
                  <c:v>2.1126938123607673</c:v>
                </c:pt>
                <c:pt idx="402">
                  <c:v>45.540720841176885</c:v>
                </c:pt>
                <c:pt idx="403">
                  <c:v>0.5304999718299227</c:v>
                </c:pt>
                <c:pt idx="404">
                  <c:v>34.826152146553845</c:v>
                </c:pt>
                <c:pt idx="405">
                  <c:v>2014.1568027016147</c:v>
                </c:pt>
                <c:pt idx="406">
                  <c:v>759.83649907276822</c:v>
                </c:pt>
                <c:pt idx="407">
                  <c:v>41.0174263234615</c:v>
                </c:pt>
                <c:pt idx="408">
                  <c:v>6.6680986620922855</c:v>
                </c:pt>
                <c:pt idx="409">
                  <c:v>99.981603378192219</c:v>
                </c:pt>
                <c:pt idx="410">
                  <c:v>178.12313290160736</c:v>
                </c:pt>
                <c:pt idx="411">
                  <c:v>87.662838046846048</c:v>
                </c:pt>
                <c:pt idx="412">
                  <c:v>2.9082133144276878</c:v>
                </c:pt>
                <c:pt idx="414">
                  <c:v>51.851265005261489</c:v>
                </c:pt>
                <c:pt idx="415">
                  <c:v>823.14826945607592</c:v>
                </c:pt>
                <c:pt idx="416">
                  <c:v>2060.075064963612</c:v>
                </c:pt>
                <c:pt idx="417">
                  <c:v>1589.1882490266905</c:v>
                </c:pt>
                <c:pt idx="418">
                  <c:v>509.9084719600765</c:v>
                </c:pt>
                <c:pt idx="419">
                  <c:v>17.315106215894609</c:v>
                </c:pt>
                <c:pt idx="420">
                  <c:v>314.63181590169165</c:v>
                </c:pt>
                <c:pt idx="421">
                  <c:v>1015.3604135603837</c:v>
                </c:pt>
                <c:pt idx="422">
                  <c:v>1332.6832647161523</c:v>
                </c:pt>
                <c:pt idx="423">
                  <c:v>977.03468352053517</c:v>
                </c:pt>
                <c:pt idx="424">
                  <c:v>59.902452811923041</c:v>
                </c:pt>
                <c:pt idx="425">
                  <c:v>136.31257509356129</c:v>
                </c:pt>
                <c:pt idx="426">
                  <c:v>615.74784858199939</c:v>
                </c:pt>
                <c:pt idx="427">
                  <c:v>813.88070142945958</c:v>
                </c:pt>
                <c:pt idx="428">
                  <c:v>531.66212668630737</c:v>
                </c:pt>
                <c:pt idx="429">
                  <c:v>81.24605285237682</c:v>
                </c:pt>
                <c:pt idx="430">
                  <c:v>60.600662103161511</c:v>
                </c:pt>
                <c:pt idx="431">
                  <c:v>908.82043435738376</c:v>
                </c:pt>
                <c:pt idx="432">
                  <c:v>1995.2315667823045</c:v>
                </c:pt>
                <c:pt idx="433">
                  <c:v>2431.8044924876899</c:v>
                </c:pt>
                <c:pt idx="434">
                  <c:v>1965.485177733844</c:v>
                </c:pt>
                <c:pt idx="435">
                  <c:v>270.88618298353828</c:v>
                </c:pt>
                <c:pt idx="437">
                  <c:v>0.51484914906784551</c:v>
                </c:pt>
                <c:pt idx="438">
                  <c:v>26.251511891708414</c:v>
                </c:pt>
                <c:pt idx="439">
                  <c:v>52.963244507899965</c:v>
                </c:pt>
                <c:pt idx="440">
                  <c:v>16.892358130916143</c:v>
                </c:pt>
                <c:pt idx="441">
                  <c:v>1.4639028151597669E-2</c:v>
                </c:pt>
                <c:pt idx="442">
                  <c:v>93.211924322184473</c:v>
                </c:pt>
                <c:pt idx="443">
                  <c:v>1092.8527110200753</c:v>
                </c:pt>
                <c:pt idx="444">
                  <c:v>1901.2989856618433</c:v>
                </c:pt>
                <c:pt idx="445">
                  <c:v>988.96194915322883</c:v>
                </c:pt>
                <c:pt idx="446">
                  <c:v>105.51245574479232</c:v>
                </c:pt>
                <c:pt idx="450">
                  <c:v>0.33620825293617668</c:v>
                </c:pt>
                <c:pt idx="451">
                  <c:v>6.4159302124954518</c:v>
                </c:pt>
                <c:pt idx="452">
                  <c:v>4.5534862396178353</c:v>
                </c:pt>
                <c:pt idx="453">
                  <c:v>28.547223351369173</c:v>
                </c:pt>
                <c:pt idx="454">
                  <c:v>533.27132421784529</c:v>
                </c:pt>
                <c:pt idx="455">
                  <c:v>50.605316500153805</c:v>
                </c:pt>
                <c:pt idx="459">
                  <c:v>6.8381567100025364</c:v>
                </c:pt>
                <c:pt idx="460">
                  <c:v>121.8328890787153</c:v>
                </c:pt>
                <c:pt idx="461">
                  <c:v>298.1440612048691</c:v>
                </c:pt>
                <c:pt idx="462">
                  <c:v>259.52910498776913</c:v>
                </c:pt>
                <c:pt idx="463">
                  <c:v>78.416749430569823</c:v>
                </c:pt>
                <c:pt idx="464">
                  <c:v>13.90456778791151</c:v>
                </c:pt>
                <c:pt idx="465">
                  <c:v>4.501968146770766</c:v>
                </c:pt>
                <c:pt idx="466">
                  <c:v>0.4127164875296922</c:v>
                </c:pt>
                <c:pt idx="467">
                  <c:v>8.4761943410226068E-2</c:v>
                </c:pt>
                <c:pt idx="468">
                  <c:v>108.56681016479455</c:v>
                </c:pt>
                <c:pt idx="469">
                  <c:v>526.74134080966144</c:v>
                </c:pt>
                <c:pt idx="470">
                  <c:v>904.19869352958233</c:v>
                </c:pt>
                <c:pt idx="471">
                  <c:v>740.47741033149828</c:v>
                </c:pt>
                <c:pt idx="472">
                  <c:v>22.726555979808428</c:v>
                </c:pt>
                <c:pt idx="473">
                  <c:v>28.001059807079141</c:v>
                </c:pt>
                <c:pt idx="474">
                  <c:v>44.215430512115361</c:v>
                </c:pt>
                <c:pt idx="475">
                  <c:v>6.9096604183538419</c:v>
                </c:pt>
                <c:pt idx="476">
                  <c:v>2.4220836637060756</c:v>
                </c:pt>
                <c:pt idx="477">
                  <c:v>235.89648311003043</c:v>
                </c:pt>
                <c:pt idx="478">
                  <c:v>819.98770112030024</c:v>
                </c:pt>
                <c:pt idx="479">
                  <c:v>616.56525203420756</c:v>
                </c:pt>
                <c:pt idx="480">
                  <c:v>129.37071811442271</c:v>
                </c:pt>
                <c:pt idx="481">
                  <c:v>69.6008401400845</c:v>
                </c:pt>
                <c:pt idx="482">
                  <c:v>12.392954868840764</c:v>
                </c:pt>
                <c:pt idx="483">
                  <c:v>1.0955212680819062</c:v>
                </c:pt>
                <c:pt idx="484">
                  <c:v>78.574254045175365</c:v>
                </c:pt>
                <c:pt idx="485">
                  <c:v>477.37652107497598</c:v>
                </c:pt>
                <c:pt idx="486">
                  <c:v>521.61327317329062</c:v>
                </c:pt>
                <c:pt idx="487">
                  <c:v>69.542996121369143</c:v>
                </c:pt>
                <c:pt idx="488">
                  <c:v>106.38522418214603</c:v>
                </c:pt>
                <c:pt idx="489">
                  <c:v>46.96953665983073</c:v>
                </c:pt>
                <c:pt idx="490">
                  <c:v>7.0922538541376872</c:v>
                </c:pt>
                <c:pt idx="492">
                  <c:v>27.545270718159987</c:v>
                </c:pt>
                <c:pt idx="493">
                  <c:v>296.27728193167678</c:v>
                </c:pt>
                <c:pt idx="494">
                  <c:v>47.365050171522306</c:v>
                </c:pt>
                <c:pt idx="495">
                  <c:v>3.8362289151030735</c:v>
                </c:pt>
                <c:pt idx="496">
                  <c:v>43.768707494261442</c:v>
                </c:pt>
                <c:pt idx="497">
                  <c:v>37.460375447146099</c:v>
                </c:pt>
                <c:pt idx="498">
                  <c:v>14.653890525783066</c:v>
                </c:pt>
                <c:pt idx="499">
                  <c:v>3.1401586404162281</c:v>
                </c:pt>
                <c:pt idx="500">
                  <c:v>11.311103298798724</c:v>
                </c:pt>
                <c:pt idx="501">
                  <c:v>4.9637656573423001</c:v>
                </c:pt>
                <c:pt idx="502">
                  <c:v>19.22090900218306</c:v>
                </c:pt>
                <c:pt idx="504">
                  <c:v>0.84128641753384503</c:v>
                </c:pt>
                <c:pt idx="505">
                  <c:v>3.7797937910176875</c:v>
                </c:pt>
                <c:pt idx="506">
                  <c:v>2.4668930242476068</c:v>
                </c:pt>
                <c:pt idx="507">
                  <c:v>4.9495902833814363</c:v>
                </c:pt>
                <c:pt idx="508">
                  <c:v>37.377112262487493</c:v>
                </c:pt>
                <c:pt idx="509">
                  <c:v>61.517691205249939</c:v>
                </c:pt>
                <c:pt idx="510">
                  <c:v>44.380328783137493</c:v>
                </c:pt>
                <c:pt idx="511">
                  <c:v>1.3496255877019963</c:v>
                </c:pt>
                <c:pt idx="516">
                  <c:v>0.66522859520474942</c:v>
                </c:pt>
                <c:pt idx="517">
                  <c:v>26.484296372419951</c:v>
                </c:pt>
                <c:pt idx="518">
                  <c:v>78.236011180887346</c:v>
                </c:pt>
                <c:pt idx="519">
                  <c:v>114.61905655583736</c:v>
                </c:pt>
                <c:pt idx="520">
                  <c:v>31.869967518337454</c:v>
                </c:pt>
                <c:pt idx="526">
                  <c:v>0.93643425262837476</c:v>
                </c:pt>
                <c:pt idx="527">
                  <c:v>29.003774238491225</c:v>
                </c:pt>
                <c:pt idx="528">
                  <c:v>81.40478688477495</c:v>
                </c:pt>
                <c:pt idx="529">
                  <c:v>0.73121778297462481</c:v>
                </c:pt>
                <c:pt idx="535">
                  <c:v>0.10238664275074973</c:v>
                </c:pt>
                <c:pt idx="536">
                  <c:v>14.012656022993724</c:v>
                </c:pt>
                <c:pt idx="537">
                  <c:v>52.545121681087466</c:v>
                </c:pt>
                <c:pt idx="538">
                  <c:v>50.094800681599963</c:v>
                </c:pt>
                <c:pt idx="539">
                  <c:v>1.6853768368313815E-2</c:v>
                </c:pt>
                <c:pt idx="545">
                  <c:v>1.1414093953279987</c:v>
                </c:pt>
                <c:pt idx="546">
                  <c:v>12.764219811013751</c:v>
                </c:pt>
                <c:pt idx="547">
                  <c:v>7.0782074628149942</c:v>
                </c:pt>
                <c:pt idx="548">
                  <c:v>1.4383081500719199</c:v>
                </c:pt>
                <c:pt idx="549">
                  <c:v>45.076949870930747</c:v>
                </c:pt>
                <c:pt idx="550">
                  <c:v>7.0037432941338347</c:v>
                </c:pt>
                <c:pt idx="551">
                  <c:v>3.0039025398976923E-5</c:v>
                </c:pt>
                <c:pt idx="556">
                  <c:v>2.0606498008946227E-2</c:v>
                </c:pt>
                <c:pt idx="557">
                  <c:v>1.4967050384707465E-2</c:v>
                </c:pt>
                <c:pt idx="558">
                  <c:v>15.154964748674589</c:v>
                </c:pt>
                <c:pt idx="559">
                  <c:v>218.75802635475335</c:v>
                </c:pt>
                <c:pt idx="560">
                  <c:v>78.175156329469203</c:v>
                </c:pt>
                <c:pt idx="561">
                  <c:v>3.2191935553507642</c:v>
                </c:pt>
                <c:pt idx="562">
                  <c:v>5.5244022318292201</c:v>
                </c:pt>
                <c:pt idx="563">
                  <c:v>37.080513211653816</c:v>
                </c:pt>
                <c:pt idx="564">
                  <c:v>49.079783843223019</c:v>
                </c:pt>
                <c:pt idx="565">
                  <c:v>14.808615445153798</c:v>
                </c:pt>
                <c:pt idx="566">
                  <c:v>0.13798787194233839</c:v>
                </c:pt>
                <c:pt idx="567">
                  <c:v>376.14313171515346</c:v>
                </c:pt>
                <c:pt idx="568">
                  <c:v>170.39510356714598</c:v>
                </c:pt>
                <c:pt idx="569">
                  <c:v>24.20329287259996</c:v>
                </c:pt>
                <c:pt idx="570">
                  <c:v>128.43283578406891</c:v>
                </c:pt>
                <c:pt idx="571">
                  <c:v>301.69081739930738</c:v>
                </c:pt>
                <c:pt idx="572">
                  <c:v>353.35964197484583</c:v>
                </c:pt>
                <c:pt idx="573">
                  <c:v>196.98216343538414</c:v>
                </c:pt>
                <c:pt idx="574">
                  <c:v>25.827440867723048</c:v>
                </c:pt>
                <c:pt idx="575">
                  <c:v>315.72010624815363</c:v>
                </c:pt>
                <c:pt idx="576">
                  <c:v>398.06250996969186</c:v>
                </c:pt>
                <c:pt idx="577">
                  <c:v>209.17154335314595</c:v>
                </c:pt>
                <c:pt idx="578">
                  <c:v>74.694870959392105</c:v>
                </c:pt>
                <c:pt idx="579">
                  <c:v>310.78526945730721</c:v>
                </c:pt>
                <c:pt idx="580">
                  <c:v>559.3876917774611</c:v>
                </c:pt>
                <c:pt idx="581">
                  <c:v>636.00871877799864</c:v>
                </c:pt>
                <c:pt idx="582">
                  <c:v>407.53204401807642</c:v>
                </c:pt>
                <c:pt idx="583">
                  <c:v>63.627748499384552</c:v>
                </c:pt>
                <c:pt idx="584">
                  <c:v>312.12659344723062</c:v>
                </c:pt>
                <c:pt idx="585">
                  <c:v>486.46323612661513</c:v>
                </c:pt>
                <c:pt idx="586">
                  <c:v>362.70830849399948</c:v>
                </c:pt>
                <c:pt idx="587">
                  <c:v>227.02756638976888</c:v>
                </c:pt>
                <c:pt idx="588">
                  <c:v>386.32250942746123</c:v>
                </c:pt>
                <c:pt idx="589">
                  <c:v>623.505418710615</c:v>
                </c:pt>
                <c:pt idx="590">
                  <c:v>91.387315420269189</c:v>
                </c:pt>
                <c:pt idx="591">
                  <c:v>219.81118007492287</c:v>
                </c:pt>
                <c:pt idx="592">
                  <c:v>580.83601455961525</c:v>
                </c:pt>
                <c:pt idx="593">
                  <c:v>550.10016814022958</c:v>
                </c:pt>
                <c:pt idx="594">
                  <c:v>213.35437085676898</c:v>
                </c:pt>
                <c:pt idx="595">
                  <c:v>327.18530980738439</c:v>
                </c:pt>
                <c:pt idx="596">
                  <c:v>285.28602410423002</c:v>
                </c:pt>
                <c:pt idx="597">
                  <c:v>2.6058252704330709</c:v>
                </c:pt>
                <c:pt idx="598">
                  <c:v>152.58648358506915</c:v>
                </c:pt>
                <c:pt idx="599">
                  <c:v>484.25718055584588</c:v>
                </c:pt>
                <c:pt idx="600">
                  <c:v>19.759067583515332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0-47C9-833D-B837563C8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20864"/>
        <c:axId val="233244776"/>
      </c:scatterChart>
      <c:valAx>
        <c:axId val="2332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Potential Fishing Effort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44776"/>
        <c:crosses val="autoZero"/>
        <c:crossBetween val="midCat"/>
      </c:valAx>
      <c:valAx>
        <c:axId val="233244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</a:t>
                </a:r>
                <a:r>
                  <a:rPr lang="en-US" sz="1400" b="1" baseline="0"/>
                  <a:t> catch (tonnes)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2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8409183227096599"/>
                  <c:y val="-2.47987751531059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0.024e</a:t>
                    </a:r>
                    <a:r>
                      <a:rPr lang="en-US" sz="1800" b="1" baseline="30000"/>
                      <a:t>2.8773x</a:t>
                    </a:r>
                    <a:r>
                      <a:rPr lang="en-US" sz="1400" b="1" baseline="0"/>
                      <a:t>
R² = 0.51411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data!#REF!</c:f>
              <c:numCache>
                <c:formatCode>General</c:formatCode>
                <c:ptCount val="601"/>
                <c:pt idx="0">
                  <c:v>2.9633701593876651</c:v>
                </c:pt>
                <c:pt idx="1">
                  <c:v>3.2761340040028664</c:v>
                </c:pt>
                <c:pt idx="2">
                  <c:v>3.5826021136324622</c:v>
                </c:pt>
                <c:pt idx="3">
                  <c:v>3.7881790806729883</c:v>
                </c:pt>
                <c:pt idx="4">
                  <c:v>3.649988772667673</c:v>
                </c:pt>
                <c:pt idx="5">
                  <c:v>3.6637826005708036</c:v>
                </c:pt>
                <c:pt idx="6">
                  <c:v>2.0246642715355434</c:v>
                </c:pt>
                <c:pt idx="7">
                  <c:v>3.5334124166825034</c:v>
                </c:pt>
                <c:pt idx="8">
                  <c:v>3.1227852499341875</c:v>
                </c:pt>
                <c:pt idx="9">
                  <c:v>2.8373241392394029</c:v>
                </c:pt>
                <c:pt idx="10">
                  <c:v>3.3922437032454837</c:v>
                </c:pt>
                <c:pt idx="11">
                  <c:v>3.1414372248604709</c:v>
                </c:pt>
                <c:pt idx="12">
                  <c:v>3.6007216987315993</c:v>
                </c:pt>
                <c:pt idx="13">
                  <c:v>3.3771924626974119</c:v>
                </c:pt>
                <c:pt idx="14">
                  <c:v>2.9650085593134197</c:v>
                </c:pt>
                <c:pt idx="15">
                  <c:v>3.4438745148098482</c:v>
                </c:pt>
                <c:pt idx="16">
                  <c:v>3.2906000296142541</c:v>
                </c:pt>
                <c:pt idx="17">
                  <c:v>3.6780075671580263</c:v>
                </c:pt>
                <c:pt idx="18">
                  <c:v>3.1255228599464258</c:v>
                </c:pt>
                <c:pt idx="19">
                  <c:v>1.9571752122803181</c:v>
                </c:pt>
                <c:pt idx="20">
                  <c:v>2.5759095986596714</c:v>
                </c:pt>
                <c:pt idx="21">
                  <c:v>2.4736926818234459</c:v>
                </c:pt>
                <c:pt idx="22">
                  <c:v>2.6273919551028837</c:v>
                </c:pt>
                <c:pt idx="23">
                  <c:v>2.5771969822245939</c:v>
                </c:pt>
                <c:pt idx="24">
                  <c:v>0.79368867514053909</c:v>
                </c:pt>
                <c:pt idx="25">
                  <c:v>2.1109720383379074</c:v>
                </c:pt>
                <c:pt idx="26">
                  <c:v>2.8308612768242538</c:v>
                </c:pt>
                <c:pt idx="27">
                  <c:v>3.1590775883109341</c:v>
                </c:pt>
                <c:pt idx="28">
                  <c:v>3.1663547783184045</c:v>
                </c:pt>
                <c:pt idx="29">
                  <c:v>1.8442661237256828</c:v>
                </c:pt>
                <c:pt idx="30">
                  <c:v>0.99827188061314187</c:v>
                </c:pt>
                <c:pt idx="31">
                  <c:v>2.3524715016550055</c:v>
                </c:pt>
                <c:pt idx="32">
                  <c:v>3.0534775503751943</c:v>
                </c:pt>
                <c:pt idx="33">
                  <c:v>3.3790591852672796</c:v>
                </c:pt>
                <c:pt idx="34">
                  <c:v>0.26597146548410988</c:v>
                </c:pt>
                <c:pt idx="35">
                  <c:v>0.84730210231246794</c:v>
                </c:pt>
                <c:pt idx="36">
                  <c:v>1.0119979202702862</c:v>
                </c:pt>
                <c:pt idx="37">
                  <c:v>0.91751147639024722</c:v>
                </c:pt>
                <c:pt idx="38">
                  <c:v>0.75314369618580002</c:v>
                </c:pt>
                <c:pt idx="39">
                  <c:v>2.1620600725631287</c:v>
                </c:pt>
                <c:pt idx="40">
                  <c:v>2.9833919248179193</c:v>
                </c:pt>
                <c:pt idx="41">
                  <c:v>3.3692429674196589</c:v>
                </c:pt>
                <c:pt idx="42">
                  <c:v>1.3506274175862283</c:v>
                </c:pt>
                <c:pt idx="43">
                  <c:v>0.2732020446709586</c:v>
                </c:pt>
                <c:pt idx="44">
                  <c:v>1.0745482497777021</c:v>
                </c:pt>
                <c:pt idx="45">
                  <c:v>1.2854532613435472</c:v>
                </c:pt>
                <c:pt idx="46">
                  <c:v>1.3384104802847385</c:v>
                </c:pt>
                <c:pt idx="47">
                  <c:v>1.2914090850405096</c:v>
                </c:pt>
                <c:pt idx="48">
                  <c:v>1.1167372060863789</c:v>
                </c:pt>
                <c:pt idx="49">
                  <c:v>1.5910741656833547</c:v>
                </c:pt>
                <c:pt idx="50">
                  <c:v>2.7816624343386325</c:v>
                </c:pt>
                <c:pt idx="51">
                  <c:v>3.2902959344031988</c:v>
                </c:pt>
                <c:pt idx="52">
                  <c:v>3.3659652397907864</c:v>
                </c:pt>
                <c:pt idx="53">
                  <c:v>1.9587150986223714</c:v>
                </c:pt>
                <c:pt idx="54">
                  <c:v>0.87825626122548328</c:v>
                </c:pt>
                <c:pt idx="55">
                  <c:v>1.2946076287637747</c:v>
                </c:pt>
                <c:pt idx="56">
                  <c:v>1.406623007868516</c:v>
                </c:pt>
                <c:pt idx="57">
                  <c:v>1.4397322148423575</c:v>
                </c:pt>
                <c:pt idx="58">
                  <c:v>1.4076291087989323</c:v>
                </c:pt>
                <c:pt idx="59">
                  <c:v>1.3080220585755775</c:v>
                </c:pt>
                <c:pt idx="60">
                  <c:v>2.0340412374458126</c:v>
                </c:pt>
                <c:pt idx="61">
                  <c:v>2.9658331871327865</c:v>
                </c:pt>
                <c:pt idx="62">
                  <c:v>3.3740997492156044</c:v>
                </c:pt>
                <c:pt idx="63">
                  <c:v>3.3937624625452529</c:v>
                </c:pt>
                <c:pt idx="64">
                  <c:v>2.1432285884200866</c:v>
                </c:pt>
                <c:pt idx="65">
                  <c:v>1.0172599810501775</c:v>
                </c:pt>
                <c:pt idx="66">
                  <c:v>1.3349085427322391</c:v>
                </c:pt>
                <c:pt idx="67">
                  <c:v>1.429213040057115</c:v>
                </c:pt>
                <c:pt idx="68">
                  <c:v>1.4585261183984872</c:v>
                </c:pt>
                <c:pt idx="69">
                  <c:v>1.4291316477809846</c:v>
                </c:pt>
                <c:pt idx="70">
                  <c:v>1.5060513973105951</c:v>
                </c:pt>
                <c:pt idx="71">
                  <c:v>2.6928034421534877</c:v>
                </c:pt>
                <c:pt idx="72">
                  <c:v>3.3226576273292885</c:v>
                </c:pt>
                <c:pt idx="73">
                  <c:v>3.4542235516993669</c:v>
                </c:pt>
                <c:pt idx="74">
                  <c:v>1.4086402622904517</c:v>
                </c:pt>
                <c:pt idx="75">
                  <c:v>0.93170617878712614</c:v>
                </c:pt>
                <c:pt idx="76">
                  <c:v>1.2976012237040835</c:v>
                </c:pt>
                <c:pt idx="77">
                  <c:v>1.4058434040712668</c:v>
                </c:pt>
                <c:pt idx="78">
                  <c:v>1.4380777298984468</c:v>
                </c:pt>
                <c:pt idx="79">
                  <c:v>1.4050262347124538</c:v>
                </c:pt>
                <c:pt idx="80">
                  <c:v>1.8827915223616343</c:v>
                </c:pt>
                <c:pt idx="81">
                  <c:v>3.0500863141052879</c:v>
                </c:pt>
                <c:pt idx="82">
                  <c:v>3.5739157984332941</c:v>
                </c:pt>
                <c:pt idx="83">
                  <c:v>3.3440862246375653</c:v>
                </c:pt>
                <c:pt idx="84">
                  <c:v>2.8189380689903318</c:v>
                </c:pt>
                <c:pt idx="85">
                  <c:v>0.46612753269117879</c:v>
                </c:pt>
                <c:pt idx="86">
                  <c:v>1.1065216063560535</c:v>
                </c:pt>
                <c:pt idx="87">
                  <c:v>1.285644941903513</c:v>
                </c:pt>
                <c:pt idx="88">
                  <c:v>1.3332516400426071</c:v>
                </c:pt>
                <c:pt idx="89">
                  <c:v>1.3015178125496996</c:v>
                </c:pt>
                <c:pt idx="90">
                  <c:v>2.1416414766521861</c:v>
                </c:pt>
                <c:pt idx="91">
                  <c:v>3.1841179678072482</c:v>
                </c:pt>
                <c:pt idx="92">
                  <c:v>3.7974533852815586</c:v>
                </c:pt>
                <c:pt idx="93">
                  <c:v>2.4020222386586525</c:v>
                </c:pt>
                <c:pt idx="94">
                  <c:v>0.43118627798095982</c:v>
                </c:pt>
                <c:pt idx="95">
                  <c:v>0.88569350841633931</c:v>
                </c:pt>
                <c:pt idx="96">
                  <c:v>0.98800059154485775</c:v>
                </c:pt>
                <c:pt idx="97">
                  <c:v>1.2896117683987582</c:v>
                </c:pt>
                <c:pt idx="98">
                  <c:v>2.5938669655056943</c:v>
                </c:pt>
                <c:pt idx="99">
                  <c:v>3.314736663912079</c:v>
                </c:pt>
                <c:pt idx="100">
                  <c:v>3.667429406269747</c:v>
                </c:pt>
                <c:pt idx="101">
                  <c:v>3.7091147551304031</c:v>
                </c:pt>
                <c:pt idx="102">
                  <c:v>3.1040865680110885</c:v>
                </c:pt>
                <c:pt idx="103">
                  <c:v>1.4951501957558171</c:v>
                </c:pt>
                <c:pt idx="104">
                  <c:v>1.5352330920836739</c:v>
                </c:pt>
                <c:pt idx="105">
                  <c:v>0.16011323179019846</c:v>
                </c:pt>
                <c:pt idx="106">
                  <c:v>1.1378960577938093</c:v>
                </c:pt>
                <c:pt idx="107">
                  <c:v>2.4864260732631185</c:v>
                </c:pt>
                <c:pt idx="108">
                  <c:v>3.1887938355210808</c:v>
                </c:pt>
                <c:pt idx="109">
                  <c:v>3.5271176639218385</c:v>
                </c:pt>
                <c:pt idx="110">
                  <c:v>2.6824478113790136</c:v>
                </c:pt>
                <c:pt idx="111">
                  <c:v>1.1966401426527207</c:v>
                </c:pt>
                <c:pt idx="112">
                  <c:v>2.4372958167655066</c:v>
                </c:pt>
                <c:pt idx="113">
                  <c:v>2.7479134856832239</c:v>
                </c:pt>
                <c:pt idx="114">
                  <c:v>2.4050685486494432</c:v>
                </c:pt>
                <c:pt idx="115">
                  <c:v>1.5535675517908325</c:v>
                </c:pt>
                <c:pt idx="116">
                  <c:v>0.12561517717902076</c:v>
                </c:pt>
                <c:pt idx="117">
                  <c:v>3.8898834867858861E-3</c:v>
                </c:pt>
                <c:pt idx="118">
                  <c:v>1.5792530017365891</c:v>
                </c:pt>
                <c:pt idx="119">
                  <c:v>2.7307201125950393</c:v>
                </c:pt>
                <c:pt idx="120">
                  <c:v>3.2702637974273037</c:v>
                </c:pt>
                <c:pt idx="121">
                  <c:v>3.5343608413551557</c:v>
                </c:pt>
                <c:pt idx="122">
                  <c:v>3.6739847549016478</c:v>
                </c:pt>
                <c:pt idx="123">
                  <c:v>3.603045274232533</c:v>
                </c:pt>
                <c:pt idx="124">
                  <c:v>2.0125187211519817</c:v>
                </c:pt>
                <c:pt idx="125">
                  <c:v>3.0003450336222666</c:v>
                </c:pt>
                <c:pt idx="126">
                  <c:v>3.0561704295508947</c:v>
                </c:pt>
                <c:pt idx="127">
                  <c:v>2.7701422873026873</c:v>
                </c:pt>
                <c:pt idx="128">
                  <c:v>2.1002203687258492</c:v>
                </c:pt>
                <c:pt idx="129">
                  <c:v>0.56421271129955919</c:v>
                </c:pt>
                <c:pt idx="130">
                  <c:v>3.9496338194523745E-4</c:v>
                </c:pt>
                <c:pt idx="131">
                  <c:v>1.6721183714866845</c:v>
                </c:pt>
                <c:pt idx="132">
                  <c:v>2.6381646773777896</c:v>
                </c:pt>
                <c:pt idx="133">
                  <c:v>3.3731250967344764</c:v>
                </c:pt>
                <c:pt idx="134">
                  <c:v>3.682422006787939</c:v>
                </c:pt>
                <c:pt idx="135">
                  <c:v>3.7800533639587943</c:v>
                </c:pt>
                <c:pt idx="136">
                  <c:v>2.9883515637230511</c:v>
                </c:pt>
                <c:pt idx="137">
                  <c:v>2.1830714516105676</c:v>
                </c:pt>
                <c:pt idx="138">
                  <c:v>2.9660689953399713</c:v>
                </c:pt>
                <c:pt idx="139">
                  <c:v>2.8775743352758321</c:v>
                </c:pt>
                <c:pt idx="140">
                  <c:v>2.2815727848143519</c:v>
                </c:pt>
                <c:pt idx="141">
                  <c:v>0.89526514116198685</c:v>
                </c:pt>
                <c:pt idx="142">
                  <c:v>5.8792246381777713E-2</c:v>
                </c:pt>
                <c:pt idx="143">
                  <c:v>0.68982961473297422</c:v>
                </c:pt>
                <c:pt idx="144">
                  <c:v>2.3157931618944216</c:v>
                </c:pt>
                <c:pt idx="145">
                  <c:v>3.064373835150767</c:v>
                </c:pt>
                <c:pt idx="146">
                  <c:v>3.5758024076123416</c:v>
                </c:pt>
                <c:pt idx="147">
                  <c:v>3.7943431724319447</c:v>
                </c:pt>
                <c:pt idx="148">
                  <c:v>3.416217078005511</c:v>
                </c:pt>
                <c:pt idx="149">
                  <c:v>1.8749649911896102</c:v>
                </c:pt>
                <c:pt idx="150">
                  <c:v>2.75906226964642</c:v>
                </c:pt>
                <c:pt idx="151">
                  <c:v>2.1498058506934501</c:v>
                </c:pt>
                <c:pt idx="152">
                  <c:v>1.0332679987474636</c:v>
                </c:pt>
                <c:pt idx="153">
                  <c:v>0.13217439633796688</c:v>
                </c:pt>
                <c:pt idx="154">
                  <c:v>0.44360420031414055</c:v>
                </c:pt>
                <c:pt idx="155">
                  <c:v>1.5632883617096966</c:v>
                </c:pt>
                <c:pt idx="156">
                  <c:v>2.6217177505970719</c:v>
                </c:pt>
                <c:pt idx="157">
                  <c:v>3.148624637459589</c:v>
                </c:pt>
                <c:pt idx="158">
                  <c:v>3.4842038137050846</c:v>
                </c:pt>
                <c:pt idx="159">
                  <c:v>0.86179325712736554</c:v>
                </c:pt>
                <c:pt idx="160">
                  <c:v>2.2736694009896405</c:v>
                </c:pt>
                <c:pt idx="161">
                  <c:v>2.5229144453776042</c:v>
                </c:pt>
                <c:pt idx="162">
                  <c:v>1.9506810568909023</c:v>
                </c:pt>
                <c:pt idx="163">
                  <c:v>1.1355975087588237</c:v>
                </c:pt>
                <c:pt idx="164">
                  <c:v>0.11414913438521086</c:v>
                </c:pt>
                <c:pt idx="165">
                  <c:v>6.7109936554697533E-2</c:v>
                </c:pt>
                <c:pt idx="166">
                  <c:v>1.3483605432651575</c:v>
                </c:pt>
                <c:pt idx="167">
                  <c:v>2.1385788664406085</c:v>
                </c:pt>
                <c:pt idx="168">
                  <c:v>2.7076329964809291</c:v>
                </c:pt>
                <c:pt idx="169">
                  <c:v>3.0923509298933478</c:v>
                </c:pt>
                <c:pt idx="170">
                  <c:v>2.9038187041798875</c:v>
                </c:pt>
                <c:pt idx="171">
                  <c:v>2.1504178055356888</c:v>
                </c:pt>
                <c:pt idx="172">
                  <c:v>2.6682829296135036</c:v>
                </c:pt>
                <c:pt idx="173">
                  <c:v>2.3839647284277454</c:v>
                </c:pt>
                <c:pt idx="174">
                  <c:v>1.8775187581933523</c:v>
                </c:pt>
                <c:pt idx="175">
                  <c:v>0.98837808295533125</c:v>
                </c:pt>
                <c:pt idx="176">
                  <c:v>2.3960205693494586E-2</c:v>
                </c:pt>
                <c:pt idx="177">
                  <c:v>0.24467551961464018</c:v>
                </c:pt>
                <c:pt idx="178">
                  <c:v>1.3042275464066631</c:v>
                </c:pt>
                <c:pt idx="179">
                  <c:v>2.0791575849166679</c:v>
                </c:pt>
                <c:pt idx="180">
                  <c:v>2.5545388572518148</c:v>
                </c:pt>
                <c:pt idx="181">
                  <c:v>2.7300151080143573</c:v>
                </c:pt>
                <c:pt idx="182">
                  <c:v>2.6495735647320089</c:v>
                </c:pt>
                <c:pt idx="183">
                  <c:v>2.076991515702324</c:v>
                </c:pt>
                <c:pt idx="184">
                  <c:v>2.8813320779246245</c:v>
                </c:pt>
                <c:pt idx="185">
                  <c:v>2.6086772122440687</c:v>
                </c:pt>
                <c:pt idx="186">
                  <c:v>2.2070235395806961</c:v>
                </c:pt>
                <c:pt idx="187">
                  <c:v>1.5115623516020598</c:v>
                </c:pt>
                <c:pt idx="188">
                  <c:v>0.41478606888221919</c:v>
                </c:pt>
                <c:pt idx="189">
                  <c:v>3.9168388071573281E-6</c:v>
                </c:pt>
                <c:pt idx="190">
                  <c:v>0.71914399779715421</c:v>
                </c:pt>
                <c:pt idx="191">
                  <c:v>1.7552466392659725</c:v>
                </c:pt>
                <c:pt idx="192">
                  <c:v>2.3610877392897858</c:v>
                </c:pt>
                <c:pt idx="193">
                  <c:v>2.6538117838233726</c:v>
                </c:pt>
                <c:pt idx="194">
                  <c:v>2.8076560325040258</c:v>
                </c:pt>
                <c:pt idx="195">
                  <c:v>2.6872086353196138</c:v>
                </c:pt>
                <c:pt idx="196">
                  <c:v>1.277986530902526</c:v>
                </c:pt>
                <c:pt idx="197">
                  <c:v>2.0667007889808717</c:v>
                </c:pt>
                <c:pt idx="198">
                  <c:v>3.1934275368972624</c:v>
                </c:pt>
                <c:pt idx="199">
                  <c:v>3.215657474021397</c:v>
                </c:pt>
                <c:pt idx="200">
                  <c:v>3.0236689710184206</c:v>
                </c:pt>
                <c:pt idx="201">
                  <c:v>2.4147300633769415</c:v>
                </c:pt>
                <c:pt idx="202">
                  <c:v>1.780615502223897</c:v>
                </c:pt>
                <c:pt idx="203">
                  <c:v>0.8036621521152717</c:v>
                </c:pt>
                <c:pt idx="204">
                  <c:v>3.1813135039576906E-9</c:v>
                </c:pt>
                <c:pt idx="205">
                  <c:v>0.16820334509155666</c:v>
                </c:pt>
                <c:pt idx="206">
                  <c:v>1.3852644463593595</c:v>
                </c:pt>
                <c:pt idx="207">
                  <c:v>2.3580135410829559</c:v>
                </c:pt>
                <c:pt idx="208">
                  <c:v>2.8788046086235548</c:v>
                </c:pt>
                <c:pt idx="209">
                  <c:v>3.0511827567547041</c:v>
                </c:pt>
                <c:pt idx="210">
                  <c:v>3.0618711728681771</c:v>
                </c:pt>
                <c:pt idx="211">
                  <c:v>2.9488591960719539</c:v>
                </c:pt>
                <c:pt idx="212">
                  <c:v>1.9165280923322132</c:v>
                </c:pt>
                <c:pt idx="213">
                  <c:v>3.0192595209036339</c:v>
                </c:pt>
                <c:pt idx="214">
                  <c:v>3.3950697321788326</c:v>
                </c:pt>
                <c:pt idx="215">
                  <c:v>3.4326116933930786</c:v>
                </c:pt>
                <c:pt idx="216">
                  <c:v>3.2695406496673467</c:v>
                </c:pt>
                <c:pt idx="217">
                  <c:v>2.8338312166680009</c:v>
                </c:pt>
                <c:pt idx="218">
                  <c:v>1.9663344469683803</c:v>
                </c:pt>
                <c:pt idx="219">
                  <c:v>1.0043179352669385</c:v>
                </c:pt>
                <c:pt idx="220">
                  <c:v>6.3781054963641504E-2</c:v>
                </c:pt>
                <c:pt idx="221">
                  <c:v>1.6158479327146334E-2</c:v>
                </c:pt>
                <c:pt idx="222">
                  <c:v>1.5354500273586955</c:v>
                </c:pt>
                <c:pt idx="223">
                  <c:v>2.7206148500801812</c:v>
                </c:pt>
                <c:pt idx="224">
                  <c:v>3.2359005995685619</c:v>
                </c:pt>
                <c:pt idx="225">
                  <c:v>3.4769184156821291</c:v>
                </c:pt>
                <c:pt idx="226">
                  <c:v>3.4684732597717352</c:v>
                </c:pt>
                <c:pt idx="227">
                  <c:v>3.1088783158637048</c:v>
                </c:pt>
                <c:pt idx="228">
                  <c:v>2.2336921070932334</c:v>
                </c:pt>
                <c:pt idx="229">
                  <c:v>0.67650198833268593</c:v>
                </c:pt>
                <c:pt idx="230">
                  <c:v>2.8503830508726749</c:v>
                </c:pt>
                <c:pt idx="231">
                  <c:v>3.0983570013348363</c:v>
                </c:pt>
                <c:pt idx="232">
                  <c:v>3.1061998028610969</c:v>
                </c:pt>
                <c:pt idx="233">
                  <c:v>2.8140549176895</c:v>
                </c:pt>
                <c:pt idx="234">
                  <c:v>2.161790236321909</c:v>
                </c:pt>
                <c:pt idx="235">
                  <c:v>1.0602060842631118</c:v>
                </c:pt>
                <c:pt idx="236">
                  <c:v>5.9556223922045917E-2</c:v>
                </c:pt>
                <c:pt idx="237">
                  <c:v>0.60682674434405437</c:v>
                </c:pt>
                <c:pt idx="238">
                  <c:v>2.3522921636917751</c:v>
                </c:pt>
                <c:pt idx="239">
                  <c:v>3.1952066985979162</c:v>
                </c:pt>
                <c:pt idx="240">
                  <c:v>3.5341544474861779</c:v>
                </c:pt>
                <c:pt idx="241">
                  <c:v>3.6750357945954786</c:v>
                </c:pt>
                <c:pt idx="242">
                  <c:v>3.5250455975706898</c:v>
                </c:pt>
                <c:pt idx="243">
                  <c:v>1.9060103912318485</c:v>
                </c:pt>
                <c:pt idx="244">
                  <c:v>0.23569822335645835</c:v>
                </c:pt>
                <c:pt idx="245">
                  <c:v>2.2716391215764768</c:v>
                </c:pt>
                <c:pt idx="246">
                  <c:v>2.5127274219774298</c:v>
                </c:pt>
                <c:pt idx="247">
                  <c:v>2.3790789708075835</c:v>
                </c:pt>
                <c:pt idx="248">
                  <c:v>1.8215194493980409</c:v>
                </c:pt>
                <c:pt idx="249">
                  <c:v>0.60924031341117968</c:v>
                </c:pt>
                <c:pt idx="250">
                  <c:v>5.0708976394005706E-2</c:v>
                </c:pt>
                <c:pt idx="251">
                  <c:v>5.9225768392954279E-7</c:v>
                </c:pt>
                <c:pt idx="252">
                  <c:v>0.39588218451580359</c:v>
                </c:pt>
                <c:pt idx="253">
                  <c:v>1.5151356059544185</c:v>
                </c:pt>
                <c:pt idx="254">
                  <c:v>2.9106834844840828</c:v>
                </c:pt>
                <c:pt idx="255">
                  <c:v>3.5203466268823691</c:v>
                </c:pt>
                <c:pt idx="256">
                  <c:v>3.7246979587507534</c:v>
                </c:pt>
                <c:pt idx="257">
                  <c:v>1.570414454372149</c:v>
                </c:pt>
                <c:pt idx="258">
                  <c:v>1.0159764444815496</c:v>
                </c:pt>
                <c:pt idx="259">
                  <c:v>2.0232911171377879</c:v>
                </c:pt>
                <c:pt idx="260">
                  <c:v>1.8205014097116732</c:v>
                </c:pt>
                <c:pt idx="261">
                  <c:v>1.3225180038848232</c:v>
                </c:pt>
                <c:pt idx="262">
                  <c:v>0.4827771679062241</c:v>
                </c:pt>
                <c:pt idx="263">
                  <c:v>6.4382049349027748E-2</c:v>
                </c:pt>
                <c:pt idx="264">
                  <c:v>1.4140016933333587E-5</c:v>
                </c:pt>
                <c:pt idx="265">
                  <c:v>0.17645260537451421</c:v>
                </c:pt>
                <c:pt idx="266">
                  <c:v>1.034933501853734</c:v>
                </c:pt>
                <c:pt idx="267">
                  <c:v>1.9814695797111659</c:v>
                </c:pt>
                <c:pt idx="268">
                  <c:v>2.6551622248030426</c:v>
                </c:pt>
                <c:pt idx="269">
                  <c:v>3.3012463385256439</c:v>
                </c:pt>
                <c:pt idx="270">
                  <c:v>3.6612690299262938</c:v>
                </c:pt>
                <c:pt idx="271">
                  <c:v>3.7224753421370043</c:v>
                </c:pt>
                <c:pt idx="272">
                  <c:v>2.3925268089161418</c:v>
                </c:pt>
                <c:pt idx="273">
                  <c:v>1.9370733654836161</c:v>
                </c:pt>
                <c:pt idx="274">
                  <c:v>2.0038950783884295</c:v>
                </c:pt>
                <c:pt idx="275">
                  <c:v>1.6612526720958403</c:v>
                </c:pt>
                <c:pt idx="276">
                  <c:v>1.0590645655191373</c:v>
                </c:pt>
                <c:pt idx="277">
                  <c:v>0.26767256601153677</c:v>
                </c:pt>
                <c:pt idx="278">
                  <c:v>2.1180060383023148E-2</c:v>
                </c:pt>
                <c:pt idx="279">
                  <c:v>1.05608315861852</c:v>
                </c:pt>
                <c:pt idx="280">
                  <c:v>2.122807759466169</c:v>
                </c:pt>
                <c:pt idx="281">
                  <c:v>2.7871495728030364</c:v>
                </c:pt>
                <c:pt idx="282">
                  <c:v>3.1156480608125383</c:v>
                </c:pt>
                <c:pt idx="283">
                  <c:v>3.2633020576947196</c:v>
                </c:pt>
                <c:pt idx="284">
                  <c:v>3.5073686539105369</c:v>
                </c:pt>
                <c:pt idx="285">
                  <c:v>3.6688742585642586</c:v>
                </c:pt>
                <c:pt idx="286">
                  <c:v>1.3331430654209424</c:v>
                </c:pt>
                <c:pt idx="287">
                  <c:v>2.1637959673207279</c:v>
                </c:pt>
                <c:pt idx="288">
                  <c:v>1.9179588318923617</c:v>
                </c:pt>
                <c:pt idx="289">
                  <c:v>1.3622036520581957</c:v>
                </c:pt>
                <c:pt idx="290">
                  <c:v>0.62677662213047936</c:v>
                </c:pt>
                <c:pt idx="291">
                  <c:v>0.10597580528669122</c:v>
                </c:pt>
                <c:pt idx="292">
                  <c:v>1.3791887635251325</c:v>
                </c:pt>
                <c:pt idx="293">
                  <c:v>2.5315737357474726</c:v>
                </c:pt>
                <c:pt idx="294">
                  <c:v>3.1892496680324856</c:v>
                </c:pt>
                <c:pt idx="295">
                  <c:v>3.5167034855790611</c:v>
                </c:pt>
                <c:pt idx="296">
                  <c:v>3.6511987835866675</c:v>
                </c:pt>
                <c:pt idx="297">
                  <c:v>3.4540041999208375</c:v>
                </c:pt>
                <c:pt idx="298">
                  <c:v>2.9436154934992533</c:v>
                </c:pt>
                <c:pt idx="299">
                  <c:v>1.3055351122524665</c:v>
                </c:pt>
                <c:pt idx="300">
                  <c:v>2.4967902099152917</c:v>
                </c:pt>
                <c:pt idx="301">
                  <c:v>2.2696566328032581</c:v>
                </c:pt>
                <c:pt idx="302">
                  <c:v>1.7635090013301042</c:v>
                </c:pt>
                <c:pt idx="303">
                  <c:v>0.92244291301919135</c:v>
                </c:pt>
                <c:pt idx="304">
                  <c:v>0.15786229181852465</c:v>
                </c:pt>
                <c:pt idx="305">
                  <c:v>0.88594553877356108</c:v>
                </c:pt>
                <c:pt idx="306">
                  <c:v>2.2764176072435491</c:v>
                </c:pt>
                <c:pt idx="307">
                  <c:v>3.0959991249684635</c:v>
                </c:pt>
                <c:pt idx="308">
                  <c:v>3.5395797634321515</c:v>
                </c:pt>
                <c:pt idx="309">
                  <c:v>3.7515433640771025</c:v>
                </c:pt>
                <c:pt idx="310">
                  <c:v>3.7902155465633252</c:v>
                </c:pt>
                <c:pt idx="311">
                  <c:v>3.3280323269190335</c:v>
                </c:pt>
                <c:pt idx="312">
                  <c:v>2.5992667014048685</c:v>
                </c:pt>
                <c:pt idx="313">
                  <c:v>2.8682906288166228</c:v>
                </c:pt>
                <c:pt idx="314">
                  <c:v>2.4948258052535568</c:v>
                </c:pt>
                <c:pt idx="315">
                  <c:v>1.6329046625462225</c:v>
                </c:pt>
                <c:pt idx="316">
                  <c:v>0.51615440581527516</c:v>
                </c:pt>
                <c:pt idx="317">
                  <c:v>5.1255542879743873E-6</c:v>
                </c:pt>
                <c:pt idx="318">
                  <c:v>1.4002064441353583</c:v>
                </c:pt>
                <c:pt idx="319">
                  <c:v>2.6053549336257928</c:v>
                </c:pt>
                <c:pt idx="320">
                  <c:v>3.262455735035525</c:v>
                </c:pt>
                <c:pt idx="321">
                  <c:v>3.5933407681958442</c:v>
                </c:pt>
                <c:pt idx="322">
                  <c:v>3.1959671368350899</c:v>
                </c:pt>
                <c:pt idx="323">
                  <c:v>2.9717319988273703</c:v>
                </c:pt>
                <c:pt idx="324">
                  <c:v>2.5787684575489784</c:v>
                </c:pt>
                <c:pt idx="325">
                  <c:v>1.547638811483425</c:v>
                </c:pt>
                <c:pt idx="326">
                  <c:v>0.10222457549099161</c:v>
                </c:pt>
                <c:pt idx="327">
                  <c:v>1.6518625922242784E-4</c:v>
                </c:pt>
                <c:pt idx="328">
                  <c:v>1.4821982734150607</c:v>
                </c:pt>
                <c:pt idx="329">
                  <c:v>2.6691025811657871</c:v>
                </c:pt>
                <c:pt idx="330">
                  <c:v>3.2877896467176031</c:v>
                </c:pt>
                <c:pt idx="331">
                  <c:v>3.3899659219453557</c:v>
                </c:pt>
                <c:pt idx="332">
                  <c:v>2.8987636310561431</c:v>
                </c:pt>
                <c:pt idx="333">
                  <c:v>2.8452786043996277</c:v>
                </c:pt>
                <c:pt idx="334">
                  <c:v>2.3931199928625615</c:v>
                </c:pt>
                <c:pt idx="335">
                  <c:v>1.3025217305779482</c:v>
                </c:pt>
                <c:pt idx="336">
                  <c:v>1.7180507547785624E-2</c:v>
                </c:pt>
                <c:pt idx="337">
                  <c:v>9.4929348722947362E-3</c:v>
                </c:pt>
                <c:pt idx="338">
                  <c:v>1.3616250119694746</c:v>
                </c:pt>
                <c:pt idx="339">
                  <c:v>2.6362571117601403</c:v>
                </c:pt>
                <c:pt idx="340">
                  <c:v>3.3140407637723417</c:v>
                </c:pt>
                <c:pt idx="341">
                  <c:v>3.4422153530437423</c:v>
                </c:pt>
                <c:pt idx="342">
                  <c:v>2.8480526506739219</c:v>
                </c:pt>
                <c:pt idx="343">
                  <c:v>1.7244711967957842</c:v>
                </c:pt>
                <c:pt idx="344">
                  <c:v>2.7515027468913953</c:v>
                </c:pt>
                <c:pt idx="345">
                  <c:v>2.542529377387809</c:v>
                </c:pt>
                <c:pt idx="346">
                  <c:v>1.9500732446661115</c:v>
                </c:pt>
                <c:pt idx="347">
                  <c:v>0.731288025234614</c:v>
                </c:pt>
                <c:pt idx="348">
                  <c:v>1.5483432829266746E-2</c:v>
                </c:pt>
                <c:pt idx="349">
                  <c:v>1.0178970680051476</c:v>
                </c:pt>
                <c:pt idx="350">
                  <c:v>2.3148175296158873</c:v>
                </c:pt>
                <c:pt idx="351">
                  <c:v>3.0759008075738823</c:v>
                </c:pt>
                <c:pt idx="352">
                  <c:v>3.5109979880468369</c:v>
                </c:pt>
                <c:pt idx="353">
                  <c:v>3.6059920164169954</c:v>
                </c:pt>
                <c:pt idx="354">
                  <c:v>3.2626421283421561</c:v>
                </c:pt>
                <c:pt idx="355">
                  <c:v>0.50780447179917187</c:v>
                </c:pt>
                <c:pt idx="356">
                  <c:v>2.1654491710485844</c:v>
                </c:pt>
                <c:pt idx="357">
                  <c:v>2.1741487888386306</c:v>
                </c:pt>
                <c:pt idx="358">
                  <c:v>2.286374669265169</c:v>
                </c:pt>
                <c:pt idx="359">
                  <c:v>1.9275509192880529</c:v>
                </c:pt>
                <c:pt idx="360">
                  <c:v>1.0721331254051407</c:v>
                </c:pt>
                <c:pt idx="361">
                  <c:v>5.4711610368440342E-2</c:v>
                </c:pt>
                <c:pt idx="362">
                  <c:v>0.78504623610078439</c:v>
                </c:pt>
                <c:pt idx="363">
                  <c:v>2.2356592221761344</c:v>
                </c:pt>
                <c:pt idx="364">
                  <c:v>3.0215667021477715</c:v>
                </c:pt>
                <c:pt idx="365">
                  <c:v>3.4210534947472682</c:v>
                </c:pt>
                <c:pt idx="366">
                  <c:v>3.6526662528800067</c:v>
                </c:pt>
                <c:pt idx="367">
                  <c:v>3.5774312778605069</c:v>
                </c:pt>
                <c:pt idx="368">
                  <c:v>1.7658160121651836</c:v>
                </c:pt>
                <c:pt idx="369">
                  <c:v>1.9388566690286471</c:v>
                </c:pt>
                <c:pt idx="370">
                  <c:v>2.5700602615512111</c:v>
                </c:pt>
                <c:pt idx="371">
                  <c:v>2.3395805738615829</c:v>
                </c:pt>
                <c:pt idx="372">
                  <c:v>1.8012791186455319</c:v>
                </c:pt>
                <c:pt idx="373">
                  <c:v>1.0565627186122417</c:v>
                </c:pt>
                <c:pt idx="374">
                  <c:v>0.40301843684372379</c:v>
                </c:pt>
                <c:pt idx="375">
                  <c:v>1.3009358710136416</c:v>
                </c:pt>
                <c:pt idx="376">
                  <c:v>2.2305838307872436</c:v>
                </c:pt>
                <c:pt idx="377">
                  <c:v>2.9457110338206935</c:v>
                </c:pt>
                <c:pt idx="378">
                  <c:v>3.3492042746381832</c:v>
                </c:pt>
                <c:pt idx="379">
                  <c:v>3.3745881219251732</c:v>
                </c:pt>
                <c:pt idx="380">
                  <c:v>2.5158916367895428</c:v>
                </c:pt>
                <c:pt idx="381">
                  <c:v>2.8969609969751851</c:v>
                </c:pt>
                <c:pt idx="382">
                  <c:v>2.8054042660005418</c:v>
                </c:pt>
                <c:pt idx="383">
                  <c:v>2.3646037783261389</c:v>
                </c:pt>
                <c:pt idx="384">
                  <c:v>1.644984938309763</c:v>
                </c:pt>
                <c:pt idx="385">
                  <c:v>0.6611142023019948</c:v>
                </c:pt>
                <c:pt idx="386">
                  <c:v>1.7000130883423148</c:v>
                </c:pt>
                <c:pt idx="387">
                  <c:v>2.4689792591912942</c:v>
                </c:pt>
                <c:pt idx="388">
                  <c:v>2.943496133279961</c:v>
                </c:pt>
                <c:pt idx="389">
                  <c:v>3.2907658147779033</c:v>
                </c:pt>
                <c:pt idx="390">
                  <c:v>3.4662058438533263</c:v>
                </c:pt>
                <c:pt idx="391">
                  <c:v>2.6326494703636376</c:v>
                </c:pt>
                <c:pt idx="392">
                  <c:v>2.8214705362295298</c:v>
                </c:pt>
                <c:pt idx="393">
                  <c:v>3.2748024764383956</c:v>
                </c:pt>
                <c:pt idx="394">
                  <c:v>2.9095232759579965</c:v>
                </c:pt>
                <c:pt idx="395">
                  <c:v>2.1297231570435669</c:v>
                </c:pt>
                <c:pt idx="396">
                  <c:v>1.0875099537914956</c:v>
                </c:pt>
                <c:pt idx="397">
                  <c:v>1.1480145629242997</c:v>
                </c:pt>
                <c:pt idx="398">
                  <c:v>2.3162223433455087</c:v>
                </c:pt>
                <c:pt idx="399">
                  <c:v>2.8422810164193804</c:v>
                </c:pt>
                <c:pt idx="400">
                  <c:v>3.1419172743343449</c:v>
                </c:pt>
                <c:pt idx="401">
                  <c:v>3.193145629603892</c:v>
                </c:pt>
                <c:pt idx="402">
                  <c:v>3.0119789259492578</c:v>
                </c:pt>
                <c:pt idx="403">
                  <c:v>0.74709445981559464</c:v>
                </c:pt>
                <c:pt idx="404">
                  <c:v>1.3296615271517813</c:v>
                </c:pt>
                <c:pt idx="405">
                  <c:v>3.2894220898403557</c:v>
                </c:pt>
                <c:pt idx="406">
                  <c:v>2.8455221802925905</c:v>
                </c:pt>
                <c:pt idx="407">
                  <c:v>1.7197711088457022</c:v>
                </c:pt>
                <c:pt idx="408">
                  <c:v>1.2440451598104973</c:v>
                </c:pt>
                <c:pt idx="409">
                  <c:v>2.2080201286100118</c:v>
                </c:pt>
                <c:pt idx="410">
                  <c:v>2.8656234254909085</c:v>
                </c:pt>
                <c:pt idx="411">
                  <c:v>3.0976507690582156</c:v>
                </c:pt>
                <c:pt idx="412">
                  <c:v>2.9130581791514358</c:v>
                </c:pt>
                <c:pt idx="413">
                  <c:v>0.79368883954387826</c:v>
                </c:pt>
                <c:pt idx="414">
                  <c:v>1.4230960876284919</c:v>
                </c:pt>
                <c:pt idx="415">
                  <c:v>2.709210413978334</c:v>
                </c:pt>
                <c:pt idx="416">
                  <c:v>3.212482145002383</c:v>
                </c:pt>
                <c:pt idx="417">
                  <c:v>3.0909521856896633</c:v>
                </c:pt>
                <c:pt idx="418">
                  <c:v>2.5174186495633561</c:v>
                </c:pt>
                <c:pt idx="419">
                  <c:v>1.3969916927627888</c:v>
                </c:pt>
                <c:pt idx="420">
                  <c:v>2.6045845909341749</c:v>
                </c:pt>
                <c:pt idx="421">
                  <c:v>3.2657427827383123</c:v>
                </c:pt>
                <c:pt idx="422">
                  <c:v>3.5450881535770096</c:v>
                </c:pt>
                <c:pt idx="423">
                  <c:v>3.5841402214814897</c:v>
                </c:pt>
                <c:pt idx="424">
                  <c:v>2.4836683065617851</c:v>
                </c:pt>
                <c:pt idx="425">
                  <c:v>1.8324785141606501</c:v>
                </c:pt>
                <c:pt idx="426">
                  <c:v>2.5304735563684462</c:v>
                </c:pt>
                <c:pt idx="427">
                  <c:v>2.6816192637497434</c:v>
                </c:pt>
                <c:pt idx="428">
                  <c:v>2.4685352100632967</c:v>
                </c:pt>
                <c:pt idx="429">
                  <c:v>1.6635907016199862</c:v>
                </c:pt>
                <c:pt idx="430">
                  <c:v>2.116745972533038</c:v>
                </c:pt>
                <c:pt idx="431">
                  <c:v>3.2041508002767318</c:v>
                </c:pt>
                <c:pt idx="432">
                  <c:v>3.6468035552320468</c:v>
                </c:pt>
                <c:pt idx="433">
                  <c:v>3.8133790727318617</c:v>
                </c:pt>
                <c:pt idx="434">
                  <c:v>3.7998645712510477</c:v>
                </c:pt>
                <c:pt idx="435">
                  <c:v>2.8792971168034747</c:v>
                </c:pt>
                <c:pt idx="436">
                  <c:v>0.37162034408036398</c:v>
                </c:pt>
                <c:pt idx="437">
                  <c:v>1.1420669337165266</c:v>
                </c:pt>
                <c:pt idx="438">
                  <c:v>1.3480653225386428</c:v>
                </c:pt>
                <c:pt idx="439">
                  <c:v>1.462949151446453</c:v>
                </c:pt>
                <c:pt idx="440">
                  <c:v>1.2433349194096082</c:v>
                </c:pt>
                <c:pt idx="441">
                  <c:v>1.7350779178798394</c:v>
                </c:pt>
                <c:pt idx="442">
                  <c:v>2.592821555116926</c:v>
                </c:pt>
                <c:pt idx="443">
                  <c:v>3.3864355242675366</c:v>
                </c:pt>
                <c:pt idx="444">
                  <c:v>3.6506780758285955</c:v>
                </c:pt>
                <c:pt idx="445">
                  <c:v>3.4126036977206571</c:v>
                </c:pt>
                <c:pt idx="446">
                  <c:v>2.3766819173790972</c:v>
                </c:pt>
                <c:pt idx="447">
                  <c:v>0.82753664811237759</c:v>
                </c:pt>
                <c:pt idx="448">
                  <c:v>1.4432473753794015</c:v>
                </c:pt>
                <c:pt idx="449">
                  <c:v>1.1221092132041108</c:v>
                </c:pt>
                <c:pt idx="450">
                  <c:v>0.8417136141422551</c:v>
                </c:pt>
                <c:pt idx="451">
                  <c:v>1.8032847040760549</c:v>
                </c:pt>
                <c:pt idx="452">
                  <c:v>2.33952252914131</c:v>
                </c:pt>
                <c:pt idx="453">
                  <c:v>2.7342564106298344</c:v>
                </c:pt>
                <c:pt idx="454">
                  <c:v>3.1957375924758766</c:v>
                </c:pt>
                <c:pt idx="455">
                  <c:v>1.9273072264984339</c:v>
                </c:pt>
                <c:pt idx="456">
                  <c:v>0.26746327731300584</c:v>
                </c:pt>
                <c:pt idx="457">
                  <c:v>1.2794323313153146</c:v>
                </c:pt>
                <c:pt idx="458">
                  <c:v>1.5328157757733738</c:v>
                </c:pt>
                <c:pt idx="459">
                  <c:v>1.3578908570255521</c:v>
                </c:pt>
                <c:pt idx="460">
                  <c:v>2.0322033674445912</c:v>
                </c:pt>
                <c:pt idx="461">
                  <c:v>2.5884128533560866</c:v>
                </c:pt>
                <c:pt idx="462">
                  <c:v>2.772985390312722</c:v>
                </c:pt>
                <c:pt idx="463">
                  <c:v>2.7155267415091906</c:v>
                </c:pt>
                <c:pt idx="464">
                  <c:v>2.3445168934838083</c:v>
                </c:pt>
                <c:pt idx="465">
                  <c:v>1.3785401838882145</c:v>
                </c:pt>
                <c:pt idx="466">
                  <c:v>1.5645416885672194</c:v>
                </c:pt>
                <c:pt idx="467">
                  <c:v>1.4621401929742606</c:v>
                </c:pt>
                <c:pt idx="468">
                  <c:v>1.9689253751849085</c:v>
                </c:pt>
                <c:pt idx="469">
                  <c:v>2.6411507155710985</c:v>
                </c:pt>
                <c:pt idx="470">
                  <c:v>2.9724915546354023</c:v>
                </c:pt>
                <c:pt idx="471">
                  <c:v>2.9757535621979674</c:v>
                </c:pt>
                <c:pt idx="472">
                  <c:v>1.4788570165809696</c:v>
                </c:pt>
                <c:pt idx="473">
                  <c:v>1.7388472250645566</c:v>
                </c:pt>
                <c:pt idx="474">
                  <c:v>2.0827093586952161</c:v>
                </c:pt>
                <c:pt idx="475">
                  <c:v>1.5801108177732905</c:v>
                </c:pt>
                <c:pt idx="476">
                  <c:v>1.436823052375281</c:v>
                </c:pt>
                <c:pt idx="477">
                  <c:v>2.303397070804142</c:v>
                </c:pt>
                <c:pt idx="478">
                  <c:v>2.8544077036605615</c:v>
                </c:pt>
                <c:pt idx="479">
                  <c:v>2.7324465594463812</c:v>
                </c:pt>
                <c:pt idx="480">
                  <c:v>2.530298641266826</c:v>
                </c:pt>
                <c:pt idx="481">
                  <c:v>2.2496918495527671</c:v>
                </c:pt>
                <c:pt idx="482">
                  <c:v>1.5370711943935267</c:v>
                </c:pt>
                <c:pt idx="483">
                  <c:v>1.4410051237657053</c:v>
                </c:pt>
                <c:pt idx="484">
                  <c:v>1.9952634966633491</c:v>
                </c:pt>
                <c:pt idx="485">
                  <c:v>2.5965821135478269</c:v>
                </c:pt>
                <c:pt idx="486">
                  <c:v>2.6181933689568533</c:v>
                </c:pt>
                <c:pt idx="487">
                  <c:v>2.1597360424245218</c:v>
                </c:pt>
                <c:pt idx="488">
                  <c:v>2.4149361196429209</c:v>
                </c:pt>
                <c:pt idx="489">
                  <c:v>2.0285766995925525</c:v>
                </c:pt>
                <c:pt idx="490">
                  <c:v>1.3242571577370568</c:v>
                </c:pt>
                <c:pt idx="491">
                  <c:v>1.6821839129168685</c:v>
                </c:pt>
                <c:pt idx="492">
                  <c:v>2.1539811042376451</c:v>
                </c:pt>
                <c:pt idx="493">
                  <c:v>2.5772485383897212</c:v>
                </c:pt>
                <c:pt idx="494">
                  <c:v>1.5490946733887407</c:v>
                </c:pt>
                <c:pt idx="495">
                  <c:v>0.90018695446508046</c:v>
                </c:pt>
                <c:pt idx="496">
                  <c:v>1.9181753717501513</c:v>
                </c:pt>
                <c:pt idx="497">
                  <c:v>1.8603494244022223</c:v>
                </c:pt>
                <c:pt idx="498">
                  <c:v>1.4648383557085523</c:v>
                </c:pt>
                <c:pt idx="499">
                  <c:v>1.443511270434082</c:v>
                </c:pt>
                <c:pt idx="500">
                  <c:v>2.0201619509516142</c:v>
                </c:pt>
                <c:pt idx="501">
                  <c:v>2.2295596375029589</c:v>
                </c:pt>
                <c:pt idx="502">
                  <c:v>2.0227049199491995</c:v>
                </c:pt>
                <c:pt idx="503">
                  <c:v>0.80921229811036677</c:v>
                </c:pt>
                <c:pt idx="504">
                  <c:v>1.1518567275946854</c:v>
                </c:pt>
                <c:pt idx="505">
                  <c:v>1.0281190786567342</c:v>
                </c:pt>
                <c:pt idx="506">
                  <c:v>0.78767520822617132</c:v>
                </c:pt>
                <c:pt idx="507">
                  <c:v>1.3288434872034431</c:v>
                </c:pt>
                <c:pt idx="508">
                  <c:v>2.0152015466793491</c:v>
                </c:pt>
                <c:pt idx="509">
                  <c:v>2.3886072451496232</c:v>
                </c:pt>
                <c:pt idx="510">
                  <c:v>2.3824242155864139</c:v>
                </c:pt>
                <c:pt idx="511">
                  <c:v>1.1273943751704303</c:v>
                </c:pt>
                <c:pt idx="512">
                  <c:v>1.5816566921872885</c:v>
                </c:pt>
                <c:pt idx="513">
                  <c:v>1.7137782798986136</c:v>
                </c:pt>
                <c:pt idx="514">
                  <c:v>1.3349340226621567</c:v>
                </c:pt>
                <c:pt idx="515">
                  <c:v>0.50874344498611868</c:v>
                </c:pt>
                <c:pt idx="516">
                  <c:v>0.7050073743793599</c:v>
                </c:pt>
                <c:pt idx="517">
                  <c:v>1.8184690929906595</c:v>
                </c:pt>
                <c:pt idx="518">
                  <c:v>2.3619660532826408</c:v>
                </c:pt>
                <c:pt idx="519">
                  <c:v>2.6013871719542898</c:v>
                </c:pt>
                <c:pt idx="520">
                  <c:v>2.0048687785217822</c:v>
                </c:pt>
                <c:pt idx="521">
                  <c:v>1.3727030985540123</c:v>
                </c:pt>
                <c:pt idx="522">
                  <c:v>1.8859213723867101</c:v>
                </c:pt>
                <c:pt idx="523">
                  <c:v>1.6845143228048105</c:v>
                </c:pt>
                <c:pt idx="524">
                  <c:v>1.2129808025793971</c:v>
                </c:pt>
                <c:pt idx="525">
                  <c:v>0.34488918607063812</c:v>
                </c:pt>
                <c:pt idx="526">
                  <c:v>0.96087459125226349</c:v>
                </c:pt>
                <c:pt idx="527">
                  <c:v>2.1203227938763951</c:v>
                </c:pt>
                <c:pt idx="528">
                  <c:v>2.55486342983468</c:v>
                </c:pt>
                <c:pt idx="529">
                  <c:v>0.72964930907384018</c:v>
                </c:pt>
                <c:pt idx="530">
                  <c:v>1.8300892187346873</c:v>
                </c:pt>
                <c:pt idx="531">
                  <c:v>1.829886929692746</c:v>
                </c:pt>
                <c:pt idx="532">
                  <c:v>1.4908589629110371</c:v>
                </c:pt>
                <c:pt idx="533">
                  <c:v>0.75514476783830808</c:v>
                </c:pt>
                <c:pt idx="534">
                  <c:v>0.20473509706831</c:v>
                </c:pt>
                <c:pt idx="535">
                  <c:v>1.4515531175148952</c:v>
                </c:pt>
                <c:pt idx="536">
                  <c:v>2.2869577702629087</c:v>
                </c:pt>
                <c:pt idx="537">
                  <c:v>2.6408629029676032</c:v>
                </c:pt>
                <c:pt idx="538">
                  <c:v>2.4826439723280584</c:v>
                </c:pt>
                <c:pt idx="539">
                  <c:v>1.8807900562778634</c:v>
                </c:pt>
                <c:pt idx="540">
                  <c:v>1.7680337150317165</c:v>
                </c:pt>
                <c:pt idx="541">
                  <c:v>1.2636007650761316</c:v>
                </c:pt>
                <c:pt idx="542">
                  <c:v>0.31682709441757562</c:v>
                </c:pt>
                <c:pt idx="543">
                  <c:v>0.76418989339892951</c:v>
                </c:pt>
                <c:pt idx="544">
                  <c:v>1.8825958887742278</c:v>
                </c:pt>
                <c:pt idx="545">
                  <c:v>2.4082813343784473</c:v>
                </c:pt>
                <c:pt idx="546">
                  <c:v>2.6279854415573309</c:v>
                </c:pt>
                <c:pt idx="547">
                  <c:v>1.9860681166225826</c:v>
                </c:pt>
                <c:pt idx="548">
                  <c:v>0.96770197471229524</c:v>
                </c:pt>
                <c:pt idx="549">
                  <c:v>2.311246647830143</c:v>
                </c:pt>
                <c:pt idx="550">
                  <c:v>1.9087493341066042</c:v>
                </c:pt>
                <c:pt idx="551">
                  <c:v>1.1914101819255833</c:v>
                </c:pt>
                <c:pt idx="552">
                  <c:v>0.23125623893825992</c:v>
                </c:pt>
                <c:pt idx="553">
                  <c:v>1.0012584383057905</c:v>
                </c:pt>
                <c:pt idx="554">
                  <c:v>1.9660040951296511</c:v>
                </c:pt>
                <c:pt idx="555">
                  <c:v>2.3970140756222245</c:v>
                </c:pt>
                <c:pt idx="556">
                  <c:v>2.327939406308043</c:v>
                </c:pt>
                <c:pt idx="557">
                  <c:v>0.66522209980655955</c:v>
                </c:pt>
                <c:pt idx="558">
                  <c:v>1.5665543196847449</c:v>
                </c:pt>
                <c:pt idx="559">
                  <c:v>2.7659221076997271</c:v>
                </c:pt>
                <c:pt idx="560">
                  <c:v>2.3367928915365201</c:v>
                </c:pt>
                <c:pt idx="561">
                  <c:v>1.3575766358062704</c:v>
                </c:pt>
                <c:pt idx="562">
                  <c:v>1.2940016520004294</c:v>
                </c:pt>
                <c:pt idx="563">
                  <c:v>1.8791637311580347</c:v>
                </c:pt>
                <c:pt idx="564">
                  <c:v>2.388226516861697</c:v>
                </c:pt>
                <c:pt idx="565">
                  <c:v>2.4839091680636702</c:v>
                </c:pt>
                <c:pt idx="566">
                  <c:v>1.6325805022511981</c:v>
                </c:pt>
                <c:pt idx="567">
                  <c:v>2.9651830925086919</c:v>
                </c:pt>
                <c:pt idx="568">
                  <c:v>2.5835255650290114</c:v>
                </c:pt>
                <c:pt idx="569">
                  <c:v>1.7701527453623729</c:v>
                </c:pt>
                <c:pt idx="570">
                  <c:v>2.1787883212753982</c:v>
                </c:pt>
                <c:pt idx="571">
                  <c:v>2.6181790518799151</c:v>
                </c:pt>
                <c:pt idx="572">
                  <c:v>2.8647525487431929</c:v>
                </c:pt>
                <c:pt idx="573">
                  <c:v>2.8430340550273985</c:v>
                </c:pt>
                <c:pt idx="574">
                  <c:v>2.1781536340239001</c:v>
                </c:pt>
                <c:pt idx="575">
                  <c:v>2.8670929157752996</c:v>
                </c:pt>
                <c:pt idx="576">
                  <c:v>3.0315387729786312</c:v>
                </c:pt>
                <c:pt idx="577">
                  <c:v>2.7654017770092096</c:v>
                </c:pt>
                <c:pt idx="578">
                  <c:v>2.2645494335686336</c:v>
                </c:pt>
                <c:pt idx="579">
                  <c:v>2.5750905934971722</c:v>
                </c:pt>
                <c:pt idx="580">
                  <c:v>2.8896441196203151</c:v>
                </c:pt>
                <c:pt idx="581">
                  <c:v>3.0502181575040472</c:v>
                </c:pt>
                <c:pt idx="582">
                  <c:v>2.9641795884122653</c:v>
                </c:pt>
                <c:pt idx="583">
                  <c:v>2.2674224699240653</c:v>
                </c:pt>
                <c:pt idx="584">
                  <c:v>2.9603156374615551</c:v>
                </c:pt>
                <c:pt idx="585">
                  <c:v>3.2447956249932943</c:v>
                </c:pt>
                <c:pt idx="586">
                  <c:v>3.1178550553045485</c:v>
                </c:pt>
                <c:pt idx="587">
                  <c:v>2.9121069602310885</c:v>
                </c:pt>
                <c:pt idx="588">
                  <c:v>2.8006306341174221</c:v>
                </c:pt>
                <c:pt idx="589">
                  <c:v>2.9242462210761806</c:v>
                </c:pt>
                <c:pt idx="590">
                  <c:v>2.1811088653950597</c:v>
                </c:pt>
                <c:pt idx="591">
                  <c:v>2.8313387457497914</c:v>
                </c:pt>
                <c:pt idx="592">
                  <c:v>3.3394421561772196</c:v>
                </c:pt>
                <c:pt idx="593">
                  <c:v>3.3004835263245211</c:v>
                </c:pt>
                <c:pt idx="594">
                  <c:v>2.8457716716505783</c:v>
                </c:pt>
                <c:pt idx="595">
                  <c:v>2.9205757088306141</c:v>
                </c:pt>
                <c:pt idx="596">
                  <c:v>2.535047484630756</c:v>
                </c:pt>
                <c:pt idx="597">
                  <c:v>1.1478514244802687</c:v>
                </c:pt>
                <c:pt idx="598">
                  <c:v>2.5874666965192086</c:v>
                </c:pt>
                <c:pt idx="599">
                  <c:v>3.2125881911493357</c:v>
                </c:pt>
                <c:pt idx="600">
                  <c:v>1.7146294114673113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601"/>
                <c:pt idx="0">
                  <c:v>60.426386306753813</c:v>
                </c:pt>
                <c:pt idx="1">
                  <c:v>84.380228132946044</c:v>
                </c:pt>
                <c:pt idx="2">
                  <c:v>541.20686243615353</c:v>
                </c:pt>
                <c:pt idx="3">
                  <c:v>666.96250597676874</c:v>
                </c:pt>
                <c:pt idx="4">
                  <c:v>558.46364401484584</c:v>
                </c:pt>
                <c:pt idx="5">
                  <c:v>386.29671017461499</c:v>
                </c:pt>
                <c:pt idx="6">
                  <c:v>2.3380155952519983</c:v>
                </c:pt>
                <c:pt idx="7">
                  <c:v>170.09093548363825</c:v>
                </c:pt>
                <c:pt idx="8">
                  <c:v>775.55470765153802</c:v>
                </c:pt>
                <c:pt idx="9">
                  <c:v>107.28435379028447</c:v>
                </c:pt>
                <c:pt idx="10">
                  <c:v>281.31482899246106</c:v>
                </c:pt>
                <c:pt idx="11">
                  <c:v>191.71266441453801</c:v>
                </c:pt>
                <c:pt idx="12">
                  <c:v>818.8144208075372</c:v>
                </c:pt>
                <c:pt idx="13">
                  <c:v>504.75456315730708</c:v>
                </c:pt>
                <c:pt idx="14">
                  <c:v>77.020694794292183</c:v>
                </c:pt>
                <c:pt idx="15">
                  <c:v>441.30075927261493</c:v>
                </c:pt>
                <c:pt idx="16">
                  <c:v>2173.3795514939961</c:v>
                </c:pt>
                <c:pt idx="17">
                  <c:v>1870.5509185514588</c:v>
                </c:pt>
                <c:pt idx="18">
                  <c:v>1352.0751347739229</c:v>
                </c:pt>
                <c:pt idx="19">
                  <c:v>46.395133721023015</c:v>
                </c:pt>
                <c:pt idx="20">
                  <c:v>94.008919888074857</c:v>
                </c:pt>
                <c:pt idx="21">
                  <c:v>144.55067861706129</c:v>
                </c:pt>
                <c:pt idx="22">
                  <c:v>295.49927423099933</c:v>
                </c:pt>
                <c:pt idx="23">
                  <c:v>146.60709051519186</c:v>
                </c:pt>
                <c:pt idx="25">
                  <c:v>4.3983668500138426</c:v>
                </c:pt>
                <c:pt idx="26">
                  <c:v>39.271402221169176</c:v>
                </c:pt>
                <c:pt idx="27">
                  <c:v>93.514791132484547</c:v>
                </c:pt>
                <c:pt idx="28">
                  <c:v>108.84295165423836</c:v>
                </c:pt>
                <c:pt idx="29">
                  <c:v>6.3956468353276863</c:v>
                </c:pt>
                <c:pt idx="31">
                  <c:v>5.9378685463030703</c:v>
                </c:pt>
                <c:pt idx="32">
                  <c:v>50.552445093015329</c:v>
                </c:pt>
                <c:pt idx="33">
                  <c:v>118.67412502346133</c:v>
                </c:pt>
                <c:pt idx="39">
                  <c:v>2.2063104679030729</c:v>
                </c:pt>
                <c:pt idx="40">
                  <c:v>34.601151425469155</c:v>
                </c:pt>
                <c:pt idx="41">
                  <c:v>97.013099204976683</c:v>
                </c:pt>
                <c:pt idx="42">
                  <c:v>0.75429253680853803</c:v>
                </c:pt>
                <c:pt idx="49">
                  <c:v>6.488270093454612</c:v>
                </c:pt>
                <c:pt idx="50">
                  <c:v>68.172022699823003</c:v>
                </c:pt>
                <c:pt idx="51">
                  <c:v>152.04232281546129</c:v>
                </c:pt>
                <c:pt idx="52">
                  <c:v>140.01093036715346</c:v>
                </c:pt>
                <c:pt idx="53">
                  <c:v>6.2446868051392252</c:v>
                </c:pt>
                <c:pt idx="59">
                  <c:v>0.55074376637553801</c:v>
                </c:pt>
                <c:pt idx="60">
                  <c:v>67.75323298257689</c:v>
                </c:pt>
                <c:pt idx="61">
                  <c:v>231.58461916053801</c:v>
                </c:pt>
                <c:pt idx="62">
                  <c:v>348.49323142646097</c:v>
                </c:pt>
                <c:pt idx="63">
                  <c:v>288.44250267623028</c:v>
                </c:pt>
                <c:pt idx="64">
                  <c:v>21.494127809953817</c:v>
                </c:pt>
                <c:pt idx="70">
                  <c:v>13.579477163474577</c:v>
                </c:pt>
                <c:pt idx="71">
                  <c:v>190.90438380815354</c:v>
                </c:pt>
                <c:pt idx="72">
                  <c:v>429.49079086061488</c:v>
                </c:pt>
                <c:pt idx="73">
                  <c:v>347.82663403315337</c:v>
                </c:pt>
                <c:pt idx="74">
                  <c:v>3.2750014061538404</c:v>
                </c:pt>
                <c:pt idx="79">
                  <c:v>0.91128780112699914</c:v>
                </c:pt>
                <c:pt idx="80">
                  <c:v>62.65814210040763</c:v>
                </c:pt>
                <c:pt idx="81">
                  <c:v>316.94962858469171</c:v>
                </c:pt>
                <c:pt idx="82">
                  <c:v>585.31305177192246</c:v>
                </c:pt>
                <c:pt idx="83">
                  <c:v>226.85160335130732</c:v>
                </c:pt>
                <c:pt idx="84">
                  <c:v>59.082374183053822</c:v>
                </c:pt>
                <c:pt idx="89">
                  <c:v>3.0018832278838414</c:v>
                </c:pt>
                <c:pt idx="90">
                  <c:v>100.77978937493846</c:v>
                </c:pt>
                <c:pt idx="91">
                  <c:v>350.82527036346124</c:v>
                </c:pt>
                <c:pt idx="92">
                  <c:v>558.58209705515344</c:v>
                </c:pt>
                <c:pt idx="93">
                  <c:v>28.325785099923014</c:v>
                </c:pt>
                <c:pt idx="97">
                  <c:v>3.071809786039998</c:v>
                </c:pt>
                <c:pt idx="98">
                  <c:v>110.85909952027677</c:v>
                </c:pt>
                <c:pt idx="99">
                  <c:v>346.12090551746121</c:v>
                </c:pt>
                <c:pt idx="100">
                  <c:v>462.19360419169186</c:v>
                </c:pt>
                <c:pt idx="101">
                  <c:v>377.13078589569182</c:v>
                </c:pt>
                <c:pt idx="102">
                  <c:v>89.302650111292252</c:v>
                </c:pt>
                <c:pt idx="103">
                  <c:v>0.23002796370717657</c:v>
                </c:pt>
                <c:pt idx="104">
                  <c:v>0.18501014356566883</c:v>
                </c:pt>
                <c:pt idx="106">
                  <c:v>0.27334815688592257</c:v>
                </c:pt>
                <c:pt idx="107">
                  <c:v>22.726514767669194</c:v>
                </c:pt>
                <c:pt idx="108">
                  <c:v>135.8076990553073</c:v>
                </c:pt>
                <c:pt idx="109">
                  <c:v>327.69858899861504</c:v>
                </c:pt>
                <c:pt idx="110">
                  <c:v>50.515269554730736</c:v>
                </c:pt>
                <c:pt idx="111">
                  <c:v>3.9932127402382271E-2</c:v>
                </c:pt>
                <c:pt idx="112">
                  <c:v>5.9516281387646046</c:v>
                </c:pt>
                <c:pt idx="113">
                  <c:v>8.506161430769982</c:v>
                </c:pt>
                <c:pt idx="114">
                  <c:v>1.6827317520113043</c:v>
                </c:pt>
                <c:pt idx="115">
                  <c:v>1.0003282857397691E-4</c:v>
                </c:pt>
                <c:pt idx="118">
                  <c:v>10.1715158090846</c:v>
                </c:pt>
                <c:pt idx="119">
                  <c:v>77.897701221746104</c:v>
                </c:pt>
                <c:pt idx="120">
                  <c:v>127.53085224480748</c:v>
                </c:pt>
                <c:pt idx="121">
                  <c:v>169.23570888694562</c:v>
                </c:pt>
                <c:pt idx="122">
                  <c:v>270.71265032369183</c:v>
                </c:pt>
                <c:pt idx="123">
                  <c:v>265.72308239730739</c:v>
                </c:pt>
                <c:pt idx="124">
                  <c:v>11.563831904481505</c:v>
                </c:pt>
                <c:pt idx="125">
                  <c:v>16.450225228603816</c:v>
                </c:pt>
                <c:pt idx="126">
                  <c:v>11.697031738129995</c:v>
                </c:pt>
                <c:pt idx="127">
                  <c:v>2.5355061515267665</c:v>
                </c:pt>
                <c:pt idx="128">
                  <c:v>1.5676399907970002E-3</c:v>
                </c:pt>
                <c:pt idx="131">
                  <c:v>26.583022517399961</c:v>
                </c:pt>
                <c:pt idx="132">
                  <c:v>372.79877278499958</c:v>
                </c:pt>
                <c:pt idx="133">
                  <c:v>877.37567422684526</c:v>
                </c:pt>
                <c:pt idx="134">
                  <c:v>902.9291003444597</c:v>
                </c:pt>
                <c:pt idx="135">
                  <c:v>537.18386756430755</c:v>
                </c:pt>
                <c:pt idx="136">
                  <c:v>69.175523659338424</c:v>
                </c:pt>
                <c:pt idx="137">
                  <c:v>1.8913031731737651</c:v>
                </c:pt>
                <c:pt idx="138">
                  <c:v>6.2495227414153778</c:v>
                </c:pt>
                <c:pt idx="139">
                  <c:v>1.3670527306421532</c:v>
                </c:pt>
                <c:pt idx="140">
                  <c:v>4.0023481784513837E-6</c:v>
                </c:pt>
                <c:pt idx="143">
                  <c:v>6.1060998656715347E-2</c:v>
                </c:pt>
                <c:pt idx="144">
                  <c:v>231.16078371036133</c:v>
                </c:pt>
                <c:pt idx="145">
                  <c:v>1155.7053289133059</c:v>
                </c:pt>
                <c:pt idx="146">
                  <c:v>2051.4233162606129</c:v>
                </c:pt>
                <c:pt idx="147">
                  <c:v>1976.6308563406894</c:v>
                </c:pt>
                <c:pt idx="148">
                  <c:v>544.74241715192261</c:v>
                </c:pt>
                <c:pt idx="149">
                  <c:v>7.9994294935053695E-2</c:v>
                </c:pt>
                <c:pt idx="150">
                  <c:v>9.1231288952215203E-2</c:v>
                </c:pt>
                <c:pt idx="155">
                  <c:v>0.67106104323546123</c:v>
                </c:pt>
                <c:pt idx="156">
                  <c:v>352.48763934392287</c:v>
                </c:pt>
                <c:pt idx="157">
                  <c:v>1423.8199608004591</c:v>
                </c:pt>
                <c:pt idx="158">
                  <c:v>2330.0527183747672</c:v>
                </c:pt>
                <c:pt idx="167">
                  <c:v>2.5199639426104575E-2</c:v>
                </c:pt>
                <c:pt idx="168">
                  <c:v>200.91673062050745</c:v>
                </c:pt>
                <c:pt idx="169">
                  <c:v>1051.5884746285369</c:v>
                </c:pt>
                <c:pt idx="170">
                  <c:v>843.14154526984521</c:v>
                </c:pt>
                <c:pt idx="171">
                  <c:v>5.5995314083115345E-2</c:v>
                </c:pt>
                <c:pt idx="181">
                  <c:v>20.830099682867651</c:v>
                </c:pt>
                <c:pt idx="182">
                  <c:v>182.36288890814581</c:v>
                </c:pt>
                <c:pt idx="183">
                  <c:v>14.509336558421502</c:v>
                </c:pt>
                <c:pt idx="184">
                  <c:v>34.290789714330735</c:v>
                </c:pt>
                <c:pt idx="185">
                  <c:v>0.10124218376813836</c:v>
                </c:pt>
                <c:pt idx="196">
                  <c:v>7.0519020637607705E-5</c:v>
                </c:pt>
                <c:pt idx="197">
                  <c:v>19.351701178915338</c:v>
                </c:pt>
                <c:pt idx="198">
                  <c:v>230.37254827646137</c:v>
                </c:pt>
                <c:pt idx="199">
                  <c:v>186.51774279430731</c:v>
                </c:pt>
                <c:pt idx="200">
                  <c:v>76.396378104492186</c:v>
                </c:pt>
                <c:pt idx="201">
                  <c:v>0.85389175054145972</c:v>
                </c:pt>
                <c:pt idx="205">
                  <c:v>4.0869589393530771E-5</c:v>
                </c:pt>
                <c:pt idx="206">
                  <c:v>6.2481840850600001</c:v>
                </c:pt>
                <c:pt idx="207">
                  <c:v>34.306670773728428</c:v>
                </c:pt>
                <c:pt idx="208">
                  <c:v>45.03629303440767</c:v>
                </c:pt>
                <c:pt idx="209">
                  <c:v>15.905137308133055</c:v>
                </c:pt>
                <c:pt idx="210">
                  <c:v>0.38780575116723048</c:v>
                </c:pt>
                <c:pt idx="213">
                  <c:v>137.15057160588435</c:v>
                </c:pt>
                <c:pt idx="214">
                  <c:v>319.02394382776902</c:v>
                </c:pt>
                <c:pt idx="215">
                  <c:v>338.72473757223054</c:v>
                </c:pt>
                <c:pt idx="216">
                  <c:v>216.11902676876883</c:v>
                </c:pt>
                <c:pt idx="217">
                  <c:v>54.846711043607641</c:v>
                </c:pt>
                <c:pt idx="218">
                  <c:v>0.22663175260584589</c:v>
                </c:pt>
                <c:pt idx="222">
                  <c:v>5.2349373769361494</c:v>
                </c:pt>
                <c:pt idx="223">
                  <c:v>93.972749210453671</c:v>
                </c:pt>
                <c:pt idx="224">
                  <c:v>211.9460156057537</c:v>
                </c:pt>
                <c:pt idx="225">
                  <c:v>248.87331393706896</c:v>
                </c:pt>
                <c:pt idx="226">
                  <c:v>144.83874272425376</c:v>
                </c:pt>
                <c:pt idx="227">
                  <c:v>15.126123752996124</c:v>
                </c:pt>
                <c:pt idx="229">
                  <c:v>1.1256036242607684E-2</c:v>
                </c:pt>
                <c:pt idx="230">
                  <c:v>56.65854833045379</c:v>
                </c:pt>
                <c:pt idx="231">
                  <c:v>139.42345277187678</c:v>
                </c:pt>
                <c:pt idx="232">
                  <c:v>157.548895192</c:v>
                </c:pt>
                <c:pt idx="233">
                  <c:v>78.146943308369117</c:v>
                </c:pt>
                <c:pt idx="234">
                  <c:v>8.6858517569292175</c:v>
                </c:pt>
                <c:pt idx="238">
                  <c:v>28.503293598784573</c:v>
                </c:pt>
                <c:pt idx="239">
                  <c:v>214.56008736265372</c:v>
                </c:pt>
                <c:pt idx="240">
                  <c:v>380.43942640338423</c:v>
                </c:pt>
                <c:pt idx="241">
                  <c:v>418.55562844499946</c:v>
                </c:pt>
                <c:pt idx="242">
                  <c:v>238.78996680499196</c:v>
                </c:pt>
                <c:pt idx="243">
                  <c:v>6.4298120950561488</c:v>
                </c:pt>
                <c:pt idx="245">
                  <c:v>1.6434762596153822</c:v>
                </c:pt>
                <c:pt idx="246">
                  <c:v>12.956053905979223</c:v>
                </c:pt>
                <c:pt idx="247">
                  <c:v>16.098377305330747</c:v>
                </c:pt>
                <c:pt idx="248">
                  <c:v>3.3795718919661515</c:v>
                </c:pt>
                <c:pt idx="249">
                  <c:v>9.5345301438976916E-4</c:v>
                </c:pt>
                <c:pt idx="252">
                  <c:v>0.57342295474830662</c:v>
                </c:pt>
                <c:pt idx="253">
                  <c:v>6.6440598384599996</c:v>
                </c:pt>
                <c:pt idx="254">
                  <c:v>90.620386482030682</c:v>
                </c:pt>
                <c:pt idx="255">
                  <c:v>390.31759267884581</c:v>
                </c:pt>
                <c:pt idx="256">
                  <c:v>586.57888713192278</c:v>
                </c:pt>
                <c:pt idx="257">
                  <c:v>6.3772703951323049</c:v>
                </c:pt>
                <c:pt idx="265">
                  <c:v>3.5837085612000002E-5</c:v>
                </c:pt>
                <c:pt idx="266">
                  <c:v>5.9346896336738348</c:v>
                </c:pt>
                <c:pt idx="267">
                  <c:v>83.40991053242297</c:v>
                </c:pt>
                <c:pt idx="268">
                  <c:v>183.96832737548451</c:v>
                </c:pt>
                <c:pt idx="269">
                  <c:v>312.57771158784595</c:v>
                </c:pt>
                <c:pt idx="270">
                  <c:v>506.26241581838428</c:v>
                </c:pt>
                <c:pt idx="271">
                  <c:v>595.27155374392248</c:v>
                </c:pt>
                <c:pt idx="272">
                  <c:v>49.456667865461505</c:v>
                </c:pt>
                <c:pt idx="279">
                  <c:v>7.1071853792799935</c:v>
                </c:pt>
                <c:pt idx="280">
                  <c:v>67.933035335607656</c:v>
                </c:pt>
                <c:pt idx="281">
                  <c:v>184.92328421136892</c:v>
                </c:pt>
                <c:pt idx="282">
                  <c:v>384.94364466315329</c:v>
                </c:pt>
                <c:pt idx="283">
                  <c:v>507.03313440838446</c:v>
                </c:pt>
                <c:pt idx="284">
                  <c:v>631.53981828915266</c:v>
                </c:pt>
                <c:pt idx="285">
                  <c:v>617.80622582530748</c:v>
                </c:pt>
                <c:pt idx="286">
                  <c:v>2.765524047548462E-5</c:v>
                </c:pt>
                <c:pt idx="292">
                  <c:v>3.6682422055015347</c:v>
                </c:pt>
                <c:pt idx="293">
                  <c:v>156.42847790579231</c:v>
                </c:pt>
                <c:pt idx="294">
                  <c:v>463.24785743546124</c:v>
                </c:pt>
                <c:pt idx="295">
                  <c:v>748.0670032304613</c:v>
                </c:pt>
                <c:pt idx="296">
                  <c:v>955.48976539199884</c:v>
                </c:pt>
                <c:pt idx="297">
                  <c:v>601.77134312561418</c:v>
                </c:pt>
                <c:pt idx="298">
                  <c:v>200.72558674038419</c:v>
                </c:pt>
                <c:pt idx="299">
                  <c:v>1.0549415632395367</c:v>
                </c:pt>
                <c:pt idx="300">
                  <c:v>10.571193553313835</c:v>
                </c:pt>
                <c:pt idx="301">
                  <c:v>1.584048665702535</c:v>
                </c:pt>
                <c:pt idx="306">
                  <c:v>29.186491531599955</c:v>
                </c:pt>
                <c:pt idx="307">
                  <c:v>369.98944768346075</c:v>
                </c:pt>
                <c:pt idx="308">
                  <c:v>801.38115439315266</c:v>
                </c:pt>
                <c:pt idx="309">
                  <c:v>1091.4097460374587</c:v>
                </c:pt>
                <c:pt idx="310">
                  <c:v>1183.0005348977675</c:v>
                </c:pt>
                <c:pt idx="311">
                  <c:v>474.75600875607665</c:v>
                </c:pt>
                <c:pt idx="312">
                  <c:v>31.443733394323036</c:v>
                </c:pt>
                <c:pt idx="313">
                  <c:v>46.020165765346128</c:v>
                </c:pt>
                <c:pt idx="314">
                  <c:v>15.510793356221496</c:v>
                </c:pt>
                <c:pt idx="315">
                  <c:v>0.3962434680060764</c:v>
                </c:pt>
                <c:pt idx="319">
                  <c:v>35.380511144392266</c:v>
                </c:pt>
                <c:pt idx="320">
                  <c:v>399.19074060923055</c:v>
                </c:pt>
                <c:pt idx="321">
                  <c:v>799.76137755207651</c:v>
                </c:pt>
                <c:pt idx="322">
                  <c:v>357.77767505353842</c:v>
                </c:pt>
                <c:pt idx="323">
                  <c:v>74.458187519023056</c:v>
                </c:pt>
                <c:pt idx="324">
                  <c:v>31.788327401023015</c:v>
                </c:pt>
                <c:pt idx="325">
                  <c:v>2.2572690126484591</c:v>
                </c:pt>
                <c:pt idx="329">
                  <c:v>8.8786252294899803</c:v>
                </c:pt>
                <c:pt idx="330">
                  <c:v>216.30678711163824</c:v>
                </c:pt>
                <c:pt idx="331">
                  <c:v>385.59380760192249</c:v>
                </c:pt>
                <c:pt idx="332">
                  <c:v>73.047327430107643</c:v>
                </c:pt>
                <c:pt idx="333">
                  <c:v>66.229059033653741</c:v>
                </c:pt>
                <c:pt idx="334">
                  <c:v>27.279414944938441</c:v>
                </c:pt>
                <c:pt idx="335">
                  <c:v>1.6610228888363816</c:v>
                </c:pt>
                <c:pt idx="338">
                  <c:v>0.12499903362287684</c:v>
                </c:pt>
                <c:pt idx="339">
                  <c:v>5.4000247445061484</c:v>
                </c:pt>
                <c:pt idx="340">
                  <c:v>32.606194815484578</c:v>
                </c:pt>
                <c:pt idx="341">
                  <c:v>91.381116899676826</c:v>
                </c:pt>
                <c:pt idx="342">
                  <c:v>22.490296750872272</c:v>
                </c:pt>
                <c:pt idx="343">
                  <c:v>4.7982318712361431</c:v>
                </c:pt>
                <c:pt idx="344">
                  <c:v>50.60164719129218</c:v>
                </c:pt>
                <c:pt idx="345">
                  <c:v>35.347914860569198</c:v>
                </c:pt>
                <c:pt idx="346">
                  <c:v>10.115207760207692</c:v>
                </c:pt>
                <c:pt idx="347">
                  <c:v>0.12456462569433055</c:v>
                </c:pt>
                <c:pt idx="349">
                  <c:v>0.61626959706184525</c:v>
                </c:pt>
                <c:pt idx="350">
                  <c:v>43.231603631953782</c:v>
                </c:pt>
                <c:pt idx="351">
                  <c:v>147.96994007050728</c:v>
                </c:pt>
                <c:pt idx="352">
                  <c:v>190.35323530345352</c:v>
                </c:pt>
                <c:pt idx="353">
                  <c:v>100.87769430828452</c:v>
                </c:pt>
                <c:pt idx="354">
                  <c:v>11.614929639047682</c:v>
                </c:pt>
                <c:pt idx="356">
                  <c:v>3.9115152169261508E-2</c:v>
                </c:pt>
                <c:pt idx="357">
                  <c:v>3.202048951860764</c:v>
                </c:pt>
                <c:pt idx="358">
                  <c:v>10.100591084371535</c:v>
                </c:pt>
                <c:pt idx="359">
                  <c:v>5.126524641895382</c:v>
                </c:pt>
                <c:pt idx="360">
                  <c:v>0.37893487321699965</c:v>
                </c:pt>
                <c:pt idx="363">
                  <c:v>20.823564867001512</c:v>
                </c:pt>
                <c:pt idx="364">
                  <c:v>204.83200550548418</c:v>
                </c:pt>
                <c:pt idx="365">
                  <c:v>427.86733410538432</c:v>
                </c:pt>
                <c:pt idx="366">
                  <c:v>510.77955590815344</c:v>
                </c:pt>
                <c:pt idx="367">
                  <c:v>282.4780939736919</c:v>
                </c:pt>
                <c:pt idx="368">
                  <c:v>3.2763176645130705</c:v>
                </c:pt>
                <c:pt idx="369">
                  <c:v>1.6862293955189211</c:v>
                </c:pt>
                <c:pt idx="370">
                  <c:v>0.25068603942854573</c:v>
                </c:pt>
                <c:pt idx="377">
                  <c:v>45.128027785738453</c:v>
                </c:pt>
                <c:pt idx="378">
                  <c:v>291.29216522261504</c:v>
                </c:pt>
                <c:pt idx="379">
                  <c:v>382.33486314269169</c:v>
                </c:pt>
                <c:pt idx="380">
                  <c:v>64.876082444461531</c:v>
                </c:pt>
                <c:pt idx="381">
                  <c:v>433.00422985476894</c:v>
                </c:pt>
                <c:pt idx="382">
                  <c:v>126.95708113963042</c:v>
                </c:pt>
                <c:pt idx="383">
                  <c:v>0.12878605352867675</c:v>
                </c:pt>
                <c:pt idx="389">
                  <c:v>28.57969644372303</c:v>
                </c:pt>
                <c:pt idx="390">
                  <c:v>238.30027425886897</c:v>
                </c:pt>
                <c:pt idx="391">
                  <c:v>73.457786234938425</c:v>
                </c:pt>
                <c:pt idx="392">
                  <c:v>766.39412738546116</c:v>
                </c:pt>
                <c:pt idx="393">
                  <c:v>1564.9176381650714</c:v>
                </c:pt>
                <c:pt idx="394">
                  <c:v>548.04928883961486</c:v>
                </c:pt>
                <c:pt idx="395">
                  <c:v>17.299615791153801</c:v>
                </c:pt>
                <c:pt idx="401">
                  <c:v>2.1126938123607673</c:v>
                </c:pt>
                <c:pt idx="402">
                  <c:v>45.540720841176885</c:v>
                </c:pt>
                <c:pt idx="403">
                  <c:v>0.5304999718299227</c:v>
                </c:pt>
                <c:pt idx="404">
                  <c:v>34.826152146553845</c:v>
                </c:pt>
                <c:pt idx="405">
                  <c:v>2014.1568027016147</c:v>
                </c:pt>
                <c:pt idx="406">
                  <c:v>759.83649907276822</c:v>
                </c:pt>
                <c:pt idx="407">
                  <c:v>41.0174263234615</c:v>
                </c:pt>
                <c:pt idx="408">
                  <c:v>6.6680986620922855</c:v>
                </c:pt>
                <c:pt idx="409">
                  <c:v>99.981603378192219</c:v>
                </c:pt>
                <c:pt idx="410">
                  <c:v>178.12313290160736</c:v>
                </c:pt>
                <c:pt idx="411">
                  <c:v>87.662838046846048</c:v>
                </c:pt>
                <c:pt idx="412">
                  <c:v>2.9082133144276878</c:v>
                </c:pt>
                <c:pt idx="414">
                  <c:v>51.851265005261489</c:v>
                </c:pt>
                <c:pt idx="415">
                  <c:v>823.14826945607592</c:v>
                </c:pt>
                <c:pt idx="416">
                  <c:v>2060.075064963612</c:v>
                </c:pt>
                <c:pt idx="417">
                  <c:v>1589.1882490266905</c:v>
                </c:pt>
                <c:pt idx="418">
                  <c:v>509.9084719600765</c:v>
                </c:pt>
                <c:pt idx="419">
                  <c:v>17.315106215894609</c:v>
                </c:pt>
                <c:pt idx="420">
                  <c:v>314.63181590169165</c:v>
                </c:pt>
                <c:pt idx="421">
                  <c:v>1015.3604135603837</c:v>
                </c:pt>
                <c:pt idx="422">
                  <c:v>1332.6832647161523</c:v>
                </c:pt>
                <c:pt idx="423">
                  <c:v>977.03468352053517</c:v>
                </c:pt>
                <c:pt idx="424">
                  <c:v>59.902452811923041</c:v>
                </c:pt>
                <c:pt idx="425">
                  <c:v>136.31257509356129</c:v>
                </c:pt>
                <c:pt idx="426">
                  <c:v>615.74784858199939</c:v>
                </c:pt>
                <c:pt idx="427">
                  <c:v>813.88070142945958</c:v>
                </c:pt>
                <c:pt idx="428">
                  <c:v>531.66212668630737</c:v>
                </c:pt>
                <c:pt idx="429">
                  <c:v>81.24605285237682</c:v>
                </c:pt>
                <c:pt idx="430">
                  <c:v>60.600662103161511</c:v>
                </c:pt>
                <c:pt idx="431">
                  <c:v>908.82043435738376</c:v>
                </c:pt>
                <c:pt idx="432">
                  <c:v>1995.2315667823045</c:v>
                </c:pt>
                <c:pt idx="433">
                  <c:v>2431.8044924876899</c:v>
                </c:pt>
                <c:pt idx="434">
                  <c:v>1965.485177733844</c:v>
                </c:pt>
                <c:pt idx="435">
                  <c:v>270.88618298353828</c:v>
                </c:pt>
                <c:pt idx="437">
                  <c:v>0.51484914906784551</c:v>
                </c:pt>
                <c:pt idx="438">
                  <c:v>26.251511891708414</c:v>
                </c:pt>
                <c:pt idx="439">
                  <c:v>52.963244507899965</c:v>
                </c:pt>
                <c:pt idx="440">
                  <c:v>16.892358130916143</c:v>
                </c:pt>
                <c:pt idx="441">
                  <c:v>1.4639028151597669E-2</c:v>
                </c:pt>
                <c:pt idx="442">
                  <c:v>93.211924322184473</c:v>
                </c:pt>
                <c:pt idx="443">
                  <c:v>1092.8527110200753</c:v>
                </c:pt>
                <c:pt idx="444">
                  <c:v>1901.2989856618433</c:v>
                </c:pt>
                <c:pt idx="445">
                  <c:v>988.96194915322883</c:v>
                </c:pt>
                <c:pt idx="446">
                  <c:v>105.51245574479232</c:v>
                </c:pt>
                <c:pt idx="450">
                  <c:v>0.33620825293617668</c:v>
                </c:pt>
                <c:pt idx="451">
                  <c:v>6.4159302124954518</c:v>
                </c:pt>
                <c:pt idx="452">
                  <c:v>4.5534862396178353</c:v>
                </c:pt>
                <c:pt idx="453">
                  <c:v>28.547223351369173</c:v>
                </c:pt>
                <c:pt idx="454">
                  <c:v>533.27132421784529</c:v>
                </c:pt>
                <c:pt idx="455">
                  <c:v>50.605316500153805</c:v>
                </c:pt>
                <c:pt idx="459">
                  <c:v>6.8381567100025364</c:v>
                </c:pt>
                <c:pt idx="460">
                  <c:v>121.8328890787153</c:v>
                </c:pt>
                <c:pt idx="461">
                  <c:v>298.1440612048691</c:v>
                </c:pt>
                <c:pt idx="462">
                  <c:v>259.52910498776913</c:v>
                </c:pt>
                <c:pt idx="463">
                  <c:v>78.416749430569823</c:v>
                </c:pt>
                <c:pt idx="464">
                  <c:v>13.90456778791151</c:v>
                </c:pt>
                <c:pt idx="465">
                  <c:v>4.501968146770766</c:v>
                </c:pt>
                <c:pt idx="466">
                  <c:v>0.4127164875296922</c:v>
                </c:pt>
                <c:pt idx="467">
                  <c:v>8.4761943410226068E-2</c:v>
                </c:pt>
                <c:pt idx="468">
                  <c:v>108.56681016479455</c:v>
                </c:pt>
                <c:pt idx="469">
                  <c:v>526.74134080966144</c:v>
                </c:pt>
                <c:pt idx="470">
                  <c:v>904.19869352958233</c:v>
                </c:pt>
                <c:pt idx="471">
                  <c:v>740.47741033149828</c:v>
                </c:pt>
                <c:pt idx="472">
                  <c:v>22.726555979808428</c:v>
                </c:pt>
                <c:pt idx="473">
                  <c:v>28.001059807079141</c:v>
                </c:pt>
                <c:pt idx="474">
                  <c:v>44.215430512115361</c:v>
                </c:pt>
                <c:pt idx="475">
                  <c:v>6.9096604183538419</c:v>
                </c:pt>
                <c:pt idx="476">
                  <c:v>2.4220836637060756</c:v>
                </c:pt>
                <c:pt idx="477">
                  <c:v>235.89648311003043</c:v>
                </c:pt>
                <c:pt idx="478">
                  <c:v>819.98770112030024</c:v>
                </c:pt>
                <c:pt idx="479">
                  <c:v>616.56525203420756</c:v>
                </c:pt>
                <c:pt idx="480">
                  <c:v>129.37071811442271</c:v>
                </c:pt>
                <c:pt idx="481">
                  <c:v>69.6008401400845</c:v>
                </c:pt>
                <c:pt idx="482">
                  <c:v>12.392954868840764</c:v>
                </c:pt>
                <c:pt idx="483">
                  <c:v>1.0955212680819062</c:v>
                </c:pt>
                <c:pt idx="484">
                  <c:v>78.574254045175365</c:v>
                </c:pt>
                <c:pt idx="485">
                  <c:v>477.37652107497598</c:v>
                </c:pt>
                <c:pt idx="486">
                  <c:v>521.61327317329062</c:v>
                </c:pt>
                <c:pt idx="487">
                  <c:v>69.542996121369143</c:v>
                </c:pt>
                <c:pt idx="488">
                  <c:v>106.38522418214603</c:v>
                </c:pt>
                <c:pt idx="489">
                  <c:v>46.96953665983073</c:v>
                </c:pt>
                <c:pt idx="490">
                  <c:v>7.0922538541376872</c:v>
                </c:pt>
                <c:pt idx="492">
                  <c:v>27.545270718159987</c:v>
                </c:pt>
                <c:pt idx="493">
                  <c:v>296.27728193167678</c:v>
                </c:pt>
                <c:pt idx="494">
                  <c:v>47.365050171522306</c:v>
                </c:pt>
                <c:pt idx="495">
                  <c:v>3.8362289151030735</c:v>
                </c:pt>
                <c:pt idx="496">
                  <c:v>43.768707494261442</c:v>
                </c:pt>
                <c:pt idx="497">
                  <c:v>37.460375447146099</c:v>
                </c:pt>
                <c:pt idx="498">
                  <c:v>14.653890525783066</c:v>
                </c:pt>
                <c:pt idx="499">
                  <c:v>3.1401586404162281</c:v>
                </c:pt>
                <c:pt idx="500">
                  <c:v>11.311103298798724</c:v>
                </c:pt>
                <c:pt idx="501">
                  <c:v>4.9637656573423001</c:v>
                </c:pt>
                <c:pt idx="502">
                  <c:v>19.22090900218306</c:v>
                </c:pt>
                <c:pt idx="504">
                  <c:v>0.84128641753384503</c:v>
                </c:pt>
                <c:pt idx="505">
                  <c:v>3.7797937910176875</c:v>
                </c:pt>
                <c:pt idx="506">
                  <c:v>2.4668930242476068</c:v>
                </c:pt>
                <c:pt idx="507">
                  <c:v>4.9495902833814363</c:v>
                </c:pt>
                <c:pt idx="508">
                  <c:v>37.377112262487493</c:v>
                </c:pt>
                <c:pt idx="509">
                  <c:v>61.517691205249939</c:v>
                </c:pt>
                <c:pt idx="510">
                  <c:v>44.380328783137493</c:v>
                </c:pt>
                <c:pt idx="511">
                  <c:v>1.3496255877019963</c:v>
                </c:pt>
                <c:pt idx="516">
                  <c:v>0.66522859520474942</c:v>
                </c:pt>
                <c:pt idx="517">
                  <c:v>26.484296372419951</c:v>
                </c:pt>
                <c:pt idx="518">
                  <c:v>78.236011180887346</c:v>
                </c:pt>
                <c:pt idx="519">
                  <c:v>114.61905655583736</c:v>
                </c:pt>
                <c:pt idx="520">
                  <c:v>31.869967518337454</c:v>
                </c:pt>
                <c:pt idx="526">
                  <c:v>0.93643425262837476</c:v>
                </c:pt>
                <c:pt idx="527">
                  <c:v>29.003774238491225</c:v>
                </c:pt>
                <c:pt idx="528">
                  <c:v>81.40478688477495</c:v>
                </c:pt>
                <c:pt idx="529">
                  <c:v>0.73121778297462481</c:v>
                </c:pt>
                <c:pt idx="535">
                  <c:v>0.10238664275074973</c:v>
                </c:pt>
                <c:pt idx="536">
                  <c:v>14.012656022993724</c:v>
                </c:pt>
                <c:pt idx="537">
                  <c:v>52.545121681087466</c:v>
                </c:pt>
                <c:pt idx="538">
                  <c:v>50.094800681599963</c:v>
                </c:pt>
                <c:pt idx="539">
                  <c:v>1.6853768368313815E-2</c:v>
                </c:pt>
                <c:pt idx="545">
                  <c:v>1.1414093953279987</c:v>
                </c:pt>
                <c:pt idx="546">
                  <c:v>12.764219811013751</c:v>
                </c:pt>
                <c:pt idx="547">
                  <c:v>7.0782074628149942</c:v>
                </c:pt>
                <c:pt idx="548">
                  <c:v>1.4383081500719199</c:v>
                </c:pt>
                <c:pt idx="549">
                  <c:v>45.076949870930747</c:v>
                </c:pt>
                <c:pt idx="550">
                  <c:v>7.0037432941338347</c:v>
                </c:pt>
                <c:pt idx="551">
                  <c:v>3.0039025398976923E-5</c:v>
                </c:pt>
                <c:pt idx="556">
                  <c:v>2.0606498008946227E-2</c:v>
                </c:pt>
                <c:pt idx="557">
                  <c:v>1.4967050384707465E-2</c:v>
                </c:pt>
                <c:pt idx="558">
                  <c:v>15.154964748674589</c:v>
                </c:pt>
                <c:pt idx="559">
                  <c:v>218.75802635475335</c:v>
                </c:pt>
                <c:pt idx="560">
                  <c:v>78.175156329469203</c:v>
                </c:pt>
                <c:pt idx="561">
                  <c:v>3.2191935553507642</c:v>
                </c:pt>
                <c:pt idx="562">
                  <c:v>5.5244022318292201</c:v>
                </c:pt>
                <c:pt idx="563">
                  <c:v>37.080513211653816</c:v>
                </c:pt>
                <c:pt idx="564">
                  <c:v>49.079783843223019</c:v>
                </c:pt>
                <c:pt idx="565">
                  <c:v>14.808615445153798</c:v>
                </c:pt>
                <c:pt idx="566">
                  <c:v>0.13798787194233839</c:v>
                </c:pt>
                <c:pt idx="567">
                  <c:v>376.14313171515346</c:v>
                </c:pt>
                <c:pt idx="568">
                  <c:v>170.39510356714598</c:v>
                </c:pt>
                <c:pt idx="569">
                  <c:v>24.20329287259996</c:v>
                </c:pt>
                <c:pt idx="570">
                  <c:v>128.43283578406891</c:v>
                </c:pt>
                <c:pt idx="571">
                  <c:v>301.69081739930738</c:v>
                </c:pt>
                <c:pt idx="572">
                  <c:v>353.35964197484583</c:v>
                </c:pt>
                <c:pt idx="573">
                  <c:v>196.98216343538414</c:v>
                </c:pt>
                <c:pt idx="574">
                  <c:v>25.827440867723048</c:v>
                </c:pt>
                <c:pt idx="575">
                  <c:v>315.72010624815363</c:v>
                </c:pt>
                <c:pt idx="576">
                  <c:v>398.06250996969186</c:v>
                </c:pt>
                <c:pt idx="577">
                  <c:v>209.17154335314595</c:v>
                </c:pt>
                <c:pt idx="578">
                  <c:v>74.694870959392105</c:v>
                </c:pt>
                <c:pt idx="579">
                  <c:v>310.78526945730721</c:v>
                </c:pt>
                <c:pt idx="580">
                  <c:v>559.3876917774611</c:v>
                </c:pt>
                <c:pt idx="581">
                  <c:v>636.00871877799864</c:v>
                </c:pt>
                <c:pt idx="582">
                  <c:v>407.53204401807642</c:v>
                </c:pt>
                <c:pt idx="583">
                  <c:v>63.627748499384552</c:v>
                </c:pt>
                <c:pt idx="584">
                  <c:v>312.12659344723062</c:v>
                </c:pt>
                <c:pt idx="585">
                  <c:v>486.46323612661513</c:v>
                </c:pt>
                <c:pt idx="586">
                  <c:v>362.70830849399948</c:v>
                </c:pt>
                <c:pt idx="587">
                  <c:v>227.02756638976888</c:v>
                </c:pt>
                <c:pt idx="588">
                  <c:v>386.32250942746123</c:v>
                </c:pt>
                <c:pt idx="589">
                  <c:v>623.505418710615</c:v>
                </c:pt>
                <c:pt idx="590">
                  <c:v>91.387315420269189</c:v>
                </c:pt>
                <c:pt idx="591">
                  <c:v>219.81118007492287</c:v>
                </c:pt>
                <c:pt idx="592">
                  <c:v>580.83601455961525</c:v>
                </c:pt>
                <c:pt idx="593">
                  <c:v>550.10016814022958</c:v>
                </c:pt>
                <c:pt idx="594">
                  <c:v>213.35437085676898</c:v>
                </c:pt>
                <c:pt idx="595">
                  <c:v>327.18530980738439</c:v>
                </c:pt>
                <c:pt idx="596">
                  <c:v>285.28602410423002</c:v>
                </c:pt>
                <c:pt idx="597">
                  <c:v>2.6058252704330709</c:v>
                </c:pt>
                <c:pt idx="598">
                  <c:v>152.58648358506915</c:v>
                </c:pt>
                <c:pt idx="599">
                  <c:v>484.25718055584588</c:v>
                </c:pt>
                <c:pt idx="600">
                  <c:v>19.759067583515332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5-4036-9282-3BB01816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45168"/>
        <c:axId val="233245952"/>
      </c:scatterChart>
      <c:valAx>
        <c:axId val="23324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Potential Fishing Effort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45952"/>
        <c:crosses val="autoZero"/>
        <c:crossBetween val="midCat"/>
      </c:valAx>
      <c:valAx>
        <c:axId val="2332459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</a:t>
                </a:r>
                <a:r>
                  <a:rPr lang="en-US" sz="1400" b="1" baseline="0"/>
                  <a:t> catch (tonnes)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FINAL_figure!$K$2:$K$602</c:f>
              <c:numCache>
                <c:formatCode>General</c:formatCode>
                <c:ptCount val="601"/>
                <c:pt idx="0">
                  <c:v>547.92819293547768</c:v>
                </c:pt>
                <c:pt idx="1">
                  <c:v>1228.7947816464064</c:v>
                </c:pt>
                <c:pt idx="2">
                  <c:v>2394.419769076253</c:v>
                </c:pt>
                <c:pt idx="3">
                  <c:v>3893.6485993057777</c:v>
                </c:pt>
                <c:pt idx="4">
                  <c:v>2459.2325726134377</c:v>
                </c:pt>
                <c:pt idx="5">
                  <c:v>2640.1049680795472</c:v>
                </c:pt>
                <c:pt idx="6">
                  <c:v>57.796917355439618</c:v>
                </c:pt>
                <c:pt idx="7">
                  <c:v>1910.6350379197961</c:v>
                </c:pt>
                <c:pt idx="8">
                  <c:v>1097.6919766178844</c:v>
                </c:pt>
                <c:pt idx="9">
                  <c:v>476.97877390843672</c:v>
                </c:pt>
                <c:pt idx="10">
                  <c:v>1087.9357958579053</c:v>
                </c:pt>
                <c:pt idx="11">
                  <c:v>555.15410010056235</c:v>
                </c:pt>
                <c:pt idx="12">
                  <c:v>2002.927840869949</c:v>
                </c:pt>
                <c:pt idx="13">
                  <c:v>1165.8963315694368</c:v>
                </c:pt>
                <c:pt idx="14">
                  <c:v>459.08197356557866</c:v>
                </c:pt>
                <c:pt idx="15">
                  <c:v>1266.2574166573638</c:v>
                </c:pt>
                <c:pt idx="16">
                  <c:v>960.59151674287784</c:v>
                </c:pt>
                <c:pt idx="17">
                  <c:v>3777.3451283590207</c:v>
                </c:pt>
                <c:pt idx="18">
                  <c:v>587.65503024313614</c:v>
                </c:pt>
                <c:pt idx="19">
                  <c:v>24.758836028525771</c:v>
                </c:pt>
                <c:pt idx="20">
                  <c:v>136.76321821527142</c:v>
                </c:pt>
                <c:pt idx="21">
                  <c:v>128.0405649425312</c:v>
                </c:pt>
                <c:pt idx="22">
                  <c:v>240.55911475317967</c:v>
                </c:pt>
                <c:pt idx="23">
                  <c:v>120.49379754046916</c:v>
                </c:pt>
                <c:pt idx="24">
                  <c:v>1.8238237282010288</c:v>
                </c:pt>
                <c:pt idx="25">
                  <c:v>46.089233046178173</c:v>
                </c:pt>
                <c:pt idx="26">
                  <c:v>362.64228049734351</c:v>
                </c:pt>
                <c:pt idx="27">
                  <c:v>938.86249455280404</c:v>
                </c:pt>
                <c:pt idx="28">
                  <c:v>990.19202863670102</c:v>
                </c:pt>
                <c:pt idx="29">
                  <c:v>26.713338450808269</c:v>
                </c:pt>
                <c:pt idx="30">
                  <c:v>2.697056048743061</c:v>
                </c:pt>
                <c:pt idx="31">
                  <c:v>87.744682198698314</c:v>
                </c:pt>
                <c:pt idx="32">
                  <c:v>651.17037994871453</c:v>
                </c:pt>
                <c:pt idx="33">
                  <c:v>1659.8080514908202</c:v>
                </c:pt>
                <c:pt idx="34">
                  <c:v>1.0453937360654153</c:v>
                </c:pt>
                <c:pt idx="35">
                  <c:v>1.9500413986110672</c:v>
                </c:pt>
                <c:pt idx="36">
                  <c:v>2.7510246261597331</c:v>
                </c:pt>
                <c:pt idx="37">
                  <c:v>2.2357657473720325</c:v>
                </c:pt>
                <c:pt idx="38">
                  <c:v>1.6918178503182879</c:v>
                </c:pt>
                <c:pt idx="39">
                  <c:v>51.872481952321337</c:v>
                </c:pt>
                <c:pt idx="40">
                  <c:v>518.26828884282168</c:v>
                </c:pt>
                <c:pt idx="41">
                  <c:v>1557.2944800404216</c:v>
                </c:pt>
                <c:pt idx="42">
                  <c:v>6.5012036036367489</c:v>
                </c:pt>
                <c:pt idx="43">
                  <c:v>1.0484038967682741</c:v>
                </c:pt>
                <c:pt idx="44">
                  <c:v>3.2040702645263144</c:v>
                </c:pt>
                <c:pt idx="45">
                  <c:v>5.8765777640295216</c:v>
                </c:pt>
                <c:pt idx="46">
                  <c:v>7.0035171259823628</c:v>
                </c:pt>
                <c:pt idx="47">
                  <c:v>5.990845303023689</c:v>
                </c:pt>
                <c:pt idx="48">
                  <c:v>3.5758821520582105</c:v>
                </c:pt>
                <c:pt idx="49">
                  <c:v>11.453507211609043</c:v>
                </c:pt>
                <c:pt idx="50">
                  <c:v>285.71770900499627</c:v>
                </c:pt>
                <c:pt idx="51">
                  <c:v>1193.7548420827914</c:v>
                </c:pt>
                <c:pt idx="52">
                  <c:v>1508.8762096087223</c:v>
                </c:pt>
                <c:pt idx="53">
                  <c:v>33.482321982342327</c:v>
                </c:pt>
                <c:pt idx="54">
                  <c:v>2.0674972126519999</c:v>
                </c:pt>
                <c:pt idx="55">
                  <c:v>6.053424516192865</c:v>
                </c:pt>
                <c:pt idx="56">
                  <c:v>8.9038316070554302</c:v>
                </c:pt>
                <c:pt idx="57">
                  <c:v>10.062351372957151</c:v>
                </c:pt>
                <c:pt idx="58">
                  <c:v>8.9364870319220948</c:v>
                </c:pt>
                <c:pt idx="59">
                  <c:v>6.2797367073515939</c:v>
                </c:pt>
                <c:pt idx="60">
                  <c:v>36.022213339147328</c:v>
                </c:pt>
                <c:pt idx="61">
                  <c:v>457.83599028274364</c:v>
                </c:pt>
                <c:pt idx="62">
                  <c:v>1441.0527664718641</c:v>
                </c:pt>
                <c:pt idx="63">
                  <c:v>1570.8142408783488</c:v>
                </c:pt>
                <c:pt idx="64">
                  <c:v>54.064879894714466</c:v>
                </c:pt>
                <c:pt idx="65">
                  <c:v>2.7852227072750613</c:v>
                </c:pt>
                <c:pt idx="66">
                  <c:v>6.9207050578787204</c:v>
                </c:pt>
                <c:pt idx="67">
                  <c:v>9.674806752016849</c:v>
                </c:pt>
                <c:pt idx="68">
                  <c:v>10.804193210325527</c:v>
                </c:pt>
                <c:pt idx="69">
                  <c:v>9.6718816110719299</c:v>
                </c:pt>
                <c:pt idx="70">
                  <c:v>10.49034748235276</c:v>
                </c:pt>
                <c:pt idx="71">
                  <c:v>201.95347482340406</c:v>
                </c:pt>
                <c:pt idx="72">
                  <c:v>1141.2401567709287</c:v>
                </c:pt>
                <c:pt idx="73">
                  <c:v>1748.5209176412657</c:v>
                </c:pt>
                <c:pt idx="74">
                  <c:v>7.4532838043867491</c:v>
                </c:pt>
                <c:pt idx="75">
                  <c:v>2.3025338068581291</c:v>
                </c:pt>
                <c:pt idx="76">
                  <c:v>6.112776787872801</c:v>
                </c:pt>
                <c:pt idx="77">
                  <c:v>8.878631178719651</c:v>
                </c:pt>
                <c:pt idx="78">
                  <c:v>10.000128239193515</c:v>
                </c:pt>
                <c:pt idx="79">
                  <c:v>8.8478472526003582</c:v>
                </c:pt>
                <c:pt idx="80">
                  <c:v>25.781967920145803</c:v>
                </c:pt>
                <c:pt idx="81">
                  <c:v>503.03203918662285</c:v>
                </c:pt>
                <c:pt idx="82">
                  <c:v>2118.52098638294</c:v>
                </c:pt>
                <c:pt idx="83">
                  <c:v>1217.142766050717</c:v>
                </c:pt>
                <c:pt idx="84">
                  <c:v>296.24770014883723</c:v>
                </c:pt>
                <c:pt idx="85">
                  <c:v>1.1793740145534315</c:v>
                </c:pt>
                <c:pt idx="86">
                  <c:v>3.4802671939229177</c:v>
                </c:pt>
                <c:pt idx="87">
                  <c:v>5.8802102307555932</c:v>
                </c:pt>
                <c:pt idx="88">
                  <c:v>6.8819655172962113</c:v>
                </c:pt>
                <c:pt idx="89">
                  <c:v>6.0722218973033009</c:v>
                </c:pt>
                <c:pt idx="90">
                  <c:v>46.663006911708898</c:v>
                </c:pt>
                <c:pt idx="91">
                  <c:v>700.65304356092781</c:v>
                </c:pt>
                <c:pt idx="92">
                  <c:v>3710.079820993155</c:v>
                </c:pt>
                <c:pt idx="93">
                  <c:v>88.438366085847605</c:v>
                </c:pt>
                <c:pt idx="94">
                  <c:v>1.1473881213067749</c:v>
                </c:pt>
                <c:pt idx="95">
                  <c:v>2.0976374101296744</c:v>
                </c:pt>
                <c:pt idx="96">
                  <c:v>2.6031363295686729</c:v>
                </c:pt>
                <c:pt idx="97">
                  <c:v>5.2841616725392528</c:v>
                </c:pt>
                <c:pt idx="98">
                  <c:v>151.23778429040075</c:v>
                </c:pt>
                <c:pt idx="99">
                  <c:v>1017.601305948659</c:v>
                </c:pt>
                <c:pt idx="100">
                  <c:v>2557.3413412112081</c:v>
                </c:pt>
                <c:pt idx="101">
                  <c:v>2816.8797068687218</c:v>
                </c:pt>
                <c:pt idx="102">
                  <c:v>550.28508807407331</c:v>
                </c:pt>
                <c:pt idx="103">
                  <c:v>11.05539669150345</c:v>
                </c:pt>
                <c:pt idx="104">
                  <c:v>11.973504924942134</c:v>
                </c:pt>
                <c:pt idx="105">
                  <c:v>1.0159160480272755</c:v>
                </c:pt>
                <c:pt idx="106">
                  <c:v>3.7586600688570542</c:v>
                </c:pt>
                <c:pt idx="107">
                  <c:v>108.52797489393606</c:v>
                </c:pt>
                <c:pt idx="108">
                  <c:v>732.62611844569415</c:v>
                </c:pt>
                <c:pt idx="109">
                  <c:v>1854.641172550447</c:v>
                </c:pt>
                <c:pt idx="110">
                  <c:v>187.84253041533671</c:v>
                </c:pt>
                <c:pt idx="111">
                  <c:v>4.44780278227661</c:v>
                </c:pt>
                <c:pt idx="112">
                  <c:v>183.9034632736138</c:v>
                </c:pt>
                <c:pt idx="113">
                  <c:v>417.09003638187914</c:v>
                </c:pt>
                <c:pt idx="114">
                  <c:v>144.53642513888667</c:v>
                </c:pt>
                <c:pt idx="115">
                  <c:v>11.715924268279561</c:v>
                </c:pt>
                <c:pt idx="116">
                  <c:v>1.009272670818665</c:v>
                </c:pt>
                <c:pt idx="117">
                  <c:v>1.0006314844734594</c:v>
                </c:pt>
                <c:pt idx="118">
                  <c:v>13.119425297741001</c:v>
                </c:pt>
                <c:pt idx="119">
                  <c:v>271.28235940659061</c:v>
                </c:pt>
                <c:pt idx="120">
                  <c:v>1010.1914089727057</c:v>
                </c:pt>
                <c:pt idx="121">
                  <c:v>1862.7776349721448</c:v>
                </c:pt>
                <c:pt idx="122">
                  <c:v>2750.1236616312663</c:v>
                </c:pt>
                <c:pt idx="123">
                  <c:v>2311.0745642594775</c:v>
                </c:pt>
                <c:pt idx="124">
                  <c:v>33.257278702897111</c:v>
                </c:pt>
                <c:pt idx="125">
                  <c:v>869.49784086995408</c:v>
                </c:pt>
                <c:pt idx="126">
                  <c:v>952.81915839706517</c:v>
                </c:pt>
                <c:pt idx="127">
                  <c:v>392.4435480071225</c:v>
                </c:pt>
                <c:pt idx="128">
                  <c:v>55.014089867966668</c:v>
                </c:pt>
                <c:pt idx="129">
                  <c:v>1.3388435794698463</c:v>
                </c:pt>
                <c:pt idx="130">
                  <c:v>1.0000000147347188</c:v>
                </c:pt>
                <c:pt idx="131">
                  <c:v>18.911233716552839</c:v>
                </c:pt>
                <c:pt idx="132">
                  <c:v>302.23706266761144</c:v>
                </c:pt>
                <c:pt idx="133">
                  <c:v>2013.8906296278383</c:v>
                </c:pt>
                <c:pt idx="134">
                  <c:v>4126.1415408716402</c:v>
                </c:pt>
                <c:pt idx="135">
                  <c:v>4539.8705490347247</c:v>
                </c:pt>
                <c:pt idx="136">
                  <c:v>440.88040852142751</c:v>
                </c:pt>
                <c:pt idx="137">
                  <c:v>84.302681112391795</c:v>
                </c:pt>
                <c:pt idx="138">
                  <c:v>707.63031376201741</c:v>
                </c:pt>
                <c:pt idx="139">
                  <c:v>504.43693474408002</c:v>
                </c:pt>
                <c:pt idx="140">
                  <c:v>88.86345612175343</c:v>
                </c:pt>
                <c:pt idx="141">
                  <c:v>2.248405145028646</c:v>
                </c:pt>
                <c:pt idx="142">
                  <c:v>1.0016118137313366</c:v>
                </c:pt>
                <c:pt idx="143">
                  <c:v>1.5320352970351994</c:v>
                </c:pt>
                <c:pt idx="144">
                  <c:v>128.79232506731239</c:v>
                </c:pt>
                <c:pt idx="145">
                  <c:v>1050.0343098526866</c:v>
                </c:pt>
                <c:pt idx="146">
                  <c:v>3935.1260879179413</c:v>
                </c:pt>
                <c:pt idx="147">
                  <c:v>6460.9168646835833</c:v>
                </c:pt>
                <c:pt idx="148">
                  <c:v>1983.8975820080875</c:v>
                </c:pt>
                <c:pt idx="149">
                  <c:v>30.483654569732099</c:v>
                </c:pt>
                <c:pt idx="150">
                  <c:v>335.47739503420462</c:v>
                </c:pt>
                <c:pt idx="151">
                  <c:v>56.417906515992968</c:v>
                </c:pt>
                <c:pt idx="152">
                  <c:v>2.9798238620540931</c:v>
                </c:pt>
                <c:pt idx="153">
                  <c:v>1.0116442120246911</c:v>
                </c:pt>
                <c:pt idx="154">
                  <c:v>1.1781054022624506</c:v>
                </c:pt>
                <c:pt idx="155">
                  <c:v>10.833843767295868</c:v>
                </c:pt>
                <c:pt idx="156">
                  <c:v>287.70427781034977</c:v>
                </c:pt>
                <c:pt idx="157">
                  <c:v>1341.7156531837136</c:v>
                </c:pt>
                <c:pt idx="158">
                  <c:v>3284.3411197935848</c:v>
                </c:pt>
                <c:pt idx="159">
                  <c:v>2.0228174726811559</c:v>
                </c:pt>
                <c:pt idx="160">
                  <c:v>78.413796869043296</c:v>
                </c:pt>
                <c:pt idx="161">
                  <c:v>151.79948465412409</c:v>
                </c:pt>
                <c:pt idx="162">
                  <c:v>28.985720574742366</c:v>
                </c:pt>
                <c:pt idx="163">
                  <c:v>3.6732448170748433</c:v>
                </c:pt>
                <c:pt idx="164">
                  <c:v>1.0083034993473707</c:v>
                </c:pt>
                <c:pt idx="165">
                  <c:v>1.0019634252606451</c:v>
                </c:pt>
                <c:pt idx="166">
                  <c:v>6.2726918953114792</c:v>
                </c:pt>
                <c:pt idx="167">
                  <c:v>51.752019041439944</c:v>
                </c:pt>
                <c:pt idx="168">
                  <c:v>318.40579908573363</c:v>
                </c:pt>
                <c:pt idx="169">
                  <c:v>1100.6099907876862</c:v>
                </c:pt>
                <c:pt idx="170">
                  <c:v>674.64400435454957</c:v>
                </c:pt>
                <c:pt idx="171">
                  <c:v>49.113083508268879</c:v>
                </c:pt>
                <c:pt idx="172">
                  <c:v>195.65129610925314</c:v>
                </c:pt>
                <c:pt idx="173">
                  <c:v>92.309451332231106</c:v>
                </c:pt>
                <c:pt idx="174">
                  <c:v>24.10531175972157</c:v>
                </c:pt>
                <c:pt idx="175">
                  <c:v>2.6657473632770969</c:v>
                </c:pt>
                <c:pt idx="176">
                  <c:v>1.0001933598475812</c:v>
                </c:pt>
                <c:pt idx="177">
                  <c:v>1.0499974302600312</c:v>
                </c:pt>
                <c:pt idx="178">
                  <c:v>5.4972967094345631</c:v>
                </c:pt>
                <c:pt idx="179">
                  <c:v>44.390266950279184</c:v>
                </c:pt>
                <c:pt idx="180">
                  <c:v>163.08540402236855</c:v>
                </c:pt>
                <c:pt idx="181">
                  <c:v>274.05394039467899</c:v>
                </c:pt>
                <c:pt idx="182">
                  <c:v>274.6118377777247</c:v>
                </c:pt>
                <c:pt idx="183">
                  <c:v>54.404741676522725</c:v>
                </c:pt>
                <c:pt idx="184">
                  <c:v>423.33778975141183</c:v>
                </c:pt>
                <c:pt idx="185">
                  <c:v>159.22830855178623</c:v>
                </c:pt>
                <c:pt idx="186">
                  <c:v>56.489160711168623</c:v>
                </c:pt>
                <c:pt idx="187">
                  <c:v>9.3162133601192068</c:v>
                </c:pt>
                <c:pt idx="188">
                  <c:v>1.1563120135661704</c:v>
                </c:pt>
                <c:pt idx="189">
                  <c:v>1.000009018895319</c:v>
                </c:pt>
                <c:pt idx="190">
                  <c:v>5.2377407409121695</c:v>
                </c:pt>
                <c:pt idx="191">
                  <c:v>56.917607866601408</c:v>
                </c:pt>
                <c:pt idx="192">
                  <c:v>229.66125794120671</c:v>
                </c:pt>
                <c:pt idx="193">
                  <c:v>450.62137023223659</c:v>
                </c:pt>
                <c:pt idx="194">
                  <c:v>642.17890089332616</c:v>
                </c:pt>
                <c:pt idx="195">
                  <c:v>486.64093213030594</c:v>
                </c:pt>
                <c:pt idx="196">
                  <c:v>18.966470981732126</c:v>
                </c:pt>
                <c:pt idx="197">
                  <c:v>116.60060101275052</c:v>
                </c:pt>
                <c:pt idx="198">
                  <c:v>1561.0885447740745</c:v>
                </c:pt>
                <c:pt idx="199">
                  <c:v>1643.0753264077791</c:v>
                </c:pt>
                <c:pt idx="200">
                  <c:v>1056.0122861556958</c:v>
                </c:pt>
                <c:pt idx="201">
                  <c:v>259.85439308250682</c:v>
                </c:pt>
                <c:pt idx="202">
                  <c:v>60.34141668180154</c:v>
                </c:pt>
                <c:pt idx="203">
                  <c:v>6.3630033533876746</c:v>
                </c:pt>
                <c:pt idx="204">
                  <c:v>1.0000000073252451</c:v>
                </c:pt>
                <c:pt idx="205">
                  <c:v>1.4730020290869705</c:v>
                </c:pt>
                <c:pt idx="206">
                  <c:v>24.280881327803097</c:v>
                </c:pt>
                <c:pt idx="207">
                  <c:v>228.04131730248196</c:v>
                </c:pt>
                <c:pt idx="208">
                  <c:v>756.4924684980499</c:v>
                </c:pt>
                <c:pt idx="209">
                  <c:v>1125.0783219247464</c:v>
                </c:pt>
                <c:pt idx="210">
                  <c:v>1153.1111534568051</c:v>
                </c:pt>
                <c:pt idx="211">
                  <c:v>888.91287400175599</c:v>
                </c:pt>
                <c:pt idx="212">
                  <c:v>82.514085797692559</c:v>
                </c:pt>
                <c:pt idx="213">
                  <c:v>1045.3446981659347</c:v>
                </c:pt>
                <c:pt idx="214">
                  <c:v>2483.5318397739493</c:v>
                </c:pt>
                <c:pt idx="215">
                  <c:v>2707.7695081312495</c:v>
                </c:pt>
                <c:pt idx="216">
                  <c:v>1860.1186609129238</c:v>
                </c:pt>
                <c:pt idx="217">
                  <c:v>682.07356293039936</c:v>
                </c:pt>
                <c:pt idx="218">
                  <c:v>92.541055142582209</c:v>
                </c:pt>
                <c:pt idx="219">
                  <c:v>10.099920033819043</c:v>
                </c:pt>
                <c:pt idx="220">
                  <c:v>1.1581933178598471</c:v>
                </c:pt>
                <c:pt idx="221">
                  <c:v>1.0379070916161284</c:v>
                </c:pt>
                <c:pt idx="222">
                  <c:v>34.312315562699567</c:v>
                </c:pt>
                <c:pt idx="223">
                  <c:v>525.550979785614</c:v>
                </c:pt>
                <c:pt idx="224">
                  <c:v>1721.4745223302289</c:v>
                </c:pt>
                <c:pt idx="225">
                  <c:v>2998.5991647261239</c:v>
                </c:pt>
                <c:pt idx="226">
                  <c:v>2940.8526150218954</c:v>
                </c:pt>
                <c:pt idx="227">
                  <c:v>1284.9265883905523</c:v>
                </c:pt>
                <c:pt idx="228">
                  <c:v>171.27426287549918</c:v>
                </c:pt>
                <c:pt idx="229">
                  <c:v>4.7479046467227599</c:v>
                </c:pt>
                <c:pt idx="230">
                  <c:v>708.5704731334024</c:v>
                </c:pt>
                <c:pt idx="231">
                  <c:v>1254.1717130149441</c:v>
                </c:pt>
                <c:pt idx="232">
                  <c:v>1277.0261862982732</c:v>
                </c:pt>
                <c:pt idx="233">
                  <c:v>651.71079941024004</c:v>
                </c:pt>
                <c:pt idx="234">
                  <c:v>145.1410418890398</c:v>
                </c:pt>
                <c:pt idx="235">
                  <c:v>11.486985801646741</c:v>
                </c:pt>
                <c:pt idx="236">
                  <c:v>1.1469810003898977</c:v>
                </c:pt>
                <c:pt idx="237">
                  <c:v>4.0441452404356442</c:v>
                </c:pt>
                <c:pt idx="238">
                  <c:v>225.05681253414804</c:v>
                </c:pt>
                <c:pt idx="239">
                  <c:v>1567.4969288303637</c:v>
                </c:pt>
                <c:pt idx="240">
                  <c:v>3421.0108177071997</c:v>
                </c:pt>
                <c:pt idx="241">
                  <c:v>4731.9025774360616</c:v>
                </c:pt>
                <c:pt idx="242">
                  <c:v>3350.0060979148984</c:v>
                </c:pt>
                <c:pt idx="243">
                  <c:v>80.539771147436966</c:v>
                </c:pt>
                <c:pt idx="244">
                  <c:v>1.7206725219632542</c:v>
                </c:pt>
                <c:pt idx="245">
                  <c:v>186.91283365670296</c:v>
                </c:pt>
                <c:pt idx="246">
                  <c:v>325.63225894432901</c:v>
                </c:pt>
                <c:pt idx="247">
                  <c:v>239.37509893424604</c:v>
                </c:pt>
                <c:pt idx="248">
                  <c:v>66.300903913234123</c:v>
                </c:pt>
                <c:pt idx="249">
                  <c:v>4.0666829359705838</c:v>
                </c:pt>
                <c:pt idx="250">
                  <c:v>1.1238516211740406</c:v>
                </c:pt>
                <c:pt idx="251">
                  <c:v>1.0000013637246441</c:v>
                </c:pt>
                <c:pt idx="252">
                  <c:v>2.4881822321998568</c:v>
                </c:pt>
                <c:pt idx="253">
                  <c:v>32.744292108727429</c:v>
                </c:pt>
                <c:pt idx="254">
                  <c:v>814.11074066887932</c:v>
                </c:pt>
                <c:pt idx="255">
                  <c:v>3313.9551527524172</c:v>
                </c:pt>
                <c:pt idx="256">
                  <c:v>5305.1535537324407</c:v>
                </c:pt>
                <c:pt idx="257">
                  <c:v>37.188996051750678</c:v>
                </c:pt>
                <c:pt idx="258">
                  <c:v>10.374721432702612</c:v>
                </c:pt>
                <c:pt idx="259">
                  <c:v>105.50939120428099</c:v>
                </c:pt>
                <c:pt idx="260">
                  <c:v>66.145668455646202</c:v>
                </c:pt>
                <c:pt idx="261">
                  <c:v>21.014448836406885</c:v>
                </c:pt>
                <c:pt idx="262">
                  <c:v>3.0393251786172528</c:v>
                </c:pt>
                <c:pt idx="263">
                  <c:v>1.1597971824169362</c:v>
                </c:pt>
                <c:pt idx="264">
                  <c:v>1.0000325591222421</c:v>
                </c:pt>
                <c:pt idx="265">
                  <c:v>1.5012485653210064</c:v>
                </c:pt>
                <c:pt idx="266">
                  <c:v>10.837609583955583</c:v>
                </c:pt>
                <c:pt idx="267">
                  <c:v>95.822959447276034</c:v>
                </c:pt>
                <c:pt idx="268">
                  <c:v>452.02476055119894</c:v>
                </c:pt>
                <c:pt idx="269">
                  <c:v>2000.9965438889701</c:v>
                </c:pt>
                <c:pt idx="270">
                  <c:v>4584.2577717762924</c:v>
                </c:pt>
                <c:pt idx="271">
                  <c:v>5278.0723871015689</c:v>
                </c:pt>
                <c:pt idx="272">
                  <c:v>246.90325131116623</c:v>
                </c:pt>
                <c:pt idx="273">
                  <c:v>86.511405038149348</c:v>
                </c:pt>
                <c:pt idx="274">
                  <c:v>100.90090891752634</c:v>
                </c:pt>
                <c:pt idx="275">
                  <c:v>45.840851075995758</c:v>
                </c:pt>
                <c:pt idx="276">
                  <c:v>11.45683254767194</c:v>
                </c:pt>
                <c:pt idx="277">
                  <c:v>1.8521346898893321</c:v>
                </c:pt>
                <c:pt idx="278">
                  <c:v>1.0499776637316713</c:v>
                </c:pt>
                <c:pt idx="279">
                  <c:v>11.3784513931992</c:v>
                </c:pt>
                <c:pt idx="280">
                  <c:v>132.68070163492916</c:v>
                </c:pt>
                <c:pt idx="281">
                  <c:v>612.56132403524737</c:v>
                </c:pt>
                <c:pt idx="282">
                  <c:v>1305.1128352899859</c:v>
                </c:pt>
                <c:pt idx="283">
                  <c:v>1833.5892651546485</c:v>
                </c:pt>
                <c:pt idx="284">
                  <c:v>3216.3896350229656</c:v>
                </c:pt>
                <c:pt idx="285">
                  <c:v>4665.2428781563767</c:v>
                </c:pt>
                <c:pt idx="286">
                  <c:v>21.534910215616133</c:v>
                </c:pt>
                <c:pt idx="287">
                  <c:v>145.81290665000418</c:v>
                </c:pt>
                <c:pt idx="288">
                  <c:v>82.786368425177628</c:v>
                </c:pt>
                <c:pt idx="289">
                  <c:v>23.025212768328029</c:v>
                </c:pt>
                <c:pt idx="290">
                  <c:v>4.2342512277874862</c:v>
                </c:pt>
                <c:pt idx="291">
                  <c:v>1.276367699893123</c:v>
                </c:pt>
                <c:pt idx="292">
                  <c:v>23.943562230282062</c:v>
                </c:pt>
                <c:pt idx="293">
                  <c:v>340.0742396706479</c:v>
                </c:pt>
                <c:pt idx="294">
                  <c:v>1546.1430337247157</c:v>
                </c:pt>
                <c:pt idx="295">
                  <c:v>3286.2718415760446</c:v>
                </c:pt>
                <c:pt idx="296">
                  <c:v>4479.182766803734</c:v>
                </c:pt>
                <c:pt idx="297">
                  <c:v>2844.4886154401684</c:v>
                </c:pt>
                <c:pt idx="298">
                  <c:v>878.2446108038198</c:v>
                </c:pt>
                <c:pt idx="299">
                  <c:v>20.208548093753688</c:v>
                </c:pt>
                <c:pt idx="300">
                  <c:v>313.89920076030029</c:v>
                </c:pt>
                <c:pt idx="301">
                  <c:v>186.06154924758604</c:v>
                </c:pt>
                <c:pt idx="302">
                  <c:v>58.010819591114618</c:v>
                </c:pt>
                <c:pt idx="303">
                  <c:v>8.3645563841703474</c:v>
                </c:pt>
                <c:pt idx="304">
                  <c:v>1.4383424294107601</c:v>
                </c:pt>
                <c:pt idx="305">
                  <c:v>7.6903399613977674</c:v>
                </c:pt>
                <c:pt idx="306">
                  <c:v>188.98076697947383</c:v>
                </c:pt>
                <c:pt idx="307">
                  <c:v>1247.3810009740475</c:v>
                </c:pt>
                <c:pt idx="308">
                  <c:v>3464.0149958960819</c:v>
                </c:pt>
                <c:pt idx="309">
                  <c:v>5643.4328791440266</c:v>
                </c:pt>
                <c:pt idx="310">
                  <c:v>6169.0110273524633</c:v>
                </c:pt>
                <c:pt idx="311">
                  <c:v>2128.2974609338585</c:v>
                </c:pt>
                <c:pt idx="312">
                  <c:v>397.43554077428678</c:v>
                </c:pt>
                <c:pt idx="313">
                  <c:v>738.39819911772088</c:v>
                </c:pt>
                <c:pt idx="314">
                  <c:v>312.48257536619735</c:v>
                </c:pt>
                <c:pt idx="315">
                  <c:v>42.944214416070395</c:v>
                </c:pt>
                <c:pt idx="316">
                  <c:v>3.2821196240091095</c:v>
                </c:pt>
                <c:pt idx="317">
                  <c:v>1.000011802094541</c:v>
                </c:pt>
                <c:pt idx="318">
                  <c:v>25.130807535991153</c:v>
                </c:pt>
                <c:pt idx="319">
                  <c:v>403.04629534088576</c:v>
                </c:pt>
                <c:pt idx="320">
                  <c:v>1830.0195741694708</c:v>
                </c:pt>
                <c:pt idx="321">
                  <c:v>3920.4937712107885</c:v>
                </c:pt>
                <c:pt idx="322">
                  <c:v>1570.2439791090878</c:v>
                </c:pt>
                <c:pt idx="323">
                  <c:v>936.98362010405435</c:v>
                </c:pt>
                <c:pt idx="324">
                  <c:v>379.11280853190249</c:v>
                </c:pt>
                <c:pt idx="325">
                  <c:v>35.288956101017455</c:v>
                </c:pt>
                <c:pt idx="326">
                  <c:v>1.2653905170425881</c:v>
                </c:pt>
                <c:pt idx="327">
                  <c:v>1.0003804277623469</c:v>
                </c:pt>
                <c:pt idx="328">
                  <c:v>30.352765973780329</c:v>
                </c:pt>
                <c:pt idx="329">
                  <c:v>466.76961914817832</c:v>
                </c:pt>
                <c:pt idx="330">
                  <c:v>1939.9460248578637</c:v>
                </c:pt>
                <c:pt idx="331">
                  <c:v>2454.5163080739285</c:v>
                </c:pt>
                <c:pt idx="332">
                  <c:v>792.07012137363085</c:v>
                </c:pt>
                <c:pt idx="333">
                  <c:v>700.2910959129897</c:v>
                </c:pt>
                <c:pt idx="334">
                  <c:v>247.24071613671097</c:v>
                </c:pt>
                <c:pt idx="335">
                  <c:v>20.068815048421065</c:v>
                </c:pt>
                <c:pt idx="336">
                  <c:v>1.0403524818319052</c:v>
                </c:pt>
                <c:pt idx="337">
                  <c:v>1.022098932900372</c:v>
                </c:pt>
                <c:pt idx="338">
                  <c:v>22.994555138821998</c:v>
                </c:pt>
                <c:pt idx="339">
                  <c:v>432.76996442196571</c:v>
                </c:pt>
                <c:pt idx="340">
                  <c:v>2060.823337304731</c:v>
                </c:pt>
                <c:pt idx="341">
                  <c:v>2768.3140254230625</c:v>
                </c:pt>
                <c:pt idx="342">
                  <c:v>704.77850595897564</c:v>
                </c:pt>
                <c:pt idx="343">
                  <c:v>53.023842508106348</c:v>
                </c:pt>
                <c:pt idx="344">
                  <c:v>564.29051044374603</c:v>
                </c:pt>
                <c:pt idx="345">
                  <c:v>348.76217498329936</c:v>
                </c:pt>
                <c:pt idx="346">
                  <c:v>89.14012621308639</c:v>
                </c:pt>
                <c:pt idx="347">
                  <c:v>5.3862688284365978</c:v>
                </c:pt>
                <c:pt idx="348">
                  <c:v>1.0362950717969202</c:v>
                </c:pt>
                <c:pt idx="349">
                  <c:v>10.420704193491373</c:v>
                </c:pt>
                <c:pt idx="350">
                  <c:v>206.45125612051029</c:v>
                </c:pt>
                <c:pt idx="351">
                  <c:v>1190.9699606108006</c:v>
                </c:pt>
                <c:pt idx="352">
                  <c:v>3243.3811478683788</c:v>
                </c:pt>
                <c:pt idx="353">
                  <c:v>4036.3797287130255</c:v>
                </c:pt>
                <c:pt idx="354">
                  <c:v>1830.8051623424676</c:v>
                </c:pt>
                <c:pt idx="355">
                  <c:v>3.2196189270635709</c:v>
                </c:pt>
                <c:pt idx="356">
                  <c:v>146.36902201702569</c:v>
                </c:pt>
                <c:pt idx="357">
                  <c:v>149.33059270116189</c:v>
                </c:pt>
                <c:pt idx="358">
                  <c:v>193.36357604333801</c:v>
                </c:pt>
                <c:pt idx="359">
                  <c:v>84.635179434733502</c:v>
                </c:pt>
                <c:pt idx="360">
                  <c:v>11.806824978320238</c:v>
                </c:pt>
                <c:pt idx="361">
                  <c:v>1.1342573713855493</c:v>
                </c:pt>
                <c:pt idx="362">
                  <c:v>6.0960179355093667</c:v>
                </c:pt>
                <c:pt idx="363">
                  <c:v>172.05180064238812</c:v>
                </c:pt>
                <c:pt idx="364">
                  <c:v>1050.9128494129804</c:v>
                </c:pt>
                <c:pt idx="365">
                  <c:v>2636.6561391280293</c:v>
                </c:pt>
                <c:pt idx="366">
                  <c:v>4494.3434033387048</c:v>
                </c:pt>
                <c:pt idx="367">
                  <c:v>3779.473267237549</c:v>
                </c:pt>
                <c:pt idx="368">
                  <c:v>58.319798147909161</c:v>
                </c:pt>
                <c:pt idx="369">
                  <c:v>86.867369206698797</c:v>
                </c:pt>
                <c:pt idx="370">
                  <c:v>371.58678591766898</c:v>
                </c:pt>
                <c:pt idx="371">
                  <c:v>218.56497816496613</c:v>
                </c:pt>
                <c:pt idx="372">
                  <c:v>63.281842959085168</c:v>
                </c:pt>
                <c:pt idx="373">
                  <c:v>11.391022733861941</c:v>
                </c:pt>
                <c:pt idx="374">
                  <c:v>2.5294053734994453</c:v>
                </c:pt>
                <c:pt idx="375">
                  <c:v>19.995665869349974</c:v>
                </c:pt>
                <c:pt idx="376">
                  <c:v>170.05281707011272</c:v>
                </c:pt>
                <c:pt idx="377">
                  <c:v>882.49252167034467</c:v>
                </c:pt>
                <c:pt idx="378">
                  <c:v>2234.6230523878753</c:v>
                </c:pt>
                <c:pt idx="379">
                  <c:v>2369.1257981422691</c:v>
                </c:pt>
                <c:pt idx="380">
                  <c:v>328.01343846016357</c:v>
                </c:pt>
                <c:pt idx="381">
                  <c:v>788.78927502103988</c:v>
                </c:pt>
                <c:pt idx="382">
                  <c:v>638.85789475099921</c:v>
                </c:pt>
                <c:pt idx="383">
                  <c:v>231.52813759129742</c:v>
                </c:pt>
                <c:pt idx="384">
                  <c:v>44.155513359215121</c:v>
                </c:pt>
                <c:pt idx="385">
                  <c:v>4.5826237578369398</c:v>
                </c:pt>
                <c:pt idx="386">
                  <c:v>50.12023381455127</c:v>
                </c:pt>
                <c:pt idx="387">
                  <c:v>294.42810190082071</c:v>
                </c:pt>
                <c:pt idx="388">
                  <c:v>878.00326980183149</c:v>
                </c:pt>
                <c:pt idx="389">
                  <c:v>1953.2858986529181</c:v>
                </c:pt>
                <c:pt idx="390">
                  <c:v>2925.5386755915702</c:v>
                </c:pt>
                <c:pt idx="391">
                  <c:v>429.18987734356648</c:v>
                </c:pt>
                <c:pt idx="392">
                  <c:v>662.93437079544117</c:v>
                </c:pt>
                <c:pt idx="393">
                  <c:v>1882.7925727829549</c:v>
                </c:pt>
                <c:pt idx="394">
                  <c:v>811.93876352523785</c:v>
                </c:pt>
                <c:pt idx="395">
                  <c:v>134.81032541956779</c:v>
                </c:pt>
                <c:pt idx="396">
                  <c:v>12.232351546079592</c:v>
                </c:pt>
                <c:pt idx="397">
                  <c:v>14.060946730296125</c:v>
                </c:pt>
                <c:pt idx="398">
                  <c:v>207.12014589617124</c:v>
                </c:pt>
                <c:pt idx="399">
                  <c:v>695.47418848743848</c:v>
                </c:pt>
                <c:pt idx="400">
                  <c:v>1386.4917007781848</c:v>
                </c:pt>
                <c:pt idx="401">
                  <c:v>1560.0755467658328</c:v>
                </c:pt>
                <c:pt idx="402">
                  <c:v>1027.9664150565527</c:v>
                </c:pt>
                <c:pt idx="403">
                  <c:v>5.5859167619966001</c:v>
                </c:pt>
                <c:pt idx="404">
                  <c:v>21.362964910858938</c:v>
                </c:pt>
                <c:pt idx="405">
                  <c:v>1947.2516918331971</c:v>
                </c:pt>
                <c:pt idx="406">
                  <c:v>700.68396729095195</c:v>
                </c:pt>
                <c:pt idx="407">
                  <c:v>52.453093788804892</c:v>
                </c:pt>
                <c:pt idx="408">
                  <c:v>17.540628873717999</c:v>
                </c:pt>
                <c:pt idx="409">
                  <c:v>161.4433380588259</c:v>
                </c:pt>
                <c:pt idx="410">
                  <c:v>733.87725100763521</c:v>
                </c:pt>
                <c:pt idx="411">
                  <c:v>1252.1338866169172</c:v>
                </c:pt>
                <c:pt idx="412">
                  <c:v>818.57443902483124</c:v>
                </c:pt>
                <c:pt idx="413">
                  <c:v>6.2185458323658844</c:v>
                </c:pt>
                <c:pt idx="414">
                  <c:v>26.490861839349275</c:v>
                </c:pt>
                <c:pt idx="415">
                  <c:v>511.92980345377612</c:v>
                </c:pt>
                <c:pt idx="416">
                  <c:v>1631.1058487632595</c:v>
                </c:pt>
                <c:pt idx="417">
                  <c:v>1232.9690801532879</c:v>
                </c:pt>
                <c:pt idx="418">
                  <c:v>329.16878887770315</c:v>
                </c:pt>
                <c:pt idx="419">
                  <c:v>24.945470104906185</c:v>
                </c:pt>
                <c:pt idx="420">
                  <c:v>402.33201372143378</c:v>
                </c:pt>
                <c:pt idx="421">
                  <c:v>1843.9230053313959</c:v>
                </c:pt>
                <c:pt idx="422">
                  <c:v>3508.2307718430106</c:v>
                </c:pt>
                <c:pt idx="423">
                  <c:v>3838.3115377916242</c:v>
                </c:pt>
                <c:pt idx="424">
                  <c:v>304.55680413367344</c:v>
                </c:pt>
                <c:pt idx="425">
                  <c:v>67.995240490395247</c:v>
                </c:pt>
                <c:pt idx="426">
                  <c:v>339.21383461920237</c:v>
                </c:pt>
                <c:pt idx="427">
                  <c:v>480.4179920807494</c:v>
                </c:pt>
                <c:pt idx="428">
                  <c:v>294.12721452697662</c:v>
                </c:pt>
                <c:pt idx="429">
                  <c:v>46.088301322651596</c:v>
                </c:pt>
                <c:pt idx="430">
                  <c:v>130.84163804064346</c:v>
                </c:pt>
                <c:pt idx="431">
                  <c:v>1600.1135403392104</c:v>
                </c:pt>
                <c:pt idx="432">
                  <c:v>4434.0803145619193</c:v>
                </c:pt>
                <c:pt idx="433">
                  <c:v>6506.9740196366392</c:v>
                </c:pt>
                <c:pt idx="434">
                  <c:v>6307.6061980238992</c:v>
                </c:pt>
                <c:pt idx="435">
                  <c:v>757.3508493528866</c:v>
                </c:pt>
                <c:pt idx="436">
                  <c:v>2.3529914228307116</c:v>
                </c:pt>
                <c:pt idx="437">
                  <c:v>13.869695729523883</c:v>
                </c:pt>
                <c:pt idx="438">
                  <c:v>22.287703549779209</c:v>
                </c:pt>
                <c:pt idx="439">
                  <c:v>29.036826623315154</c:v>
                </c:pt>
                <c:pt idx="440">
                  <c:v>17.511966566313365</c:v>
                </c:pt>
                <c:pt idx="441">
                  <c:v>54.334780616276007</c:v>
                </c:pt>
                <c:pt idx="442">
                  <c:v>391.58094949522967</c:v>
                </c:pt>
                <c:pt idx="443">
                  <c:v>2434.6443237290123</c:v>
                </c:pt>
                <c:pt idx="444">
                  <c:v>4473.8155616889571</c:v>
                </c:pt>
                <c:pt idx="445">
                  <c:v>2585.852197091262</c:v>
                </c:pt>
                <c:pt idx="446">
                  <c:v>238.05752680890734</c:v>
                </c:pt>
                <c:pt idx="447">
                  <c:v>6.7225903556386015</c:v>
                </c:pt>
                <c:pt idx="448">
                  <c:v>27.749002457015838</c:v>
                </c:pt>
                <c:pt idx="449">
                  <c:v>13.246746128088132</c:v>
                </c:pt>
                <c:pt idx="450">
                  <c:v>6.9456615030804087</c:v>
                </c:pt>
                <c:pt idx="451">
                  <c:v>63.574756299787701</c:v>
                </c:pt>
                <c:pt idx="452">
                  <c:v>218.53576827216588</c:v>
                </c:pt>
                <c:pt idx="453">
                  <c:v>542.32098616477856</c:v>
                </c:pt>
                <c:pt idx="454">
                  <c:v>1569.4142531393568</c:v>
                </c:pt>
                <c:pt idx="455">
                  <c:v>84.587701977990235</c:v>
                </c:pt>
                <c:pt idx="456">
                  <c:v>1.8512423518807475</c:v>
                </c:pt>
                <c:pt idx="457">
                  <c:v>19.029717069262357</c:v>
                </c:pt>
                <c:pt idx="458">
                  <c:v>34.10482110252773</c:v>
                </c:pt>
                <c:pt idx="459">
                  <c:v>22.797690689899504</c:v>
                </c:pt>
                <c:pt idx="460">
                  <c:v>107.69694089472222</c:v>
                </c:pt>
                <c:pt idx="461">
                  <c:v>387.62595868746632</c:v>
                </c:pt>
                <c:pt idx="462">
                  <c:v>592.9053788790269</c:v>
                </c:pt>
                <c:pt idx="463">
                  <c:v>519.42965619586676</c:v>
                </c:pt>
                <c:pt idx="464">
                  <c:v>221.06342453898824</c:v>
                </c:pt>
                <c:pt idx="465">
                  <c:v>23.907831366766295</c:v>
                </c:pt>
                <c:pt idx="466">
                  <c:v>36.689491153419603</c:v>
                </c:pt>
                <c:pt idx="467">
                  <c:v>28.982790193010434</c:v>
                </c:pt>
                <c:pt idx="468">
                  <c:v>93.094789695882866</c:v>
                </c:pt>
                <c:pt idx="469">
                  <c:v>437.67396717819258</c:v>
                </c:pt>
                <c:pt idx="470">
                  <c:v>938.62378385640704</c:v>
                </c:pt>
                <c:pt idx="471">
                  <c:v>945.70037706910989</c:v>
                </c:pt>
                <c:pt idx="472">
                  <c:v>30.120142110028215</c:v>
                </c:pt>
                <c:pt idx="473">
                  <c:v>54.808412745645704</c:v>
                </c:pt>
                <c:pt idx="474">
                  <c:v>120.97882404285656</c:v>
                </c:pt>
                <c:pt idx="475">
                  <c:v>38.028642062058026</c:v>
                </c:pt>
                <c:pt idx="476">
                  <c:v>27.34154503727245</c:v>
                </c:pt>
                <c:pt idx="477">
                  <c:v>201.09305446804782</c:v>
                </c:pt>
                <c:pt idx="478">
                  <c:v>715.16739042478616</c:v>
                </c:pt>
                <c:pt idx="479">
                  <c:v>540.0656548288573</c:v>
                </c:pt>
                <c:pt idx="480">
                  <c:v>339.07724141363286</c:v>
                </c:pt>
                <c:pt idx="481">
                  <c:v>177.70180925283987</c:v>
                </c:pt>
                <c:pt idx="482">
                  <c:v>34.440638507041243</c:v>
                </c:pt>
                <c:pt idx="483">
                  <c:v>27.606104254519956</c:v>
                </c:pt>
                <c:pt idx="484">
                  <c:v>98.915305502629167</c:v>
                </c:pt>
                <c:pt idx="485">
                  <c:v>394.98637371822338</c:v>
                </c:pt>
                <c:pt idx="486">
                  <c:v>415.13884142771542</c:v>
                </c:pt>
                <c:pt idx="487">
                  <c:v>144.45615213753959</c:v>
                </c:pt>
                <c:pt idx="488">
                  <c:v>259.97771339309145</c:v>
                </c:pt>
                <c:pt idx="489">
                  <c:v>106.80133948874293</c:v>
                </c:pt>
                <c:pt idx="490">
                  <c:v>21.098770965311061</c:v>
                </c:pt>
                <c:pt idx="491">
                  <c:v>48.104301508134512</c:v>
                </c:pt>
                <c:pt idx="492">
                  <c:v>142.55455680471607</c:v>
                </c:pt>
                <c:pt idx="493">
                  <c:v>377.78833007782129</c:v>
                </c:pt>
                <c:pt idx="494">
                  <c:v>35.407451862650596</c:v>
                </c:pt>
                <c:pt idx="495">
                  <c:v>7.9467024961215618</c:v>
                </c:pt>
                <c:pt idx="496">
                  <c:v>82.827656120594568</c:v>
                </c:pt>
                <c:pt idx="497">
                  <c:v>72.501906088334607</c:v>
                </c:pt>
                <c:pt idx="498">
                  <c:v>29.163413504915489</c:v>
                </c:pt>
                <c:pt idx="499">
                  <c:v>27.765869007479161</c:v>
                </c:pt>
                <c:pt idx="500">
                  <c:v>104.75191012242666</c:v>
                </c:pt>
                <c:pt idx="501">
                  <c:v>169.65225534638051</c:v>
                </c:pt>
                <c:pt idx="502">
                  <c:v>105.36707397782226</c:v>
                </c:pt>
                <c:pt idx="503">
                  <c:v>6.444842346305478</c:v>
                </c:pt>
                <c:pt idx="504">
                  <c:v>14.185894562159955</c:v>
                </c:pt>
                <c:pt idx="505">
                  <c:v>10.668886099734374</c:v>
                </c:pt>
                <c:pt idx="506">
                  <c:v>6.1330316827839839</c:v>
                </c:pt>
                <c:pt idx="507">
                  <c:v>21.322763363196088</c:v>
                </c:pt>
                <c:pt idx="508">
                  <c:v>103.56226652643967</c:v>
                </c:pt>
                <c:pt idx="509">
                  <c:v>244.68494291006206</c:v>
                </c:pt>
                <c:pt idx="510">
                  <c:v>241.22605562482798</c:v>
                </c:pt>
                <c:pt idx="511">
                  <c:v>13.408937767571015</c:v>
                </c:pt>
                <c:pt idx="512">
                  <c:v>38.164246493489827</c:v>
                </c:pt>
                <c:pt idx="513">
                  <c:v>51.734264588819094</c:v>
                </c:pt>
                <c:pt idx="514">
                  <c:v>21.62389991870084</c:v>
                </c:pt>
                <c:pt idx="515">
                  <c:v>3.2265874851191576</c:v>
                </c:pt>
                <c:pt idx="516">
                  <c:v>5.0699931711896316</c:v>
                </c:pt>
                <c:pt idx="517">
                  <c:v>65.836857480566721</c:v>
                </c:pt>
                <c:pt idx="518">
                  <c:v>230.12619317667466</c:v>
                </c:pt>
                <c:pt idx="519">
                  <c:v>399.38079022708575</c:v>
                </c:pt>
                <c:pt idx="520">
                  <c:v>101.12738530949636</c:v>
                </c:pt>
                <c:pt idx="521">
                  <c:v>23.588650653264448</c:v>
                </c:pt>
                <c:pt idx="522">
                  <c:v>76.899120430898037</c:v>
                </c:pt>
                <c:pt idx="523">
                  <c:v>48.363121394345939</c:v>
                </c:pt>
                <c:pt idx="524">
                  <c:v>16.329797625603614</c:v>
                </c:pt>
                <c:pt idx="525">
                  <c:v>2.2125300917116855</c:v>
                </c:pt>
                <c:pt idx="526">
                  <c:v>9.1384931629592945</c:v>
                </c:pt>
                <c:pt idx="527">
                  <c:v>131.92369107613439</c:v>
                </c:pt>
                <c:pt idx="528">
                  <c:v>358.80908420921008</c:v>
                </c:pt>
                <c:pt idx="529">
                  <c:v>5.3659832054303918</c:v>
                </c:pt>
                <c:pt idx="530">
                  <c:v>67.622187990574417</c:v>
                </c:pt>
                <c:pt idx="531">
                  <c:v>67.590697739422652</c:v>
                </c:pt>
                <c:pt idx="532">
                  <c:v>30.964135759263304</c:v>
                </c:pt>
                <c:pt idx="533">
                  <c:v>5.6904258403913746</c:v>
                </c:pt>
                <c:pt idx="534">
                  <c:v>1.6022677708455377</c:v>
                </c:pt>
                <c:pt idx="535">
                  <c:v>28.284800344914483</c:v>
                </c:pt>
                <c:pt idx="536">
                  <c:v>193.62336801479628</c:v>
                </c:pt>
                <c:pt idx="537">
                  <c:v>437.38401103530344</c:v>
                </c:pt>
                <c:pt idx="538">
                  <c:v>303.83931782835367</c:v>
                </c:pt>
                <c:pt idx="539">
                  <c:v>75.995881394240925</c:v>
                </c:pt>
                <c:pt idx="540">
                  <c:v>58.618366919971209</c:v>
                </c:pt>
                <c:pt idx="541">
                  <c:v>18.348508401229886</c:v>
                </c:pt>
                <c:pt idx="542">
                  <c:v>2.0740875969394752</c:v>
                </c:pt>
                <c:pt idx="543">
                  <c:v>5.8101840979565047</c:v>
                </c:pt>
                <c:pt idx="544">
                  <c:v>76.312536458495643</c:v>
                </c:pt>
                <c:pt idx="545">
                  <c:v>256.02438664525749</c:v>
                </c:pt>
                <c:pt idx="546">
                  <c:v>424.60533006533296</c:v>
                </c:pt>
                <c:pt idx="547">
                  <c:v>96.842973705344676</c:v>
                </c:pt>
                <c:pt idx="548">
                  <c:v>9.2832912217060919</c:v>
                </c:pt>
                <c:pt idx="549">
                  <c:v>204.76071992447743</c:v>
                </c:pt>
                <c:pt idx="550">
                  <c:v>81.049312277011438</c:v>
                </c:pt>
                <c:pt idx="551">
                  <c:v>15.538538991724414</c:v>
                </c:pt>
                <c:pt idx="552">
                  <c:v>1.7031630986028135</c:v>
                </c:pt>
                <c:pt idx="553">
                  <c:v>10.029018635617687</c:v>
                </c:pt>
                <c:pt idx="554">
                  <c:v>92.470689331394993</c:v>
                </c:pt>
                <c:pt idx="555">
                  <c:v>249.46755788613208</c:v>
                </c:pt>
                <c:pt idx="556">
                  <c:v>212.78421441988547</c:v>
                </c:pt>
                <c:pt idx="557">
                  <c:v>4.6261754524057279</c:v>
                </c:pt>
                <c:pt idx="558">
                  <c:v>36.859914176376016</c:v>
                </c:pt>
                <c:pt idx="559">
                  <c:v>583.34047064852132</c:v>
                </c:pt>
                <c:pt idx="560">
                  <c:v>217.16652975825289</c:v>
                </c:pt>
                <c:pt idx="561">
                  <c:v>22.781202045418844</c:v>
                </c:pt>
                <c:pt idx="562">
                  <c:v>19.678937753077776</c:v>
                </c:pt>
                <c:pt idx="563">
                  <c:v>75.711827854096896</c:v>
                </c:pt>
                <c:pt idx="564">
                  <c:v>244.47053158069284</c:v>
                </c:pt>
                <c:pt idx="565">
                  <c:v>304.72575943438187</c:v>
                </c:pt>
                <c:pt idx="566">
                  <c:v>42.912172527917221</c:v>
                </c:pt>
                <c:pt idx="567">
                  <c:v>922.96045242537946</c:v>
                </c:pt>
                <c:pt idx="568">
                  <c:v>383.28830225282161</c:v>
                </c:pt>
                <c:pt idx="569">
                  <c:v>58.90507935073169</c:v>
                </c:pt>
                <c:pt idx="570">
                  <c:v>150.93443079432674</c:v>
                </c:pt>
                <c:pt idx="571">
                  <c:v>415.12515606671565</c:v>
                </c:pt>
                <c:pt idx="572">
                  <c:v>732.4071050852549</c:v>
                </c:pt>
                <c:pt idx="573">
                  <c:v>696.6811419409097</c:v>
                </c:pt>
                <c:pt idx="574">
                  <c:v>150.71401308736858</c:v>
                </c:pt>
                <c:pt idx="575">
                  <c:v>736.3646232615813</c:v>
                </c:pt>
                <c:pt idx="576">
                  <c:v>1075.3225988471936</c:v>
                </c:pt>
                <c:pt idx="577">
                  <c:v>582.64198562360161</c:v>
                </c:pt>
                <c:pt idx="578">
                  <c:v>183.88632505584417</c:v>
                </c:pt>
                <c:pt idx="579">
                  <c:v>375.91581186147647</c:v>
                </c:pt>
                <c:pt idx="580">
                  <c:v>775.61128547095757</c:v>
                </c:pt>
                <c:pt idx="581">
                  <c:v>1122.5822151713082</c:v>
                </c:pt>
                <c:pt idx="582">
                  <c:v>920.83027255970183</c:v>
                </c:pt>
                <c:pt idx="583">
                  <c:v>185.10684127201858</c:v>
                </c:pt>
                <c:pt idx="584">
                  <c:v>912.673913447524</c:v>
                </c:pt>
                <c:pt idx="585">
                  <c:v>1757.096545822438</c:v>
                </c:pt>
                <c:pt idx="586">
                  <c:v>1311.7620286630261</c:v>
                </c:pt>
                <c:pt idx="587">
                  <c:v>816.78350814287217</c:v>
                </c:pt>
                <c:pt idx="588">
                  <c:v>631.87421604991971</c:v>
                </c:pt>
                <c:pt idx="589">
                  <c:v>839.9360490822138</c:v>
                </c:pt>
                <c:pt idx="590">
                  <c:v>151.74306969269122</c:v>
                </c:pt>
                <c:pt idx="591">
                  <c:v>678.170268016764</c:v>
                </c:pt>
                <c:pt idx="592">
                  <c:v>2184.9532856360888</c:v>
                </c:pt>
                <c:pt idx="593">
                  <c:v>1997.484998325634</c:v>
                </c:pt>
                <c:pt idx="594">
                  <c:v>701.08660841290305</c:v>
                </c:pt>
                <c:pt idx="595">
                  <c:v>832.86710374210872</c:v>
                </c:pt>
                <c:pt idx="596">
                  <c:v>342.80526593495017</c:v>
                </c:pt>
                <c:pt idx="597">
                  <c:v>14.055665866081181</c:v>
                </c:pt>
                <c:pt idx="598">
                  <c:v>386.78239343667246</c:v>
                </c:pt>
                <c:pt idx="599">
                  <c:v>1631.5041812719519</c:v>
                </c:pt>
                <c:pt idx="600">
                  <c:v>51.835752964758711</c:v>
                </c:pt>
              </c:numCache>
            </c:numRef>
          </c:xVal>
          <c:yVal>
            <c:numRef>
              <c:f>FINAL_figure!$Q$2:$Q$602</c:f>
              <c:numCache>
                <c:formatCode>General</c:formatCode>
                <c:ptCount val="601"/>
                <c:pt idx="19">
                  <c:v>46.395133721023015</c:v>
                </c:pt>
                <c:pt idx="425">
                  <c:v>136.31257509356129</c:v>
                </c:pt>
                <c:pt idx="437">
                  <c:v>0.51484914906784551</c:v>
                </c:pt>
                <c:pt idx="438">
                  <c:v>26.251511891708414</c:v>
                </c:pt>
                <c:pt idx="439">
                  <c:v>52.963244507899965</c:v>
                </c:pt>
                <c:pt idx="450">
                  <c:v>0.33620825293617668</c:v>
                </c:pt>
                <c:pt idx="459">
                  <c:v>6.8381567100025364</c:v>
                </c:pt>
                <c:pt idx="465">
                  <c:v>4.501968146770766</c:v>
                </c:pt>
                <c:pt idx="466">
                  <c:v>0.4127164875296922</c:v>
                </c:pt>
                <c:pt idx="467">
                  <c:v>8.4761943410226068E-2</c:v>
                </c:pt>
                <c:pt idx="468">
                  <c:v>108.56681016479455</c:v>
                </c:pt>
                <c:pt idx="473">
                  <c:v>28.001059807079141</c:v>
                </c:pt>
                <c:pt idx="474">
                  <c:v>44.215430512115361</c:v>
                </c:pt>
                <c:pt idx="475">
                  <c:v>6.9096604183538419</c:v>
                </c:pt>
                <c:pt idx="476">
                  <c:v>2.4220836637060756</c:v>
                </c:pt>
                <c:pt idx="480">
                  <c:v>129.37071811442271</c:v>
                </c:pt>
                <c:pt idx="481">
                  <c:v>69.6008401400845</c:v>
                </c:pt>
                <c:pt idx="482">
                  <c:v>12.392954868840764</c:v>
                </c:pt>
                <c:pt idx="483">
                  <c:v>1.0955212680819062</c:v>
                </c:pt>
                <c:pt idx="487">
                  <c:v>69.542996121369143</c:v>
                </c:pt>
                <c:pt idx="488">
                  <c:v>106.38522418214603</c:v>
                </c:pt>
                <c:pt idx="489">
                  <c:v>46.96953665983073</c:v>
                </c:pt>
                <c:pt idx="490">
                  <c:v>7.0922538541376872</c:v>
                </c:pt>
                <c:pt idx="495">
                  <c:v>3.8362289151030735</c:v>
                </c:pt>
                <c:pt idx="496">
                  <c:v>43.768707494261442</c:v>
                </c:pt>
                <c:pt idx="497">
                  <c:v>37.460375447146099</c:v>
                </c:pt>
                <c:pt idx="498">
                  <c:v>14.653890525783066</c:v>
                </c:pt>
                <c:pt idx="499">
                  <c:v>3.1401586404162281</c:v>
                </c:pt>
                <c:pt idx="504">
                  <c:v>0.84128641753384503</c:v>
                </c:pt>
                <c:pt idx="505">
                  <c:v>3.7797937910176875</c:v>
                </c:pt>
                <c:pt idx="506">
                  <c:v>2.4668930242476068</c:v>
                </c:pt>
                <c:pt idx="507">
                  <c:v>4.9495902833814363</c:v>
                </c:pt>
                <c:pt idx="508">
                  <c:v>37.377112262487493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8-4D25-A282-8080D327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47912"/>
        <c:axId val="233244384"/>
      </c:scatterChart>
      <c:valAx>
        <c:axId val="233247912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bg1"/>
                    </a:solidFill>
                    <a:effectLst/>
                  </a:rPr>
                  <a:t>Potential Fishing Effort</a:t>
                </a:r>
                <a:endParaRPr lang="en-US" sz="1400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44384"/>
        <c:crosses val="autoZero"/>
        <c:crossBetween val="midCat"/>
      </c:valAx>
      <c:valAx>
        <c:axId val="233244384"/>
        <c:scaling>
          <c:logBase val="10"/>
          <c:orientation val="minMax"/>
          <c:max val="1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Average </a:t>
                </a:r>
                <a:r>
                  <a:rPr lang="en-US" sz="1400" b="1" baseline="0">
                    <a:solidFill>
                      <a:schemeClr val="bg1"/>
                    </a:solidFill>
                  </a:rPr>
                  <a:t>catch (tonnes / year)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479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FINAL_figure!$K$2:$K$602</c:f>
              <c:numCache>
                <c:formatCode>General</c:formatCode>
                <c:ptCount val="601"/>
                <c:pt idx="0">
                  <c:v>547.92819293547768</c:v>
                </c:pt>
                <c:pt idx="1">
                  <c:v>1228.7947816464064</c:v>
                </c:pt>
                <c:pt idx="2">
                  <c:v>2394.419769076253</c:v>
                </c:pt>
                <c:pt idx="3">
                  <c:v>3893.6485993057777</c:v>
                </c:pt>
                <c:pt idx="4">
                  <c:v>2459.2325726134377</c:v>
                </c:pt>
                <c:pt idx="5">
                  <c:v>2640.1049680795472</c:v>
                </c:pt>
                <c:pt idx="6">
                  <c:v>57.796917355439618</c:v>
                </c:pt>
                <c:pt idx="7">
                  <c:v>1910.6350379197961</c:v>
                </c:pt>
                <c:pt idx="8">
                  <c:v>1097.6919766178844</c:v>
                </c:pt>
                <c:pt idx="9">
                  <c:v>476.97877390843672</c:v>
                </c:pt>
                <c:pt idx="10">
                  <c:v>1087.9357958579053</c:v>
                </c:pt>
                <c:pt idx="11">
                  <c:v>555.15410010056235</c:v>
                </c:pt>
                <c:pt idx="12">
                  <c:v>2002.927840869949</c:v>
                </c:pt>
                <c:pt idx="13">
                  <c:v>1165.8963315694368</c:v>
                </c:pt>
                <c:pt idx="14">
                  <c:v>459.08197356557866</c:v>
                </c:pt>
                <c:pt idx="15">
                  <c:v>1266.2574166573638</c:v>
                </c:pt>
                <c:pt idx="16">
                  <c:v>960.59151674287784</c:v>
                </c:pt>
                <c:pt idx="17">
                  <c:v>3777.3451283590207</c:v>
                </c:pt>
                <c:pt idx="18">
                  <c:v>587.65503024313614</c:v>
                </c:pt>
                <c:pt idx="19">
                  <c:v>24.758836028525771</c:v>
                </c:pt>
                <c:pt idx="20">
                  <c:v>136.76321821527142</c:v>
                </c:pt>
                <c:pt idx="21">
                  <c:v>128.0405649425312</c:v>
                </c:pt>
                <c:pt idx="22">
                  <c:v>240.55911475317967</c:v>
                </c:pt>
                <c:pt idx="23">
                  <c:v>120.49379754046916</c:v>
                </c:pt>
                <c:pt idx="24">
                  <c:v>1.8238237282010288</c:v>
                </c:pt>
                <c:pt idx="25">
                  <c:v>46.089233046178173</c:v>
                </c:pt>
                <c:pt idx="26">
                  <c:v>362.64228049734351</c:v>
                </c:pt>
                <c:pt idx="27">
                  <c:v>938.86249455280404</c:v>
                </c:pt>
                <c:pt idx="28">
                  <c:v>990.19202863670102</c:v>
                </c:pt>
                <c:pt idx="29">
                  <c:v>26.713338450808269</c:v>
                </c:pt>
                <c:pt idx="30">
                  <c:v>2.697056048743061</c:v>
                </c:pt>
                <c:pt idx="31">
                  <c:v>87.744682198698314</c:v>
                </c:pt>
                <c:pt idx="32">
                  <c:v>651.17037994871453</c:v>
                </c:pt>
                <c:pt idx="33">
                  <c:v>1659.8080514908202</c:v>
                </c:pt>
                <c:pt idx="34">
                  <c:v>1.0453937360654153</c:v>
                </c:pt>
                <c:pt idx="35">
                  <c:v>1.9500413986110672</c:v>
                </c:pt>
                <c:pt idx="36">
                  <c:v>2.7510246261597331</c:v>
                </c:pt>
                <c:pt idx="37">
                  <c:v>2.2357657473720325</c:v>
                </c:pt>
                <c:pt idx="38">
                  <c:v>1.6918178503182879</c:v>
                </c:pt>
                <c:pt idx="39">
                  <c:v>51.872481952321337</c:v>
                </c:pt>
                <c:pt idx="40">
                  <c:v>518.26828884282168</c:v>
                </c:pt>
                <c:pt idx="41">
                  <c:v>1557.2944800404216</c:v>
                </c:pt>
                <c:pt idx="42">
                  <c:v>6.5012036036367489</c:v>
                </c:pt>
                <c:pt idx="43">
                  <c:v>1.0484038967682741</c:v>
                </c:pt>
                <c:pt idx="44">
                  <c:v>3.2040702645263144</c:v>
                </c:pt>
                <c:pt idx="45">
                  <c:v>5.8765777640295216</c:v>
                </c:pt>
                <c:pt idx="46">
                  <c:v>7.0035171259823628</c:v>
                </c:pt>
                <c:pt idx="47">
                  <c:v>5.990845303023689</c:v>
                </c:pt>
                <c:pt idx="48">
                  <c:v>3.5758821520582105</c:v>
                </c:pt>
                <c:pt idx="49">
                  <c:v>11.453507211609043</c:v>
                </c:pt>
                <c:pt idx="50">
                  <c:v>285.71770900499627</c:v>
                </c:pt>
                <c:pt idx="51">
                  <c:v>1193.7548420827914</c:v>
                </c:pt>
                <c:pt idx="52">
                  <c:v>1508.8762096087223</c:v>
                </c:pt>
                <c:pt idx="53">
                  <c:v>33.482321982342327</c:v>
                </c:pt>
                <c:pt idx="54">
                  <c:v>2.0674972126519999</c:v>
                </c:pt>
                <c:pt idx="55">
                  <c:v>6.053424516192865</c:v>
                </c:pt>
                <c:pt idx="56">
                  <c:v>8.9038316070554302</c:v>
                </c:pt>
                <c:pt idx="57">
                  <c:v>10.062351372957151</c:v>
                </c:pt>
                <c:pt idx="58">
                  <c:v>8.9364870319220948</c:v>
                </c:pt>
                <c:pt idx="59">
                  <c:v>6.2797367073515939</c:v>
                </c:pt>
                <c:pt idx="60">
                  <c:v>36.022213339147328</c:v>
                </c:pt>
                <c:pt idx="61">
                  <c:v>457.83599028274364</c:v>
                </c:pt>
                <c:pt idx="62">
                  <c:v>1441.0527664718641</c:v>
                </c:pt>
                <c:pt idx="63">
                  <c:v>1570.8142408783488</c:v>
                </c:pt>
                <c:pt idx="64">
                  <c:v>54.064879894714466</c:v>
                </c:pt>
                <c:pt idx="65">
                  <c:v>2.7852227072750613</c:v>
                </c:pt>
                <c:pt idx="66">
                  <c:v>6.9207050578787204</c:v>
                </c:pt>
                <c:pt idx="67">
                  <c:v>9.674806752016849</c:v>
                </c:pt>
                <c:pt idx="68">
                  <c:v>10.804193210325527</c:v>
                </c:pt>
                <c:pt idx="69">
                  <c:v>9.6718816110719299</c:v>
                </c:pt>
                <c:pt idx="70">
                  <c:v>10.49034748235276</c:v>
                </c:pt>
                <c:pt idx="71">
                  <c:v>201.95347482340406</c:v>
                </c:pt>
                <c:pt idx="72">
                  <c:v>1141.2401567709287</c:v>
                </c:pt>
                <c:pt idx="73">
                  <c:v>1748.5209176412657</c:v>
                </c:pt>
                <c:pt idx="74">
                  <c:v>7.4532838043867491</c:v>
                </c:pt>
                <c:pt idx="75">
                  <c:v>2.3025338068581291</c:v>
                </c:pt>
                <c:pt idx="76">
                  <c:v>6.112776787872801</c:v>
                </c:pt>
                <c:pt idx="77">
                  <c:v>8.878631178719651</c:v>
                </c:pt>
                <c:pt idx="78">
                  <c:v>10.000128239193515</c:v>
                </c:pt>
                <c:pt idx="79">
                  <c:v>8.8478472526003582</c:v>
                </c:pt>
                <c:pt idx="80">
                  <c:v>25.781967920145803</c:v>
                </c:pt>
                <c:pt idx="81">
                  <c:v>503.03203918662285</c:v>
                </c:pt>
                <c:pt idx="82">
                  <c:v>2118.52098638294</c:v>
                </c:pt>
                <c:pt idx="83">
                  <c:v>1217.142766050717</c:v>
                </c:pt>
                <c:pt idx="84">
                  <c:v>296.24770014883723</c:v>
                </c:pt>
                <c:pt idx="85">
                  <c:v>1.1793740145534315</c:v>
                </c:pt>
                <c:pt idx="86">
                  <c:v>3.4802671939229177</c:v>
                </c:pt>
                <c:pt idx="87">
                  <c:v>5.8802102307555932</c:v>
                </c:pt>
                <c:pt idx="88">
                  <c:v>6.8819655172962113</c:v>
                </c:pt>
                <c:pt idx="89">
                  <c:v>6.0722218973033009</c:v>
                </c:pt>
                <c:pt idx="90">
                  <c:v>46.663006911708898</c:v>
                </c:pt>
                <c:pt idx="91">
                  <c:v>700.65304356092781</c:v>
                </c:pt>
                <c:pt idx="92">
                  <c:v>3710.079820993155</c:v>
                </c:pt>
                <c:pt idx="93">
                  <c:v>88.438366085847605</c:v>
                </c:pt>
                <c:pt idx="94">
                  <c:v>1.1473881213067749</c:v>
                </c:pt>
                <c:pt idx="95">
                  <c:v>2.0976374101296744</c:v>
                </c:pt>
                <c:pt idx="96">
                  <c:v>2.6031363295686729</c:v>
                </c:pt>
                <c:pt idx="97">
                  <c:v>5.2841616725392528</c:v>
                </c:pt>
                <c:pt idx="98">
                  <c:v>151.23778429040075</c:v>
                </c:pt>
                <c:pt idx="99">
                  <c:v>1017.601305948659</c:v>
                </c:pt>
                <c:pt idx="100">
                  <c:v>2557.3413412112081</c:v>
                </c:pt>
                <c:pt idx="101">
                  <c:v>2816.8797068687218</c:v>
                </c:pt>
                <c:pt idx="102">
                  <c:v>550.28508807407331</c:v>
                </c:pt>
                <c:pt idx="103">
                  <c:v>11.05539669150345</c:v>
                </c:pt>
                <c:pt idx="104">
                  <c:v>11.973504924942134</c:v>
                </c:pt>
                <c:pt idx="105">
                  <c:v>1.0159160480272755</c:v>
                </c:pt>
                <c:pt idx="106">
                  <c:v>3.7586600688570542</c:v>
                </c:pt>
                <c:pt idx="107">
                  <c:v>108.52797489393606</c:v>
                </c:pt>
                <c:pt idx="108">
                  <c:v>732.62611844569415</c:v>
                </c:pt>
                <c:pt idx="109">
                  <c:v>1854.641172550447</c:v>
                </c:pt>
                <c:pt idx="110">
                  <c:v>187.84253041533671</c:v>
                </c:pt>
                <c:pt idx="111">
                  <c:v>4.44780278227661</c:v>
                </c:pt>
                <c:pt idx="112">
                  <c:v>183.9034632736138</c:v>
                </c:pt>
                <c:pt idx="113">
                  <c:v>417.09003638187914</c:v>
                </c:pt>
                <c:pt idx="114">
                  <c:v>144.53642513888667</c:v>
                </c:pt>
                <c:pt idx="115">
                  <c:v>11.715924268279561</c:v>
                </c:pt>
                <c:pt idx="116">
                  <c:v>1.009272670818665</c:v>
                </c:pt>
                <c:pt idx="117">
                  <c:v>1.0006314844734594</c:v>
                </c:pt>
                <c:pt idx="118">
                  <c:v>13.119425297741001</c:v>
                </c:pt>
                <c:pt idx="119">
                  <c:v>271.28235940659061</c:v>
                </c:pt>
                <c:pt idx="120">
                  <c:v>1010.1914089727057</c:v>
                </c:pt>
                <c:pt idx="121">
                  <c:v>1862.7776349721448</c:v>
                </c:pt>
                <c:pt idx="122">
                  <c:v>2750.1236616312663</c:v>
                </c:pt>
                <c:pt idx="123">
                  <c:v>2311.0745642594775</c:v>
                </c:pt>
                <c:pt idx="124">
                  <c:v>33.257278702897111</c:v>
                </c:pt>
                <c:pt idx="125">
                  <c:v>869.49784086995408</c:v>
                </c:pt>
                <c:pt idx="126">
                  <c:v>952.81915839706517</c:v>
                </c:pt>
                <c:pt idx="127">
                  <c:v>392.4435480071225</c:v>
                </c:pt>
                <c:pt idx="128">
                  <c:v>55.014089867966668</c:v>
                </c:pt>
                <c:pt idx="129">
                  <c:v>1.3388435794698463</c:v>
                </c:pt>
                <c:pt idx="130">
                  <c:v>1.0000000147347188</c:v>
                </c:pt>
                <c:pt idx="131">
                  <c:v>18.911233716552839</c:v>
                </c:pt>
                <c:pt idx="132">
                  <c:v>302.23706266761144</c:v>
                </c:pt>
                <c:pt idx="133">
                  <c:v>2013.8906296278383</c:v>
                </c:pt>
                <c:pt idx="134">
                  <c:v>4126.1415408716402</c:v>
                </c:pt>
                <c:pt idx="135">
                  <c:v>4539.8705490347247</c:v>
                </c:pt>
                <c:pt idx="136">
                  <c:v>440.88040852142751</c:v>
                </c:pt>
                <c:pt idx="137">
                  <c:v>84.302681112391795</c:v>
                </c:pt>
                <c:pt idx="138">
                  <c:v>707.63031376201741</c:v>
                </c:pt>
                <c:pt idx="139">
                  <c:v>504.43693474408002</c:v>
                </c:pt>
                <c:pt idx="140">
                  <c:v>88.86345612175343</c:v>
                </c:pt>
                <c:pt idx="141">
                  <c:v>2.248405145028646</c:v>
                </c:pt>
                <c:pt idx="142">
                  <c:v>1.0016118137313366</c:v>
                </c:pt>
                <c:pt idx="143">
                  <c:v>1.5320352970351994</c:v>
                </c:pt>
                <c:pt idx="144">
                  <c:v>128.79232506731239</c:v>
                </c:pt>
                <c:pt idx="145">
                  <c:v>1050.0343098526866</c:v>
                </c:pt>
                <c:pt idx="146">
                  <c:v>3935.1260879179413</c:v>
                </c:pt>
                <c:pt idx="147">
                  <c:v>6460.9168646835833</c:v>
                </c:pt>
                <c:pt idx="148">
                  <c:v>1983.8975820080875</c:v>
                </c:pt>
                <c:pt idx="149">
                  <c:v>30.483654569732099</c:v>
                </c:pt>
                <c:pt idx="150">
                  <c:v>335.47739503420462</c:v>
                </c:pt>
                <c:pt idx="151">
                  <c:v>56.417906515992968</c:v>
                </c:pt>
                <c:pt idx="152">
                  <c:v>2.9798238620540931</c:v>
                </c:pt>
                <c:pt idx="153">
                  <c:v>1.0116442120246911</c:v>
                </c:pt>
                <c:pt idx="154">
                  <c:v>1.1781054022624506</c:v>
                </c:pt>
                <c:pt idx="155">
                  <c:v>10.833843767295868</c:v>
                </c:pt>
                <c:pt idx="156">
                  <c:v>287.70427781034977</c:v>
                </c:pt>
                <c:pt idx="157">
                  <c:v>1341.7156531837136</c:v>
                </c:pt>
                <c:pt idx="158">
                  <c:v>3284.3411197935848</c:v>
                </c:pt>
                <c:pt idx="159">
                  <c:v>2.0228174726811559</c:v>
                </c:pt>
                <c:pt idx="160">
                  <c:v>78.413796869043296</c:v>
                </c:pt>
                <c:pt idx="161">
                  <c:v>151.79948465412409</c:v>
                </c:pt>
                <c:pt idx="162">
                  <c:v>28.985720574742366</c:v>
                </c:pt>
                <c:pt idx="163">
                  <c:v>3.6732448170748433</c:v>
                </c:pt>
                <c:pt idx="164">
                  <c:v>1.0083034993473707</c:v>
                </c:pt>
                <c:pt idx="165">
                  <c:v>1.0019634252606451</c:v>
                </c:pt>
                <c:pt idx="166">
                  <c:v>6.2726918953114792</c:v>
                </c:pt>
                <c:pt idx="167">
                  <c:v>51.752019041439944</c:v>
                </c:pt>
                <c:pt idx="168">
                  <c:v>318.40579908573363</c:v>
                </c:pt>
                <c:pt idx="169">
                  <c:v>1100.6099907876862</c:v>
                </c:pt>
                <c:pt idx="170">
                  <c:v>674.64400435454957</c:v>
                </c:pt>
                <c:pt idx="171">
                  <c:v>49.113083508268879</c:v>
                </c:pt>
                <c:pt idx="172">
                  <c:v>195.65129610925314</c:v>
                </c:pt>
                <c:pt idx="173">
                  <c:v>92.309451332231106</c:v>
                </c:pt>
                <c:pt idx="174">
                  <c:v>24.10531175972157</c:v>
                </c:pt>
                <c:pt idx="175">
                  <c:v>2.6657473632770969</c:v>
                </c:pt>
                <c:pt idx="176">
                  <c:v>1.0001933598475812</c:v>
                </c:pt>
                <c:pt idx="177">
                  <c:v>1.0499974302600312</c:v>
                </c:pt>
                <c:pt idx="178">
                  <c:v>5.4972967094345631</c:v>
                </c:pt>
                <c:pt idx="179">
                  <c:v>44.390266950279184</c:v>
                </c:pt>
                <c:pt idx="180">
                  <c:v>163.08540402236855</c:v>
                </c:pt>
                <c:pt idx="181">
                  <c:v>274.05394039467899</c:v>
                </c:pt>
                <c:pt idx="182">
                  <c:v>274.6118377777247</c:v>
                </c:pt>
                <c:pt idx="183">
                  <c:v>54.404741676522725</c:v>
                </c:pt>
                <c:pt idx="184">
                  <c:v>423.33778975141183</c:v>
                </c:pt>
                <c:pt idx="185">
                  <c:v>159.22830855178623</c:v>
                </c:pt>
                <c:pt idx="186">
                  <c:v>56.489160711168623</c:v>
                </c:pt>
                <c:pt idx="187">
                  <c:v>9.3162133601192068</c:v>
                </c:pt>
                <c:pt idx="188">
                  <c:v>1.1563120135661704</c:v>
                </c:pt>
                <c:pt idx="189">
                  <c:v>1.000009018895319</c:v>
                </c:pt>
                <c:pt idx="190">
                  <c:v>5.2377407409121695</c:v>
                </c:pt>
                <c:pt idx="191">
                  <c:v>56.917607866601408</c:v>
                </c:pt>
                <c:pt idx="192">
                  <c:v>229.66125794120671</c:v>
                </c:pt>
                <c:pt idx="193">
                  <c:v>450.62137023223659</c:v>
                </c:pt>
                <c:pt idx="194">
                  <c:v>642.17890089332616</c:v>
                </c:pt>
                <c:pt idx="195">
                  <c:v>486.64093213030594</c:v>
                </c:pt>
                <c:pt idx="196">
                  <c:v>18.966470981732126</c:v>
                </c:pt>
                <c:pt idx="197">
                  <c:v>116.60060101275052</c:v>
                </c:pt>
                <c:pt idx="198">
                  <c:v>1561.0885447740745</c:v>
                </c:pt>
                <c:pt idx="199">
                  <c:v>1643.0753264077791</c:v>
                </c:pt>
                <c:pt idx="200">
                  <c:v>1056.0122861556958</c:v>
                </c:pt>
                <c:pt idx="201">
                  <c:v>259.85439308250682</c:v>
                </c:pt>
                <c:pt idx="202">
                  <c:v>60.34141668180154</c:v>
                </c:pt>
                <c:pt idx="203">
                  <c:v>6.3630033533876746</c:v>
                </c:pt>
                <c:pt idx="204">
                  <c:v>1.0000000073252451</c:v>
                </c:pt>
                <c:pt idx="205">
                  <c:v>1.4730020290869705</c:v>
                </c:pt>
                <c:pt idx="206">
                  <c:v>24.280881327803097</c:v>
                </c:pt>
                <c:pt idx="207">
                  <c:v>228.04131730248196</c:v>
                </c:pt>
                <c:pt idx="208">
                  <c:v>756.4924684980499</c:v>
                </c:pt>
                <c:pt idx="209">
                  <c:v>1125.0783219247464</c:v>
                </c:pt>
                <c:pt idx="210">
                  <c:v>1153.1111534568051</c:v>
                </c:pt>
                <c:pt idx="211">
                  <c:v>888.91287400175599</c:v>
                </c:pt>
                <c:pt idx="212">
                  <c:v>82.514085797692559</c:v>
                </c:pt>
                <c:pt idx="213">
                  <c:v>1045.3446981659347</c:v>
                </c:pt>
                <c:pt idx="214">
                  <c:v>2483.5318397739493</c:v>
                </c:pt>
                <c:pt idx="215">
                  <c:v>2707.7695081312495</c:v>
                </c:pt>
                <c:pt idx="216">
                  <c:v>1860.1186609129238</c:v>
                </c:pt>
                <c:pt idx="217">
                  <c:v>682.07356293039936</c:v>
                </c:pt>
                <c:pt idx="218">
                  <c:v>92.541055142582209</c:v>
                </c:pt>
                <c:pt idx="219">
                  <c:v>10.099920033819043</c:v>
                </c:pt>
                <c:pt idx="220">
                  <c:v>1.1581933178598471</c:v>
                </c:pt>
                <c:pt idx="221">
                  <c:v>1.0379070916161284</c:v>
                </c:pt>
                <c:pt idx="222">
                  <c:v>34.312315562699567</c:v>
                </c:pt>
                <c:pt idx="223">
                  <c:v>525.550979785614</c:v>
                </c:pt>
                <c:pt idx="224">
                  <c:v>1721.4745223302289</c:v>
                </c:pt>
                <c:pt idx="225">
                  <c:v>2998.5991647261239</c:v>
                </c:pt>
                <c:pt idx="226">
                  <c:v>2940.8526150218954</c:v>
                </c:pt>
                <c:pt idx="227">
                  <c:v>1284.9265883905523</c:v>
                </c:pt>
                <c:pt idx="228">
                  <c:v>171.27426287549918</c:v>
                </c:pt>
                <c:pt idx="229">
                  <c:v>4.7479046467227599</c:v>
                </c:pt>
                <c:pt idx="230">
                  <c:v>708.5704731334024</c:v>
                </c:pt>
                <c:pt idx="231">
                  <c:v>1254.1717130149441</c:v>
                </c:pt>
                <c:pt idx="232">
                  <c:v>1277.0261862982732</c:v>
                </c:pt>
                <c:pt idx="233">
                  <c:v>651.71079941024004</c:v>
                </c:pt>
                <c:pt idx="234">
                  <c:v>145.1410418890398</c:v>
                </c:pt>
                <c:pt idx="235">
                  <c:v>11.486985801646741</c:v>
                </c:pt>
                <c:pt idx="236">
                  <c:v>1.1469810003898977</c:v>
                </c:pt>
                <c:pt idx="237">
                  <c:v>4.0441452404356442</c:v>
                </c:pt>
                <c:pt idx="238">
                  <c:v>225.05681253414804</c:v>
                </c:pt>
                <c:pt idx="239">
                  <c:v>1567.4969288303637</c:v>
                </c:pt>
                <c:pt idx="240">
                  <c:v>3421.0108177071997</c:v>
                </c:pt>
                <c:pt idx="241">
                  <c:v>4731.9025774360616</c:v>
                </c:pt>
                <c:pt idx="242">
                  <c:v>3350.0060979148984</c:v>
                </c:pt>
                <c:pt idx="243">
                  <c:v>80.539771147436966</c:v>
                </c:pt>
                <c:pt idx="244">
                  <c:v>1.7206725219632542</c:v>
                </c:pt>
                <c:pt idx="245">
                  <c:v>186.91283365670296</c:v>
                </c:pt>
                <c:pt idx="246">
                  <c:v>325.63225894432901</c:v>
                </c:pt>
                <c:pt idx="247">
                  <c:v>239.37509893424604</c:v>
                </c:pt>
                <c:pt idx="248">
                  <c:v>66.300903913234123</c:v>
                </c:pt>
                <c:pt idx="249">
                  <c:v>4.0666829359705838</c:v>
                </c:pt>
                <c:pt idx="250">
                  <c:v>1.1238516211740406</c:v>
                </c:pt>
                <c:pt idx="251">
                  <c:v>1.0000013637246441</c:v>
                </c:pt>
                <c:pt idx="252">
                  <c:v>2.4881822321998568</c:v>
                </c:pt>
                <c:pt idx="253">
                  <c:v>32.744292108727429</c:v>
                </c:pt>
                <c:pt idx="254">
                  <c:v>814.11074066887932</c:v>
                </c:pt>
                <c:pt idx="255">
                  <c:v>3313.9551527524172</c:v>
                </c:pt>
                <c:pt idx="256">
                  <c:v>5305.1535537324407</c:v>
                </c:pt>
                <c:pt idx="257">
                  <c:v>37.188996051750678</c:v>
                </c:pt>
                <c:pt idx="258">
                  <c:v>10.374721432702612</c:v>
                </c:pt>
                <c:pt idx="259">
                  <c:v>105.50939120428099</c:v>
                </c:pt>
                <c:pt idx="260">
                  <c:v>66.145668455646202</c:v>
                </c:pt>
                <c:pt idx="261">
                  <c:v>21.014448836406885</c:v>
                </c:pt>
                <c:pt idx="262">
                  <c:v>3.0393251786172528</c:v>
                </c:pt>
                <c:pt idx="263">
                  <c:v>1.1597971824169362</c:v>
                </c:pt>
                <c:pt idx="264">
                  <c:v>1.0000325591222421</c:v>
                </c:pt>
                <c:pt idx="265">
                  <c:v>1.5012485653210064</c:v>
                </c:pt>
                <c:pt idx="266">
                  <c:v>10.837609583955583</c:v>
                </c:pt>
                <c:pt idx="267">
                  <c:v>95.822959447276034</c:v>
                </c:pt>
                <c:pt idx="268">
                  <c:v>452.02476055119894</c:v>
                </c:pt>
                <c:pt idx="269">
                  <c:v>2000.9965438889701</c:v>
                </c:pt>
                <c:pt idx="270">
                  <c:v>4584.2577717762924</c:v>
                </c:pt>
                <c:pt idx="271">
                  <c:v>5278.0723871015689</c:v>
                </c:pt>
                <c:pt idx="272">
                  <c:v>246.90325131116623</c:v>
                </c:pt>
                <c:pt idx="273">
                  <c:v>86.511405038149348</c:v>
                </c:pt>
                <c:pt idx="274">
                  <c:v>100.90090891752634</c:v>
                </c:pt>
                <c:pt idx="275">
                  <c:v>45.840851075995758</c:v>
                </c:pt>
                <c:pt idx="276">
                  <c:v>11.45683254767194</c:v>
                </c:pt>
                <c:pt idx="277">
                  <c:v>1.8521346898893321</c:v>
                </c:pt>
                <c:pt idx="278">
                  <c:v>1.0499776637316713</c:v>
                </c:pt>
                <c:pt idx="279">
                  <c:v>11.3784513931992</c:v>
                </c:pt>
                <c:pt idx="280">
                  <c:v>132.68070163492916</c:v>
                </c:pt>
                <c:pt idx="281">
                  <c:v>612.56132403524737</c:v>
                </c:pt>
                <c:pt idx="282">
                  <c:v>1305.1128352899859</c:v>
                </c:pt>
                <c:pt idx="283">
                  <c:v>1833.5892651546485</c:v>
                </c:pt>
                <c:pt idx="284">
                  <c:v>3216.3896350229656</c:v>
                </c:pt>
                <c:pt idx="285">
                  <c:v>4665.2428781563767</c:v>
                </c:pt>
                <c:pt idx="286">
                  <c:v>21.534910215616133</c:v>
                </c:pt>
                <c:pt idx="287">
                  <c:v>145.81290665000418</c:v>
                </c:pt>
                <c:pt idx="288">
                  <c:v>82.786368425177628</c:v>
                </c:pt>
                <c:pt idx="289">
                  <c:v>23.025212768328029</c:v>
                </c:pt>
                <c:pt idx="290">
                  <c:v>4.2342512277874862</c:v>
                </c:pt>
                <c:pt idx="291">
                  <c:v>1.276367699893123</c:v>
                </c:pt>
                <c:pt idx="292">
                  <c:v>23.943562230282062</c:v>
                </c:pt>
                <c:pt idx="293">
                  <c:v>340.0742396706479</c:v>
                </c:pt>
                <c:pt idx="294">
                  <c:v>1546.1430337247157</c:v>
                </c:pt>
                <c:pt idx="295">
                  <c:v>3286.2718415760446</c:v>
                </c:pt>
                <c:pt idx="296">
                  <c:v>4479.182766803734</c:v>
                </c:pt>
                <c:pt idx="297">
                  <c:v>2844.4886154401684</c:v>
                </c:pt>
                <c:pt idx="298">
                  <c:v>878.2446108038198</c:v>
                </c:pt>
                <c:pt idx="299">
                  <c:v>20.208548093753688</c:v>
                </c:pt>
                <c:pt idx="300">
                  <c:v>313.89920076030029</c:v>
                </c:pt>
                <c:pt idx="301">
                  <c:v>186.06154924758604</c:v>
                </c:pt>
                <c:pt idx="302">
                  <c:v>58.010819591114618</c:v>
                </c:pt>
                <c:pt idx="303">
                  <c:v>8.3645563841703474</c:v>
                </c:pt>
                <c:pt idx="304">
                  <c:v>1.4383424294107601</c:v>
                </c:pt>
                <c:pt idx="305">
                  <c:v>7.6903399613977674</c:v>
                </c:pt>
                <c:pt idx="306">
                  <c:v>188.98076697947383</c:v>
                </c:pt>
                <c:pt idx="307">
                  <c:v>1247.3810009740475</c:v>
                </c:pt>
                <c:pt idx="308">
                  <c:v>3464.0149958960819</c:v>
                </c:pt>
                <c:pt idx="309">
                  <c:v>5643.4328791440266</c:v>
                </c:pt>
                <c:pt idx="310">
                  <c:v>6169.0110273524633</c:v>
                </c:pt>
                <c:pt idx="311">
                  <c:v>2128.2974609338585</c:v>
                </c:pt>
                <c:pt idx="312">
                  <c:v>397.43554077428678</c:v>
                </c:pt>
                <c:pt idx="313">
                  <c:v>738.39819911772088</c:v>
                </c:pt>
                <c:pt idx="314">
                  <c:v>312.48257536619735</c:v>
                </c:pt>
                <c:pt idx="315">
                  <c:v>42.944214416070395</c:v>
                </c:pt>
                <c:pt idx="316">
                  <c:v>3.2821196240091095</c:v>
                </c:pt>
                <c:pt idx="317">
                  <c:v>1.000011802094541</c:v>
                </c:pt>
                <c:pt idx="318">
                  <c:v>25.130807535991153</c:v>
                </c:pt>
                <c:pt idx="319">
                  <c:v>403.04629534088576</c:v>
                </c:pt>
                <c:pt idx="320">
                  <c:v>1830.0195741694708</c:v>
                </c:pt>
                <c:pt idx="321">
                  <c:v>3920.4937712107885</c:v>
                </c:pt>
                <c:pt idx="322">
                  <c:v>1570.2439791090878</c:v>
                </c:pt>
                <c:pt idx="323">
                  <c:v>936.98362010405435</c:v>
                </c:pt>
                <c:pt idx="324">
                  <c:v>379.11280853190249</c:v>
                </c:pt>
                <c:pt idx="325">
                  <c:v>35.288956101017455</c:v>
                </c:pt>
                <c:pt idx="326">
                  <c:v>1.2653905170425881</c:v>
                </c:pt>
                <c:pt idx="327">
                  <c:v>1.0003804277623469</c:v>
                </c:pt>
                <c:pt idx="328">
                  <c:v>30.352765973780329</c:v>
                </c:pt>
                <c:pt idx="329">
                  <c:v>466.76961914817832</c:v>
                </c:pt>
                <c:pt idx="330">
                  <c:v>1939.9460248578637</c:v>
                </c:pt>
                <c:pt idx="331">
                  <c:v>2454.5163080739285</c:v>
                </c:pt>
                <c:pt idx="332">
                  <c:v>792.07012137363085</c:v>
                </c:pt>
                <c:pt idx="333">
                  <c:v>700.2910959129897</c:v>
                </c:pt>
                <c:pt idx="334">
                  <c:v>247.24071613671097</c:v>
                </c:pt>
                <c:pt idx="335">
                  <c:v>20.068815048421065</c:v>
                </c:pt>
                <c:pt idx="336">
                  <c:v>1.0403524818319052</c:v>
                </c:pt>
                <c:pt idx="337">
                  <c:v>1.022098932900372</c:v>
                </c:pt>
                <c:pt idx="338">
                  <c:v>22.994555138821998</c:v>
                </c:pt>
                <c:pt idx="339">
                  <c:v>432.76996442196571</c:v>
                </c:pt>
                <c:pt idx="340">
                  <c:v>2060.823337304731</c:v>
                </c:pt>
                <c:pt idx="341">
                  <c:v>2768.3140254230625</c:v>
                </c:pt>
                <c:pt idx="342">
                  <c:v>704.77850595897564</c:v>
                </c:pt>
                <c:pt idx="343">
                  <c:v>53.023842508106348</c:v>
                </c:pt>
                <c:pt idx="344">
                  <c:v>564.29051044374603</c:v>
                </c:pt>
                <c:pt idx="345">
                  <c:v>348.76217498329936</c:v>
                </c:pt>
                <c:pt idx="346">
                  <c:v>89.14012621308639</c:v>
                </c:pt>
                <c:pt idx="347">
                  <c:v>5.3862688284365978</c:v>
                </c:pt>
                <c:pt idx="348">
                  <c:v>1.0362950717969202</c:v>
                </c:pt>
                <c:pt idx="349">
                  <c:v>10.420704193491373</c:v>
                </c:pt>
                <c:pt idx="350">
                  <c:v>206.45125612051029</c:v>
                </c:pt>
                <c:pt idx="351">
                  <c:v>1190.9699606108006</c:v>
                </c:pt>
                <c:pt idx="352">
                  <c:v>3243.3811478683788</c:v>
                </c:pt>
                <c:pt idx="353">
                  <c:v>4036.3797287130255</c:v>
                </c:pt>
                <c:pt idx="354">
                  <c:v>1830.8051623424676</c:v>
                </c:pt>
                <c:pt idx="355">
                  <c:v>3.2196189270635709</c:v>
                </c:pt>
                <c:pt idx="356">
                  <c:v>146.36902201702569</c:v>
                </c:pt>
                <c:pt idx="357">
                  <c:v>149.33059270116189</c:v>
                </c:pt>
                <c:pt idx="358">
                  <c:v>193.36357604333801</c:v>
                </c:pt>
                <c:pt idx="359">
                  <c:v>84.635179434733502</c:v>
                </c:pt>
                <c:pt idx="360">
                  <c:v>11.806824978320238</c:v>
                </c:pt>
                <c:pt idx="361">
                  <c:v>1.1342573713855493</c:v>
                </c:pt>
                <c:pt idx="362">
                  <c:v>6.0960179355093667</c:v>
                </c:pt>
                <c:pt idx="363">
                  <c:v>172.05180064238812</c:v>
                </c:pt>
                <c:pt idx="364">
                  <c:v>1050.9128494129804</c:v>
                </c:pt>
                <c:pt idx="365">
                  <c:v>2636.6561391280293</c:v>
                </c:pt>
                <c:pt idx="366">
                  <c:v>4494.3434033387048</c:v>
                </c:pt>
                <c:pt idx="367">
                  <c:v>3779.473267237549</c:v>
                </c:pt>
                <c:pt idx="368">
                  <c:v>58.319798147909161</c:v>
                </c:pt>
                <c:pt idx="369">
                  <c:v>86.867369206698797</c:v>
                </c:pt>
                <c:pt idx="370">
                  <c:v>371.58678591766898</c:v>
                </c:pt>
                <c:pt idx="371">
                  <c:v>218.56497816496613</c:v>
                </c:pt>
                <c:pt idx="372">
                  <c:v>63.281842959085168</c:v>
                </c:pt>
                <c:pt idx="373">
                  <c:v>11.391022733861941</c:v>
                </c:pt>
                <c:pt idx="374">
                  <c:v>2.5294053734994453</c:v>
                </c:pt>
                <c:pt idx="375">
                  <c:v>19.995665869349974</c:v>
                </c:pt>
                <c:pt idx="376">
                  <c:v>170.05281707011272</c:v>
                </c:pt>
                <c:pt idx="377">
                  <c:v>882.49252167034467</c:v>
                </c:pt>
                <c:pt idx="378">
                  <c:v>2234.6230523878753</c:v>
                </c:pt>
                <c:pt idx="379">
                  <c:v>2369.1257981422691</c:v>
                </c:pt>
                <c:pt idx="380">
                  <c:v>328.01343846016357</c:v>
                </c:pt>
                <c:pt idx="381">
                  <c:v>788.78927502103988</c:v>
                </c:pt>
                <c:pt idx="382">
                  <c:v>638.85789475099921</c:v>
                </c:pt>
                <c:pt idx="383">
                  <c:v>231.52813759129742</c:v>
                </c:pt>
                <c:pt idx="384">
                  <c:v>44.155513359215121</c:v>
                </c:pt>
                <c:pt idx="385">
                  <c:v>4.5826237578369398</c:v>
                </c:pt>
                <c:pt idx="386">
                  <c:v>50.12023381455127</c:v>
                </c:pt>
                <c:pt idx="387">
                  <c:v>294.42810190082071</c:v>
                </c:pt>
                <c:pt idx="388">
                  <c:v>878.00326980183149</c:v>
                </c:pt>
                <c:pt idx="389">
                  <c:v>1953.2858986529181</c:v>
                </c:pt>
                <c:pt idx="390">
                  <c:v>2925.5386755915702</c:v>
                </c:pt>
                <c:pt idx="391">
                  <c:v>429.18987734356648</c:v>
                </c:pt>
                <c:pt idx="392">
                  <c:v>662.93437079544117</c:v>
                </c:pt>
                <c:pt idx="393">
                  <c:v>1882.7925727829549</c:v>
                </c:pt>
                <c:pt idx="394">
                  <c:v>811.93876352523785</c:v>
                </c:pt>
                <c:pt idx="395">
                  <c:v>134.81032541956779</c:v>
                </c:pt>
                <c:pt idx="396">
                  <c:v>12.232351546079592</c:v>
                </c:pt>
                <c:pt idx="397">
                  <c:v>14.060946730296125</c:v>
                </c:pt>
                <c:pt idx="398">
                  <c:v>207.12014589617124</c:v>
                </c:pt>
                <c:pt idx="399">
                  <c:v>695.47418848743848</c:v>
                </c:pt>
                <c:pt idx="400">
                  <c:v>1386.4917007781848</c:v>
                </c:pt>
                <c:pt idx="401">
                  <c:v>1560.0755467658328</c:v>
                </c:pt>
                <c:pt idx="402">
                  <c:v>1027.9664150565527</c:v>
                </c:pt>
                <c:pt idx="403">
                  <c:v>5.5859167619966001</c:v>
                </c:pt>
                <c:pt idx="404">
                  <c:v>21.362964910858938</c:v>
                </c:pt>
                <c:pt idx="405">
                  <c:v>1947.2516918331971</c:v>
                </c:pt>
                <c:pt idx="406">
                  <c:v>700.68396729095195</c:v>
                </c:pt>
                <c:pt idx="407">
                  <c:v>52.453093788804892</c:v>
                </c:pt>
                <c:pt idx="408">
                  <c:v>17.540628873717999</c:v>
                </c:pt>
                <c:pt idx="409">
                  <c:v>161.4433380588259</c:v>
                </c:pt>
                <c:pt idx="410">
                  <c:v>733.87725100763521</c:v>
                </c:pt>
                <c:pt idx="411">
                  <c:v>1252.1338866169172</c:v>
                </c:pt>
                <c:pt idx="412">
                  <c:v>818.57443902483124</c:v>
                </c:pt>
                <c:pt idx="413">
                  <c:v>6.2185458323658844</c:v>
                </c:pt>
                <c:pt idx="414">
                  <c:v>26.490861839349275</c:v>
                </c:pt>
                <c:pt idx="415">
                  <c:v>511.92980345377612</c:v>
                </c:pt>
                <c:pt idx="416">
                  <c:v>1631.1058487632595</c:v>
                </c:pt>
                <c:pt idx="417">
                  <c:v>1232.9690801532879</c:v>
                </c:pt>
                <c:pt idx="418">
                  <c:v>329.16878887770315</c:v>
                </c:pt>
                <c:pt idx="419">
                  <c:v>24.945470104906185</c:v>
                </c:pt>
                <c:pt idx="420">
                  <c:v>402.33201372143378</c:v>
                </c:pt>
                <c:pt idx="421">
                  <c:v>1843.9230053313959</c:v>
                </c:pt>
                <c:pt idx="422">
                  <c:v>3508.2307718430106</c:v>
                </c:pt>
                <c:pt idx="423">
                  <c:v>3838.3115377916242</c:v>
                </c:pt>
                <c:pt idx="424">
                  <c:v>304.55680413367344</c:v>
                </c:pt>
                <c:pt idx="425">
                  <c:v>67.995240490395247</c:v>
                </c:pt>
                <c:pt idx="426">
                  <c:v>339.21383461920237</c:v>
                </c:pt>
                <c:pt idx="427">
                  <c:v>480.4179920807494</c:v>
                </c:pt>
                <c:pt idx="428">
                  <c:v>294.12721452697662</c:v>
                </c:pt>
                <c:pt idx="429">
                  <c:v>46.088301322651596</c:v>
                </c:pt>
                <c:pt idx="430">
                  <c:v>130.84163804064346</c:v>
                </c:pt>
                <c:pt idx="431">
                  <c:v>1600.1135403392104</c:v>
                </c:pt>
                <c:pt idx="432">
                  <c:v>4434.0803145619193</c:v>
                </c:pt>
                <c:pt idx="433">
                  <c:v>6506.9740196366392</c:v>
                </c:pt>
                <c:pt idx="434">
                  <c:v>6307.6061980238992</c:v>
                </c:pt>
                <c:pt idx="435">
                  <c:v>757.3508493528866</c:v>
                </c:pt>
                <c:pt idx="436">
                  <c:v>2.3529914228307116</c:v>
                </c:pt>
                <c:pt idx="437">
                  <c:v>13.869695729523883</c:v>
                </c:pt>
                <c:pt idx="438">
                  <c:v>22.287703549779209</c:v>
                </c:pt>
                <c:pt idx="439">
                  <c:v>29.036826623315154</c:v>
                </c:pt>
                <c:pt idx="440">
                  <c:v>17.511966566313365</c:v>
                </c:pt>
                <c:pt idx="441">
                  <c:v>54.334780616276007</c:v>
                </c:pt>
                <c:pt idx="442">
                  <c:v>391.58094949522967</c:v>
                </c:pt>
                <c:pt idx="443">
                  <c:v>2434.6443237290123</c:v>
                </c:pt>
                <c:pt idx="444">
                  <c:v>4473.8155616889571</c:v>
                </c:pt>
                <c:pt idx="445">
                  <c:v>2585.852197091262</c:v>
                </c:pt>
                <c:pt idx="446">
                  <c:v>238.05752680890734</c:v>
                </c:pt>
                <c:pt idx="447">
                  <c:v>6.7225903556386015</c:v>
                </c:pt>
                <c:pt idx="448">
                  <c:v>27.749002457015838</c:v>
                </c:pt>
                <c:pt idx="449">
                  <c:v>13.246746128088132</c:v>
                </c:pt>
                <c:pt idx="450">
                  <c:v>6.9456615030804087</c:v>
                </c:pt>
                <c:pt idx="451">
                  <c:v>63.574756299787701</c:v>
                </c:pt>
                <c:pt idx="452">
                  <c:v>218.53576827216588</c:v>
                </c:pt>
                <c:pt idx="453">
                  <c:v>542.32098616477856</c:v>
                </c:pt>
                <c:pt idx="454">
                  <c:v>1569.4142531393568</c:v>
                </c:pt>
                <c:pt idx="455">
                  <c:v>84.587701977990235</c:v>
                </c:pt>
                <c:pt idx="456">
                  <c:v>1.8512423518807475</c:v>
                </c:pt>
                <c:pt idx="457">
                  <c:v>19.029717069262357</c:v>
                </c:pt>
                <c:pt idx="458">
                  <c:v>34.10482110252773</c:v>
                </c:pt>
                <c:pt idx="459">
                  <c:v>22.797690689899504</c:v>
                </c:pt>
                <c:pt idx="460">
                  <c:v>107.69694089472222</c:v>
                </c:pt>
                <c:pt idx="461">
                  <c:v>387.62595868746632</c:v>
                </c:pt>
                <c:pt idx="462">
                  <c:v>592.9053788790269</c:v>
                </c:pt>
                <c:pt idx="463">
                  <c:v>519.42965619586676</c:v>
                </c:pt>
                <c:pt idx="464">
                  <c:v>221.06342453898824</c:v>
                </c:pt>
                <c:pt idx="465">
                  <c:v>23.907831366766295</c:v>
                </c:pt>
                <c:pt idx="466">
                  <c:v>36.689491153419603</c:v>
                </c:pt>
                <c:pt idx="467">
                  <c:v>28.982790193010434</c:v>
                </c:pt>
                <c:pt idx="468">
                  <c:v>93.094789695882866</c:v>
                </c:pt>
                <c:pt idx="469">
                  <c:v>437.67396717819258</c:v>
                </c:pt>
                <c:pt idx="470">
                  <c:v>938.62378385640704</c:v>
                </c:pt>
                <c:pt idx="471">
                  <c:v>945.70037706910989</c:v>
                </c:pt>
                <c:pt idx="472">
                  <c:v>30.120142110028215</c:v>
                </c:pt>
                <c:pt idx="473">
                  <c:v>54.808412745645704</c:v>
                </c:pt>
                <c:pt idx="474">
                  <c:v>120.97882404285656</c:v>
                </c:pt>
                <c:pt idx="475">
                  <c:v>38.028642062058026</c:v>
                </c:pt>
                <c:pt idx="476">
                  <c:v>27.34154503727245</c:v>
                </c:pt>
                <c:pt idx="477">
                  <c:v>201.09305446804782</c:v>
                </c:pt>
                <c:pt idx="478">
                  <c:v>715.16739042478616</c:v>
                </c:pt>
                <c:pt idx="479">
                  <c:v>540.0656548288573</c:v>
                </c:pt>
                <c:pt idx="480">
                  <c:v>339.07724141363286</c:v>
                </c:pt>
                <c:pt idx="481">
                  <c:v>177.70180925283987</c:v>
                </c:pt>
                <c:pt idx="482">
                  <c:v>34.440638507041243</c:v>
                </c:pt>
                <c:pt idx="483">
                  <c:v>27.606104254519956</c:v>
                </c:pt>
                <c:pt idx="484">
                  <c:v>98.915305502629167</c:v>
                </c:pt>
                <c:pt idx="485">
                  <c:v>394.98637371822338</c:v>
                </c:pt>
                <c:pt idx="486">
                  <c:v>415.13884142771542</c:v>
                </c:pt>
                <c:pt idx="487">
                  <c:v>144.45615213753959</c:v>
                </c:pt>
                <c:pt idx="488">
                  <c:v>259.97771339309145</c:v>
                </c:pt>
                <c:pt idx="489">
                  <c:v>106.80133948874293</c:v>
                </c:pt>
                <c:pt idx="490">
                  <c:v>21.098770965311061</c:v>
                </c:pt>
                <c:pt idx="491">
                  <c:v>48.104301508134512</c:v>
                </c:pt>
                <c:pt idx="492">
                  <c:v>142.55455680471607</c:v>
                </c:pt>
                <c:pt idx="493">
                  <c:v>377.78833007782129</c:v>
                </c:pt>
                <c:pt idx="494">
                  <c:v>35.407451862650596</c:v>
                </c:pt>
                <c:pt idx="495">
                  <c:v>7.9467024961215618</c:v>
                </c:pt>
                <c:pt idx="496">
                  <c:v>82.827656120594568</c:v>
                </c:pt>
                <c:pt idx="497">
                  <c:v>72.501906088334607</c:v>
                </c:pt>
                <c:pt idx="498">
                  <c:v>29.163413504915489</c:v>
                </c:pt>
                <c:pt idx="499">
                  <c:v>27.765869007479161</c:v>
                </c:pt>
                <c:pt idx="500">
                  <c:v>104.75191012242666</c:v>
                </c:pt>
                <c:pt idx="501">
                  <c:v>169.65225534638051</c:v>
                </c:pt>
                <c:pt idx="502">
                  <c:v>105.36707397782226</c:v>
                </c:pt>
                <c:pt idx="503">
                  <c:v>6.444842346305478</c:v>
                </c:pt>
                <c:pt idx="504">
                  <c:v>14.185894562159955</c:v>
                </c:pt>
                <c:pt idx="505">
                  <c:v>10.668886099734374</c:v>
                </c:pt>
                <c:pt idx="506">
                  <c:v>6.1330316827839839</c:v>
                </c:pt>
                <c:pt idx="507">
                  <c:v>21.322763363196088</c:v>
                </c:pt>
                <c:pt idx="508">
                  <c:v>103.56226652643967</c:v>
                </c:pt>
                <c:pt idx="509">
                  <c:v>244.68494291006206</c:v>
                </c:pt>
                <c:pt idx="510">
                  <c:v>241.22605562482798</c:v>
                </c:pt>
                <c:pt idx="511">
                  <c:v>13.408937767571015</c:v>
                </c:pt>
                <c:pt idx="512">
                  <c:v>38.164246493489827</c:v>
                </c:pt>
                <c:pt idx="513">
                  <c:v>51.734264588819094</c:v>
                </c:pt>
                <c:pt idx="514">
                  <c:v>21.62389991870084</c:v>
                </c:pt>
                <c:pt idx="515">
                  <c:v>3.2265874851191576</c:v>
                </c:pt>
                <c:pt idx="516">
                  <c:v>5.0699931711896316</c:v>
                </c:pt>
                <c:pt idx="517">
                  <c:v>65.836857480566721</c:v>
                </c:pt>
                <c:pt idx="518">
                  <c:v>230.12619317667466</c:v>
                </c:pt>
                <c:pt idx="519">
                  <c:v>399.38079022708575</c:v>
                </c:pt>
                <c:pt idx="520">
                  <c:v>101.12738530949636</c:v>
                </c:pt>
                <c:pt idx="521">
                  <c:v>23.588650653264448</c:v>
                </c:pt>
                <c:pt idx="522">
                  <c:v>76.899120430898037</c:v>
                </c:pt>
                <c:pt idx="523">
                  <c:v>48.363121394345939</c:v>
                </c:pt>
                <c:pt idx="524">
                  <c:v>16.329797625603614</c:v>
                </c:pt>
                <c:pt idx="525">
                  <c:v>2.2125300917116855</c:v>
                </c:pt>
                <c:pt idx="526">
                  <c:v>9.1384931629592945</c:v>
                </c:pt>
                <c:pt idx="527">
                  <c:v>131.92369107613439</c:v>
                </c:pt>
                <c:pt idx="528">
                  <c:v>358.80908420921008</c:v>
                </c:pt>
                <c:pt idx="529">
                  <c:v>5.3659832054303918</c:v>
                </c:pt>
                <c:pt idx="530">
                  <c:v>67.622187990574417</c:v>
                </c:pt>
                <c:pt idx="531">
                  <c:v>67.590697739422652</c:v>
                </c:pt>
                <c:pt idx="532">
                  <c:v>30.964135759263304</c:v>
                </c:pt>
                <c:pt idx="533">
                  <c:v>5.6904258403913746</c:v>
                </c:pt>
                <c:pt idx="534">
                  <c:v>1.6022677708455377</c:v>
                </c:pt>
                <c:pt idx="535">
                  <c:v>28.284800344914483</c:v>
                </c:pt>
                <c:pt idx="536">
                  <c:v>193.62336801479628</c:v>
                </c:pt>
                <c:pt idx="537">
                  <c:v>437.38401103530344</c:v>
                </c:pt>
                <c:pt idx="538">
                  <c:v>303.83931782835367</c:v>
                </c:pt>
                <c:pt idx="539">
                  <c:v>75.995881394240925</c:v>
                </c:pt>
                <c:pt idx="540">
                  <c:v>58.618366919971209</c:v>
                </c:pt>
                <c:pt idx="541">
                  <c:v>18.348508401229886</c:v>
                </c:pt>
                <c:pt idx="542">
                  <c:v>2.0740875969394752</c:v>
                </c:pt>
                <c:pt idx="543">
                  <c:v>5.8101840979565047</c:v>
                </c:pt>
                <c:pt idx="544">
                  <c:v>76.312536458495643</c:v>
                </c:pt>
                <c:pt idx="545">
                  <c:v>256.02438664525749</c:v>
                </c:pt>
                <c:pt idx="546">
                  <c:v>424.60533006533296</c:v>
                </c:pt>
                <c:pt idx="547">
                  <c:v>96.842973705344676</c:v>
                </c:pt>
                <c:pt idx="548">
                  <c:v>9.2832912217060919</c:v>
                </c:pt>
                <c:pt idx="549">
                  <c:v>204.76071992447743</c:v>
                </c:pt>
                <c:pt idx="550">
                  <c:v>81.049312277011438</c:v>
                </c:pt>
                <c:pt idx="551">
                  <c:v>15.538538991724414</c:v>
                </c:pt>
                <c:pt idx="552">
                  <c:v>1.7031630986028135</c:v>
                </c:pt>
                <c:pt idx="553">
                  <c:v>10.029018635617687</c:v>
                </c:pt>
                <c:pt idx="554">
                  <c:v>92.470689331394993</c:v>
                </c:pt>
                <c:pt idx="555">
                  <c:v>249.46755788613208</c:v>
                </c:pt>
                <c:pt idx="556">
                  <c:v>212.78421441988547</c:v>
                </c:pt>
                <c:pt idx="557">
                  <c:v>4.6261754524057279</c:v>
                </c:pt>
                <c:pt idx="558">
                  <c:v>36.859914176376016</c:v>
                </c:pt>
                <c:pt idx="559">
                  <c:v>583.34047064852132</c:v>
                </c:pt>
                <c:pt idx="560">
                  <c:v>217.16652975825289</c:v>
                </c:pt>
                <c:pt idx="561">
                  <c:v>22.781202045418844</c:v>
                </c:pt>
                <c:pt idx="562">
                  <c:v>19.678937753077776</c:v>
                </c:pt>
                <c:pt idx="563">
                  <c:v>75.711827854096896</c:v>
                </c:pt>
                <c:pt idx="564">
                  <c:v>244.47053158069284</c:v>
                </c:pt>
                <c:pt idx="565">
                  <c:v>304.72575943438187</c:v>
                </c:pt>
                <c:pt idx="566">
                  <c:v>42.912172527917221</c:v>
                </c:pt>
                <c:pt idx="567">
                  <c:v>922.96045242537946</c:v>
                </c:pt>
                <c:pt idx="568">
                  <c:v>383.28830225282161</c:v>
                </c:pt>
                <c:pt idx="569">
                  <c:v>58.90507935073169</c:v>
                </c:pt>
                <c:pt idx="570">
                  <c:v>150.93443079432674</c:v>
                </c:pt>
                <c:pt idx="571">
                  <c:v>415.12515606671565</c:v>
                </c:pt>
                <c:pt idx="572">
                  <c:v>732.4071050852549</c:v>
                </c:pt>
                <c:pt idx="573">
                  <c:v>696.6811419409097</c:v>
                </c:pt>
                <c:pt idx="574">
                  <c:v>150.71401308736858</c:v>
                </c:pt>
                <c:pt idx="575">
                  <c:v>736.3646232615813</c:v>
                </c:pt>
                <c:pt idx="576">
                  <c:v>1075.3225988471936</c:v>
                </c:pt>
                <c:pt idx="577">
                  <c:v>582.64198562360161</c:v>
                </c:pt>
                <c:pt idx="578">
                  <c:v>183.88632505584417</c:v>
                </c:pt>
                <c:pt idx="579">
                  <c:v>375.91581186147647</c:v>
                </c:pt>
                <c:pt idx="580">
                  <c:v>775.61128547095757</c:v>
                </c:pt>
                <c:pt idx="581">
                  <c:v>1122.5822151713082</c:v>
                </c:pt>
                <c:pt idx="582">
                  <c:v>920.83027255970183</c:v>
                </c:pt>
                <c:pt idx="583">
                  <c:v>185.10684127201858</c:v>
                </c:pt>
                <c:pt idx="584">
                  <c:v>912.673913447524</c:v>
                </c:pt>
                <c:pt idx="585">
                  <c:v>1757.096545822438</c:v>
                </c:pt>
                <c:pt idx="586">
                  <c:v>1311.7620286630261</c:v>
                </c:pt>
                <c:pt idx="587">
                  <c:v>816.78350814287217</c:v>
                </c:pt>
                <c:pt idx="588">
                  <c:v>631.87421604991971</c:v>
                </c:pt>
                <c:pt idx="589">
                  <c:v>839.9360490822138</c:v>
                </c:pt>
                <c:pt idx="590">
                  <c:v>151.74306969269122</c:v>
                </c:pt>
                <c:pt idx="591">
                  <c:v>678.170268016764</c:v>
                </c:pt>
                <c:pt idx="592">
                  <c:v>2184.9532856360888</c:v>
                </c:pt>
                <c:pt idx="593">
                  <c:v>1997.484998325634</c:v>
                </c:pt>
                <c:pt idx="594">
                  <c:v>701.08660841290305</c:v>
                </c:pt>
                <c:pt idx="595">
                  <c:v>832.86710374210872</c:v>
                </c:pt>
                <c:pt idx="596">
                  <c:v>342.80526593495017</c:v>
                </c:pt>
                <c:pt idx="597">
                  <c:v>14.055665866081181</c:v>
                </c:pt>
                <c:pt idx="598">
                  <c:v>386.78239343667246</c:v>
                </c:pt>
                <c:pt idx="599">
                  <c:v>1631.5041812719519</c:v>
                </c:pt>
                <c:pt idx="600">
                  <c:v>51.835752964758711</c:v>
                </c:pt>
              </c:numCache>
            </c:numRef>
          </c:xVal>
          <c:yVal>
            <c:numRef>
              <c:f>FINAL_figure!$R$2:$R$602</c:f>
              <c:numCache>
                <c:formatCode>General</c:formatCode>
                <c:ptCount val="601"/>
                <c:pt idx="21">
                  <c:v>144.55067861706129</c:v>
                </c:pt>
                <c:pt idx="22">
                  <c:v>295.49927423099933</c:v>
                </c:pt>
                <c:pt idx="23">
                  <c:v>146.60709051519186</c:v>
                </c:pt>
                <c:pt idx="539">
                  <c:v>1.6853768368313815E-2</c:v>
                </c:pt>
                <c:pt idx="545">
                  <c:v>1.1414093953279987</c:v>
                </c:pt>
                <c:pt idx="546">
                  <c:v>12.764219811013751</c:v>
                </c:pt>
                <c:pt idx="547">
                  <c:v>7.0782074628149942</c:v>
                </c:pt>
                <c:pt idx="548">
                  <c:v>1.4383081500719199</c:v>
                </c:pt>
                <c:pt idx="549">
                  <c:v>45.076949870930747</c:v>
                </c:pt>
                <c:pt idx="550">
                  <c:v>7.0037432941338347</c:v>
                </c:pt>
                <c:pt idx="551">
                  <c:v>3.0039025398976923E-5</c:v>
                </c:pt>
                <c:pt idx="556">
                  <c:v>2.0606498008946227E-2</c:v>
                </c:pt>
                <c:pt idx="557">
                  <c:v>1.4967050384707465E-2</c:v>
                </c:pt>
                <c:pt idx="558">
                  <c:v>15.154964748674589</c:v>
                </c:pt>
                <c:pt idx="559">
                  <c:v>218.75802635475335</c:v>
                </c:pt>
                <c:pt idx="560">
                  <c:v>78.175156329469203</c:v>
                </c:pt>
                <c:pt idx="561">
                  <c:v>3.2191935553507642</c:v>
                </c:pt>
                <c:pt idx="562">
                  <c:v>5.5244022318292201</c:v>
                </c:pt>
                <c:pt idx="563">
                  <c:v>37.080513211653816</c:v>
                </c:pt>
                <c:pt idx="564">
                  <c:v>49.079783843223019</c:v>
                </c:pt>
                <c:pt idx="565">
                  <c:v>14.808615445153798</c:v>
                </c:pt>
                <c:pt idx="566">
                  <c:v>0.13798787194233839</c:v>
                </c:pt>
                <c:pt idx="567">
                  <c:v>376.14313171515346</c:v>
                </c:pt>
                <c:pt idx="568">
                  <c:v>170.39510356714598</c:v>
                </c:pt>
                <c:pt idx="569">
                  <c:v>24.20329287259996</c:v>
                </c:pt>
                <c:pt idx="570">
                  <c:v>128.43283578406891</c:v>
                </c:pt>
                <c:pt idx="571">
                  <c:v>301.69081739930738</c:v>
                </c:pt>
                <c:pt idx="572">
                  <c:v>353.35964197484583</c:v>
                </c:pt>
                <c:pt idx="573">
                  <c:v>196.98216343538414</c:v>
                </c:pt>
                <c:pt idx="574">
                  <c:v>25.827440867723048</c:v>
                </c:pt>
                <c:pt idx="575">
                  <c:v>315.72010624815363</c:v>
                </c:pt>
                <c:pt idx="576">
                  <c:v>398.06250996969186</c:v>
                </c:pt>
                <c:pt idx="577">
                  <c:v>209.17154335314595</c:v>
                </c:pt>
                <c:pt idx="578">
                  <c:v>74.694870959392105</c:v>
                </c:pt>
                <c:pt idx="579">
                  <c:v>310.78526945730721</c:v>
                </c:pt>
                <c:pt idx="580">
                  <c:v>559.3876917774611</c:v>
                </c:pt>
                <c:pt idx="581">
                  <c:v>636.00871877799864</c:v>
                </c:pt>
                <c:pt idx="582">
                  <c:v>407.53204401807642</c:v>
                </c:pt>
                <c:pt idx="583">
                  <c:v>63.627748499384552</c:v>
                </c:pt>
                <c:pt idx="584">
                  <c:v>312.12659344723062</c:v>
                </c:pt>
                <c:pt idx="585">
                  <c:v>486.46323612661513</c:v>
                </c:pt>
                <c:pt idx="586">
                  <c:v>362.70830849399948</c:v>
                </c:pt>
                <c:pt idx="587">
                  <c:v>227.02756638976888</c:v>
                </c:pt>
                <c:pt idx="588">
                  <c:v>386.32250942746123</c:v>
                </c:pt>
                <c:pt idx="589">
                  <c:v>623.505418710615</c:v>
                </c:pt>
                <c:pt idx="590">
                  <c:v>91.387315420269189</c:v>
                </c:pt>
                <c:pt idx="591">
                  <c:v>219.81118007492287</c:v>
                </c:pt>
                <c:pt idx="592">
                  <c:v>580.83601455961525</c:v>
                </c:pt>
                <c:pt idx="593">
                  <c:v>550.10016814022958</c:v>
                </c:pt>
                <c:pt idx="594">
                  <c:v>213.35437085676898</c:v>
                </c:pt>
                <c:pt idx="595">
                  <c:v>327.18530980738439</c:v>
                </c:pt>
                <c:pt idx="596">
                  <c:v>285.28602410423002</c:v>
                </c:pt>
                <c:pt idx="597">
                  <c:v>2.6058252704330709</c:v>
                </c:pt>
                <c:pt idx="598">
                  <c:v>152.58648358506915</c:v>
                </c:pt>
                <c:pt idx="599">
                  <c:v>484.25718055584588</c:v>
                </c:pt>
                <c:pt idx="600">
                  <c:v>19.759067583515332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B-44B1-954E-7B5ECC2F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47128"/>
        <c:axId val="233247520"/>
      </c:scatterChart>
      <c:valAx>
        <c:axId val="233247128"/>
        <c:scaling>
          <c:orientation val="minMax"/>
          <c:max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bg1"/>
                    </a:solidFill>
                    <a:effectLst/>
                  </a:rPr>
                  <a:t>Potential Fishing Effort</a:t>
                </a:r>
                <a:endParaRPr lang="en-US" sz="1400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47520"/>
        <c:crosses val="autoZero"/>
        <c:crossBetween val="midCat"/>
      </c:valAx>
      <c:valAx>
        <c:axId val="233247520"/>
        <c:scaling>
          <c:logBase val="10"/>
          <c:orientation val="minMax"/>
          <c:max val="1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Average </a:t>
                </a:r>
                <a:r>
                  <a:rPr lang="en-US" sz="1400" b="1" baseline="0">
                    <a:solidFill>
                      <a:schemeClr val="bg1"/>
                    </a:solidFill>
                  </a:rPr>
                  <a:t>catch (tonnes / year)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4712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1</xdr:row>
      <xdr:rowOff>38100</xdr:rowOff>
    </xdr:from>
    <xdr:to>
      <xdr:col>12</xdr:col>
      <xdr:colOff>472440</xdr:colOff>
      <xdr:row>20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30238</xdr:colOff>
      <xdr:row>28</xdr:row>
      <xdr:rowOff>603</xdr:rowOff>
    </xdr:from>
    <xdr:to>
      <xdr:col>13</xdr:col>
      <xdr:colOff>335038</xdr:colOff>
      <xdr:row>52</xdr:row>
      <xdr:rowOff>102203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8466</xdr:colOff>
      <xdr:row>2</xdr:row>
      <xdr:rowOff>16933</xdr:rowOff>
    </xdr:from>
    <xdr:to>
      <xdr:col>13</xdr:col>
      <xdr:colOff>313266</xdr:colOff>
      <xdr:row>26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29027</xdr:colOff>
      <xdr:row>28</xdr:row>
      <xdr:rowOff>18142</xdr:rowOff>
    </xdr:from>
    <xdr:to>
      <xdr:col>23</xdr:col>
      <xdr:colOff>333827</xdr:colOff>
      <xdr:row>52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24913</xdr:colOff>
      <xdr:row>2</xdr:row>
      <xdr:rowOff>16932</xdr:rowOff>
    </xdr:from>
    <xdr:to>
      <xdr:col>23</xdr:col>
      <xdr:colOff>329713</xdr:colOff>
      <xdr:row>26</xdr:row>
      <xdr:rowOff>118532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13909</xdr:colOff>
      <xdr:row>2</xdr:row>
      <xdr:rowOff>25885</xdr:rowOff>
    </xdr:from>
    <xdr:to>
      <xdr:col>33</xdr:col>
      <xdr:colOff>318709</xdr:colOff>
      <xdr:row>26</xdr:row>
      <xdr:rowOff>127485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33</xdr:col>
      <xdr:colOff>304800</xdr:colOff>
      <xdr:row>52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63499</xdr:colOff>
      <xdr:row>1</xdr:row>
      <xdr:rowOff>30284</xdr:rowOff>
    </xdr:from>
    <xdr:to>
      <xdr:col>26</xdr:col>
      <xdr:colOff>317499</xdr:colOff>
      <xdr:row>34</xdr:row>
      <xdr:rowOff>144584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698500</xdr:colOff>
      <xdr:row>1</xdr:row>
      <xdr:rowOff>38100</xdr:rowOff>
    </xdr:from>
    <xdr:to>
      <xdr:col>30</xdr:col>
      <xdr:colOff>101600</xdr:colOff>
      <xdr:row>34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495300</xdr:colOff>
      <xdr:row>1</xdr:row>
      <xdr:rowOff>12700</xdr:rowOff>
    </xdr:from>
    <xdr:to>
      <xdr:col>33</xdr:col>
      <xdr:colOff>749300</xdr:colOff>
      <xdr:row>34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279401</xdr:colOff>
      <xdr:row>1</xdr:row>
      <xdr:rowOff>20516</xdr:rowOff>
    </xdr:from>
    <xdr:to>
      <xdr:col>37</xdr:col>
      <xdr:colOff>533401</xdr:colOff>
      <xdr:row>34</xdr:row>
      <xdr:rowOff>134816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76200</xdr:colOff>
      <xdr:row>1</xdr:row>
      <xdr:rowOff>0</xdr:rowOff>
    </xdr:from>
    <xdr:to>
      <xdr:col>41</xdr:col>
      <xdr:colOff>330200</xdr:colOff>
      <xdr:row>34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711201</xdr:colOff>
      <xdr:row>1</xdr:row>
      <xdr:rowOff>7816</xdr:rowOff>
    </xdr:from>
    <xdr:to>
      <xdr:col>45</xdr:col>
      <xdr:colOff>114301</xdr:colOff>
      <xdr:row>34</xdr:row>
      <xdr:rowOff>122116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253998</xdr:colOff>
      <xdr:row>37</xdr:row>
      <xdr:rowOff>93133</xdr:rowOff>
    </xdr:from>
    <xdr:to>
      <xdr:col>40</xdr:col>
      <xdr:colOff>152398</xdr:colOff>
      <xdr:row>80</xdr:row>
      <xdr:rowOff>193878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39</xdr:row>
      <xdr:rowOff>0</xdr:rowOff>
    </xdr:from>
    <xdr:to>
      <xdr:col>57</xdr:col>
      <xdr:colOff>762000</xdr:colOff>
      <xdr:row>82</xdr:row>
      <xdr:rowOff>100745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2"/>
  <sheetViews>
    <sheetView tabSelected="1" zoomScale="70" zoomScaleNormal="70" zoomScalePageLayoutView="70" workbookViewId="0">
      <selection activeCell="J10" sqref="J10"/>
    </sheetView>
  </sheetViews>
  <sheetFormatPr baseColWidth="10" defaultColWidth="11.1640625" defaultRowHeight="16" x14ac:dyDescent="0.2"/>
  <cols>
    <col min="1" max="1" width="7.6640625" customWidth="1"/>
    <col min="2" max="2" width="12.1640625" style="6" bestFit="1" customWidth="1"/>
    <col min="3" max="3" width="12.83203125" style="6" bestFit="1" customWidth="1"/>
    <col min="4" max="4" width="11.6640625" bestFit="1" customWidth="1"/>
    <col min="5" max="5" width="11.83203125" bestFit="1" customWidth="1"/>
    <col min="6" max="7" width="12.1640625" bestFit="1" customWidth="1"/>
    <col min="8" max="11" width="12.1640625" customWidth="1"/>
  </cols>
  <sheetData>
    <row r="1" spans="1:11" x14ac:dyDescent="0.2">
      <c r="A1" t="s">
        <v>37</v>
      </c>
      <c r="B1" s="6" t="s">
        <v>35</v>
      </c>
      <c r="C1" s="6" t="s">
        <v>36</v>
      </c>
      <c r="D1" t="s">
        <v>1</v>
      </c>
      <c r="E1" t="s">
        <v>6</v>
      </c>
      <c r="F1" t="s">
        <v>48</v>
      </c>
      <c r="G1" t="s">
        <v>49</v>
      </c>
      <c r="H1" t="s">
        <v>44</v>
      </c>
      <c r="I1" t="s">
        <v>50</v>
      </c>
      <c r="J1" t="s">
        <v>86</v>
      </c>
      <c r="K1" t="s">
        <v>46</v>
      </c>
    </row>
    <row r="2" spans="1:11" x14ac:dyDescent="0.2">
      <c r="A2">
        <v>1</v>
      </c>
      <c r="B2" s="6">
        <v>20.7995882258999</v>
      </c>
      <c r="C2" s="6">
        <v>-105.31128063600001</v>
      </c>
      <c r="D2" s="1">
        <v>43047</v>
      </c>
      <c r="E2">
        <v>38</v>
      </c>
      <c r="F2" s="1">
        <v>2773.90079689</v>
      </c>
      <c r="G2">
        <v>17.496079437399899</v>
      </c>
      <c r="H2">
        <f t="shared" ref="H2:H35" si="0">LOG10(F2+1)</f>
        <v>3.4432474616448681</v>
      </c>
      <c r="I2">
        <f t="shared" ref="I2:I35" si="1">LOG10(G2+1)</f>
        <v>1.2670796819626642</v>
      </c>
      <c r="J2">
        <f>H2^0.43</f>
        <v>1.7017522813159056</v>
      </c>
      <c r="K2">
        <f t="shared" ref="K2:K65" si="2">J2+I2</f>
        <v>2.9688319632785696</v>
      </c>
    </row>
    <row r="3" spans="1:11" x14ac:dyDescent="0.2">
      <c r="A3">
        <v>2</v>
      </c>
      <c r="B3" s="6">
        <v>21.0006323327</v>
      </c>
      <c r="C3" s="6">
        <v>-105.303672269</v>
      </c>
      <c r="D3" s="1">
        <v>19454</v>
      </c>
      <c r="E3">
        <v>246.5</v>
      </c>
      <c r="F3" s="1">
        <v>4130.4257631299897</v>
      </c>
      <c r="G3">
        <v>33.991151794799897</v>
      </c>
      <c r="H3">
        <f t="shared" si="0"/>
        <v>3.6160999534006657</v>
      </c>
      <c r="I3">
        <f t="shared" si="1"/>
        <v>1.5439582382786485</v>
      </c>
      <c r="J3">
        <f t="shared" ref="J3:J66" si="3">H3^0.43</f>
        <v>1.7379744330469185</v>
      </c>
      <c r="K3">
        <f t="shared" si="2"/>
        <v>3.281932671325567</v>
      </c>
    </row>
    <row r="4" spans="1:11" x14ac:dyDescent="0.2">
      <c r="A4">
        <v>3</v>
      </c>
      <c r="B4" s="6">
        <v>21.610995620800001</v>
      </c>
      <c r="C4" s="6">
        <v>-105.495301188</v>
      </c>
      <c r="D4" s="1">
        <v>3679</v>
      </c>
      <c r="E4">
        <v>133.5</v>
      </c>
      <c r="F4" s="1">
        <v>3470.10243464</v>
      </c>
      <c r="G4">
        <v>72.452149562499898</v>
      </c>
      <c r="H4">
        <f t="shared" si="0"/>
        <v>3.5404674301918622</v>
      </c>
      <c r="I4">
        <f t="shared" si="1"/>
        <v>1.8660045098536013</v>
      </c>
      <c r="J4">
        <f t="shared" si="3"/>
        <v>1.7222494689905905</v>
      </c>
      <c r="K4">
        <f t="shared" si="2"/>
        <v>3.5882539788441918</v>
      </c>
    </row>
    <row r="5" spans="1:11" x14ac:dyDescent="0.2">
      <c r="A5">
        <v>4</v>
      </c>
      <c r="B5" s="6">
        <v>21.8120840982</v>
      </c>
      <c r="C5" s="6">
        <v>-105.487623599</v>
      </c>
      <c r="D5" s="1">
        <v>9064</v>
      </c>
      <c r="E5">
        <v>584</v>
      </c>
      <c r="F5" s="1">
        <v>3678.25706244</v>
      </c>
      <c r="G5">
        <v>115.506692559</v>
      </c>
      <c r="H5">
        <f t="shared" si="0"/>
        <v>3.5657601321907477</v>
      </c>
      <c r="I5">
        <f t="shared" si="1"/>
        <v>2.066350873499041</v>
      </c>
      <c r="J5">
        <f t="shared" si="3"/>
        <v>1.7275292669971731</v>
      </c>
      <c r="K5">
        <f t="shared" si="2"/>
        <v>3.7938801404962144</v>
      </c>
    </row>
    <row r="6" spans="1:11" x14ac:dyDescent="0.2">
      <c r="A6">
        <v>5</v>
      </c>
      <c r="B6" s="6">
        <v>22.020308465700001</v>
      </c>
      <c r="C6" s="6">
        <v>-105.695540842</v>
      </c>
      <c r="D6" s="1">
        <v>2267</v>
      </c>
      <c r="E6">
        <v>42.25</v>
      </c>
      <c r="F6" s="1">
        <v>1912.34207702</v>
      </c>
      <c r="G6">
        <v>96.310887992399898</v>
      </c>
      <c r="H6">
        <f t="shared" si="0"/>
        <v>3.2817926223435694</v>
      </c>
      <c r="I6">
        <f t="shared" si="1"/>
        <v>1.9881614356483124</v>
      </c>
      <c r="J6">
        <f t="shared" si="3"/>
        <v>1.6669700144109019</v>
      </c>
      <c r="K6">
        <f t="shared" si="2"/>
        <v>3.6551314500592142</v>
      </c>
    </row>
    <row r="7" spans="1:11" x14ac:dyDescent="0.2">
      <c r="A7">
        <v>6</v>
      </c>
      <c r="B7" s="6">
        <v>22.422591883900001</v>
      </c>
      <c r="C7" s="6">
        <v>-105.680347213999</v>
      </c>
      <c r="D7" s="1">
        <v>2959</v>
      </c>
      <c r="E7">
        <v>164.25</v>
      </c>
      <c r="F7" s="1">
        <v>2300.0989027000001</v>
      </c>
      <c r="G7">
        <v>95.545059248800001</v>
      </c>
      <c r="H7">
        <f t="shared" si="0"/>
        <v>3.3619352853239111</v>
      </c>
      <c r="I7">
        <f t="shared" si="1"/>
        <v>1.9847300534040053</v>
      </c>
      <c r="J7">
        <f t="shared" si="3"/>
        <v>1.6843541860344524</v>
      </c>
      <c r="K7">
        <f t="shared" si="2"/>
        <v>3.6690842394384577</v>
      </c>
    </row>
    <row r="8" spans="1:11" x14ac:dyDescent="0.2">
      <c r="A8">
        <v>7</v>
      </c>
      <c r="B8" s="6">
        <v>22.911392102200001</v>
      </c>
      <c r="C8" s="6">
        <v>-110.017026269</v>
      </c>
      <c r="D8" s="1">
        <v>116517</v>
      </c>
      <c r="F8" s="1">
        <v>1839.10800552</v>
      </c>
      <c r="G8">
        <v>1.3254694733800001</v>
      </c>
      <c r="H8">
        <f t="shared" si="0"/>
        <v>3.2648433147621123</v>
      </c>
      <c r="I8">
        <f t="shared" si="1"/>
        <v>0.36651064286725871</v>
      </c>
      <c r="J8">
        <f t="shared" si="3"/>
        <v>1.6632625449713179</v>
      </c>
      <c r="K8">
        <f t="shared" si="2"/>
        <v>2.0297731878385767</v>
      </c>
    </row>
    <row r="9" spans="1:11" x14ac:dyDescent="0.2">
      <c r="A9">
        <v>8</v>
      </c>
      <c r="B9" s="6">
        <v>22.831984660700002</v>
      </c>
      <c r="C9" s="6">
        <v>-105.881810797</v>
      </c>
      <c r="D9" s="1">
        <v>13944</v>
      </c>
      <c r="E9">
        <v>225</v>
      </c>
      <c r="F9" s="1">
        <v>2062.7646713300001</v>
      </c>
      <c r="G9">
        <v>72.196780517700006</v>
      </c>
      <c r="H9">
        <f t="shared" si="0"/>
        <v>3.3146601736869679</v>
      </c>
      <c r="I9">
        <f t="shared" si="1"/>
        <v>1.8644919794990167</v>
      </c>
      <c r="J9">
        <f t="shared" si="3"/>
        <v>1.6741284405732095</v>
      </c>
      <c r="K9">
        <f t="shared" si="2"/>
        <v>3.5386204200722262</v>
      </c>
    </row>
    <row r="10" spans="1:11" x14ac:dyDescent="0.2">
      <c r="A10">
        <v>9</v>
      </c>
      <c r="B10" s="6">
        <v>23.248007647400001</v>
      </c>
      <c r="C10" s="6">
        <v>-106.302100837</v>
      </c>
      <c r="D10" s="1">
        <v>392741</v>
      </c>
      <c r="E10">
        <v>51.75</v>
      </c>
      <c r="F10" s="1">
        <v>11764.5853119</v>
      </c>
      <c r="G10">
        <v>18.984821058800001</v>
      </c>
      <c r="H10">
        <f t="shared" si="0"/>
        <v>4.0706135372413534</v>
      </c>
      <c r="I10">
        <f t="shared" si="1"/>
        <v>1.3007002640034961</v>
      </c>
      <c r="J10">
        <f t="shared" si="3"/>
        <v>1.8287474990322592</v>
      </c>
      <c r="K10">
        <f t="shared" si="2"/>
        <v>3.1294477630357553</v>
      </c>
    </row>
    <row r="11" spans="1:11" x14ac:dyDescent="0.2">
      <c r="A11">
        <v>10</v>
      </c>
      <c r="B11" s="6">
        <v>24.1243659133</v>
      </c>
      <c r="C11" s="6">
        <v>-110.228017963</v>
      </c>
      <c r="D11" s="1">
        <v>215283</v>
      </c>
      <c r="E11">
        <v>257.5</v>
      </c>
      <c r="F11" s="1">
        <v>5494.2155952499897</v>
      </c>
      <c r="G11">
        <v>11.0234631523</v>
      </c>
      <c r="H11">
        <f t="shared" si="0"/>
        <v>3.7399847358842826</v>
      </c>
      <c r="I11">
        <f t="shared" si="1"/>
        <v>1.0800295767605941</v>
      </c>
      <c r="J11">
        <f t="shared" si="3"/>
        <v>1.7633317476433454</v>
      </c>
      <c r="K11">
        <f t="shared" si="2"/>
        <v>2.8433613244039395</v>
      </c>
    </row>
    <row r="12" spans="1:11" x14ac:dyDescent="0.2">
      <c r="A12">
        <v>11</v>
      </c>
      <c r="B12" s="6">
        <v>24.6979125119</v>
      </c>
      <c r="C12" s="6">
        <v>-107.794014221</v>
      </c>
      <c r="D12">
        <v>499</v>
      </c>
      <c r="E12">
        <v>3.5</v>
      </c>
      <c r="F12">
        <v>633.31483006500002</v>
      </c>
      <c r="G12">
        <v>68.007797598799897</v>
      </c>
      <c r="H12">
        <f t="shared" si="0"/>
        <v>2.8023048651734461</v>
      </c>
      <c r="I12">
        <f t="shared" si="1"/>
        <v>1.8388981670096605</v>
      </c>
      <c r="J12">
        <f t="shared" si="3"/>
        <v>1.5575127614926105</v>
      </c>
      <c r="K12">
        <f t="shared" si="2"/>
        <v>3.396410928502271</v>
      </c>
    </row>
    <row r="13" spans="1:11" x14ac:dyDescent="0.2">
      <c r="A13">
        <v>12</v>
      </c>
      <c r="B13" s="6">
        <v>25.105805277000002</v>
      </c>
      <c r="C13" s="6">
        <v>-108.005020061</v>
      </c>
      <c r="D13" s="1">
        <v>6743</v>
      </c>
      <c r="E13">
        <v>760.5</v>
      </c>
      <c r="F13">
        <v>377.79566955600001</v>
      </c>
      <c r="G13">
        <v>42.8938072621999</v>
      </c>
      <c r="H13">
        <f t="shared" si="0"/>
        <v>2.5784050054455876</v>
      </c>
      <c r="I13">
        <f t="shared" si="1"/>
        <v>1.6424032523248779</v>
      </c>
      <c r="J13">
        <f t="shared" si="3"/>
        <v>1.5027301096933761</v>
      </c>
      <c r="K13">
        <f t="shared" si="2"/>
        <v>3.145133362018254</v>
      </c>
    </row>
    <row r="14" spans="1:11" x14ac:dyDescent="0.2">
      <c r="A14">
        <v>13</v>
      </c>
      <c r="B14" s="6">
        <v>25.319516438000001</v>
      </c>
      <c r="C14" s="6">
        <v>-108.665823178</v>
      </c>
      <c r="D14">
        <v>627</v>
      </c>
      <c r="E14">
        <v>108</v>
      </c>
      <c r="F14" s="1">
        <v>1227.5902743300001</v>
      </c>
      <c r="G14">
        <v>94.775123417399897</v>
      </c>
      <c r="H14">
        <f t="shared" si="0"/>
        <v>3.0894070730692258</v>
      </c>
      <c r="I14">
        <f t="shared" si="1"/>
        <v>1.9812527202944912</v>
      </c>
      <c r="J14">
        <f t="shared" si="3"/>
        <v>1.6242254407588925</v>
      </c>
      <c r="K14">
        <f t="shared" si="2"/>
        <v>3.6054781610533837</v>
      </c>
    </row>
    <row r="15" spans="1:11" x14ac:dyDescent="0.2">
      <c r="A15">
        <v>14</v>
      </c>
      <c r="B15" s="6">
        <v>25.7295153128</v>
      </c>
      <c r="C15" s="6">
        <v>-109.103531448</v>
      </c>
      <c r="D15" s="1">
        <v>2416</v>
      </c>
      <c r="F15" s="1">
        <v>1077.05608654</v>
      </c>
      <c r="G15">
        <v>57.953422158999899</v>
      </c>
      <c r="H15">
        <f t="shared" si="0"/>
        <v>3.0326413558796608</v>
      </c>
      <c r="I15">
        <f t="shared" si="1"/>
        <v>1.7705090203154581</v>
      </c>
      <c r="J15">
        <f t="shared" si="3"/>
        <v>1.6113246569336874</v>
      </c>
      <c r="K15">
        <f t="shared" si="2"/>
        <v>3.3818336772491455</v>
      </c>
    </row>
    <row r="16" spans="1:11" x14ac:dyDescent="0.2">
      <c r="A16">
        <v>15</v>
      </c>
      <c r="B16" s="6">
        <v>25.9433964645999</v>
      </c>
      <c r="C16" s="6">
        <v>-111.333163716</v>
      </c>
      <c r="D16" s="1">
        <v>14881</v>
      </c>
      <c r="E16">
        <v>181.5</v>
      </c>
      <c r="F16" s="1">
        <v>1172.2529334999899</v>
      </c>
      <c r="G16">
        <v>21.388873849100001</v>
      </c>
      <c r="H16">
        <f t="shared" si="0"/>
        <v>3.0693916487581872</v>
      </c>
      <c r="I16">
        <f t="shared" si="1"/>
        <v>1.3500322492993635</v>
      </c>
      <c r="J16">
        <f t="shared" si="3"/>
        <v>1.6196922049338227</v>
      </c>
      <c r="K16">
        <f t="shared" si="2"/>
        <v>2.9697244542331864</v>
      </c>
    </row>
    <row r="17" spans="1:11" x14ac:dyDescent="0.2">
      <c r="A17">
        <v>16</v>
      </c>
      <c r="B17" s="6">
        <v>26.7438438169</v>
      </c>
      <c r="C17" s="6">
        <v>-109.53661416</v>
      </c>
      <c r="D17" s="1">
        <v>8383</v>
      </c>
      <c r="E17">
        <v>626</v>
      </c>
      <c r="F17">
        <v>751.69615948199896</v>
      </c>
      <c r="G17">
        <v>73.654285326600004</v>
      </c>
      <c r="H17">
        <f t="shared" si="0"/>
        <v>2.8766197001181966</v>
      </c>
      <c r="I17">
        <f t="shared" si="1"/>
        <v>1.8730547422724173</v>
      </c>
      <c r="J17">
        <f t="shared" si="3"/>
        <v>1.5751410636894281</v>
      </c>
      <c r="K17">
        <f t="shared" si="2"/>
        <v>3.4481958059618454</v>
      </c>
    </row>
    <row r="18" spans="1:11" x14ac:dyDescent="0.2">
      <c r="A18">
        <v>17</v>
      </c>
      <c r="B18" s="6">
        <v>27.351528302799899</v>
      </c>
      <c r="C18" s="6">
        <v>-112.241551773</v>
      </c>
      <c r="D18" s="1">
        <v>12021</v>
      </c>
      <c r="E18">
        <v>440.25</v>
      </c>
      <c r="F18" s="1">
        <v>1107.97624326</v>
      </c>
      <c r="G18">
        <v>46.988699473399897</v>
      </c>
      <c r="H18">
        <f t="shared" si="0"/>
        <v>3.0449222426941551</v>
      </c>
      <c r="I18">
        <f t="shared" si="1"/>
        <v>1.6811389804142027</v>
      </c>
      <c r="J18">
        <f t="shared" si="3"/>
        <v>1.6141272479425681</v>
      </c>
      <c r="K18">
        <f t="shared" si="2"/>
        <v>3.2952662283567706</v>
      </c>
    </row>
    <row r="19" spans="1:11" x14ac:dyDescent="0.2">
      <c r="A19">
        <v>18</v>
      </c>
      <c r="B19" s="6">
        <v>27.9625985861</v>
      </c>
      <c r="C19" s="6">
        <v>-110.884470939</v>
      </c>
      <c r="D19" s="1">
        <v>155990</v>
      </c>
      <c r="E19">
        <v>965.5</v>
      </c>
      <c r="F19" s="1">
        <v>9812.5692195899901</v>
      </c>
      <c r="G19">
        <v>73.315569743500006</v>
      </c>
      <c r="H19">
        <f t="shared" si="0"/>
        <v>3.9918269900967909</v>
      </c>
      <c r="I19">
        <f t="shared" si="1"/>
        <v>1.8710798116785339</v>
      </c>
      <c r="J19">
        <f t="shared" si="3"/>
        <v>1.8134426909546164</v>
      </c>
      <c r="K19">
        <f t="shared" si="2"/>
        <v>3.6845225026331505</v>
      </c>
    </row>
    <row r="20" spans="1:11" x14ac:dyDescent="0.2">
      <c r="A20">
        <v>19</v>
      </c>
      <c r="B20" s="6">
        <v>28.766112258900002</v>
      </c>
      <c r="C20" s="6">
        <v>-112.02887842</v>
      </c>
      <c r="D20" s="1">
        <v>6125</v>
      </c>
      <c r="E20">
        <v>256.5</v>
      </c>
      <c r="F20">
        <v>627.51155734099905</v>
      </c>
      <c r="G20">
        <v>36.421687454000001</v>
      </c>
      <c r="H20">
        <f t="shared" si="0"/>
        <v>2.798313268089236</v>
      </c>
      <c r="I20">
        <f t="shared" si="1"/>
        <v>1.5731233672216391</v>
      </c>
      <c r="J20">
        <f t="shared" si="3"/>
        <v>1.5565584112587356</v>
      </c>
      <c r="K20">
        <f t="shared" si="2"/>
        <v>3.129681778480375</v>
      </c>
    </row>
    <row r="21" spans="1:11" x14ac:dyDescent="0.2">
      <c r="A21">
        <v>20</v>
      </c>
      <c r="B21" s="6">
        <v>28.946022746000001</v>
      </c>
      <c r="C21" s="6">
        <v>-113.636380574</v>
      </c>
      <c r="D21">
        <v>609</v>
      </c>
      <c r="E21">
        <v>166</v>
      </c>
      <c r="F21">
        <v>18.642610468000001</v>
      </c>
      <c r="G21">
        <v>5.93452764302</v>
      </c>
      <c r="H21">
        <f t="shared" si="0"/>
        <v>1.2931992042508342</v>
      </c>
      <c r="I21">
        <f t="shared" si="1"/>
        <v>0.84101688371982408</v>
      </c>
      <c r="J21">
        <f t="shared" si="3"/>
        <v>1.1169047407989305</v>
      </c>
      <c r="K21">
        <f t="shared" si="2"/>
        <v>1.9579216245187547</v>
      </c>
    </row>
    <row r="22" spans="1:11" x14ac:dyDescent="0.2">
      <c r="A22">
        <v>21</v>
      </c>
      <c r="B22" s="6">
        <v>29.969477356500001</v>
      </c>
      <c r="C22" s="6">
        <v>-112.736259854</v>
      </c>
      <c r="D22" s="1">
        <v>2782</v>
      </c>
      <c r="E22">
        <v>91.25</v>
      </c>
      <c r="F22">
        <v>211.99735039500001</v>
      </c>
      <c r="G22">
        <v>12.8299999405</v>
      </c>
      <c r="H22">
        <f t="shared" si="0"/>
        <v>2.3283742010162594</v>
      </c>
      <c r="I22">
        <f t="shared" si="1"/>
        <v>1.140822178240871</v>
      </c>
      <c r="J22">
        <f t="shared" si="3"/>
        <v>1.4382444101276972</v>
      </c>
      <c r="K22">
        <f t="shared" si="2"/>
        <v>2.5790665883685682</v>
      </c>
    </row>
    <row r="23" spans="1:11" x14ac:dyDescent="0.2">
      <c r="A23">
        <v>22</v>
      </c>
      <c r="B23" s="6">
        <v>30.932179498899899</v>
      </c>
      <c r="C23" s="6">
        <v>-114.858708435</v>
      </c>
      <c r="D23" s="1">
        <v>17077</v>
      </c>
      <c r="E23">
        <v>203</v>
      </c>
      <c r="F23">
        <v>555.79753685000003</v>
      </c>
      <c r="G23">
        <v>7.5869029276099997</v>
      </c>
      <c r="H23">
        <f t="shared" si="0"/>
        <v>2.745697305383362</v>
      </c>
      <c r="I23">
        <f t="shared" si="1"/>
        <v>0.93383655335620197</v>
      </c>
      <c r="J23">
        <f t="shared" si="3"/>
        <v>1.5439052454165636</v>
      </c>
      <c r="K23">
        <f t="shared" si="2"/>
        <v>2.4777417987727657</v>
      </c>
    </row>
    <row r="24" spans="1:11" x14ac:dyDescent="0.2">
      <c r="A24">
        <v>23</v>
      </c>
      <c r="B24" s="6">
        <v>31.369620201499899</v>
      </c>
      <c r="C24" s="6">
        <v>-113.466679599</v>
      </c>
      <c r="D24" s="1">
        <v>56886</v>
      </c>
      <c r="E24">
        <v>130.25</v>
      </c>
      <c r="F24" s="1">
        <v>2202.7784347500001</v>
      </c>
      <c r="G24">
        <v>7.9609044007999996</v>
      </c>
      <c r="H24">
        <f t="shared" si="0"/>
        <v>3.3431679289263689</v>
      </c>
      <c r="I24">
        <f t="shared" si="1"/>
        <v>0.95235184408793516</v>
      </c>
      <c r="J24">
        <f t="shared" si="3"/>
        <v>1.6803046240995612</v>
      </c>
      <c r="K24">
        <f t="shared" si="2"/>
        <v>2.6326564681874962</v>
      </c>
    </row>
    <row r="25" spans="1:11" x14ac:dyDescent="0.2">
      <c r="A25">
        <v>24</v>
      </c>
      <c r="B25" s="6">
        <v>31.7508847402</v>
      </c>
      <c r="C25" s="6">
        <v>-114.420559868</v>
      </c>
      <c r="D25" s="1">
        <v>3981</v>
      </c>
      <c r="E25">
        <v>703.5</v>
      </c>
      <c r="F25">
        <v>89.144717693299896</v>
      </c>
      <c r="G25">
        <v>16.596375256799899</v>
      </c>
      <c r="H25">
        <f t="shared" si="0"/>
        <v>1.954940282984494</v>
      </c>
      <c r="I25">
        <f t="shared" si="1"/>
        <v>1.24542321508135</v>
      </c>
      <c r="J25">
        <f t="shared" si="3"/>
        <v>1.3340969863862187</v>
      </c>
      <c r="K25">
        <f t="shared" si="2"/>
        <v>2.5795202014675684</v>
      </c>
    </row>
    <row r="26" spans="1:11" x14ac:dyDescent="0.2">
      <c r="A26">
        <v>25</v>
      </c>
      <c r="B26" s="6">
        <v>20.624590030899899</v>
      </c>
      <c r="C26" s="6">
        <v>-106.17358195</v>
      </c>
      <c r="F26">
        <v>2.2643703616400002</v>
      </c>
      <c r="G26">
        <v>9.9980501764699997E-2</v>
      </c>
      <c r="H26">
        <f t="shared" si="0"/>
        <v>0.51379942609032891</v>
      </c>
      <c r="I26">
        <f t="shared" si="1"/>
        <v>4.1384986929998854E-2</v>
      </c>
      <c r="J26">
        <f t="shared" si="3"/>
        <v>0.75100227805691033</v>
      </c>
      <c r="K26">
        <f t="shared" si="2"/>
        <v>0.79238726498690915</v>
      </c>
    </row>
    <row r="27" spans="1:11" x14ac:dyDescent="0.2">
      <c r="A27">
        <v>26</v>
      </c>
      <c r="B27" s="6">
        <v>20.6184702774</v>
      </c>
      <c r="C27" s="6">
        <v>-105.959763759</v>
      </c>
      <c r="F27">
        <v>190.703651691</v>
      </c>
      <c r="G27">
        <v>3.87532143446</v>
      </c>
      <c r="H27">
        <f t="shared" si="0"/>
        <v>2.2826303856696439</v>
      </c>
      <c r="I27">
        <f t="shared" si="1"/>
        <v>0.68800325441615229</v>
      </c>
      <c r="J27">
        <f t="shared" si="3"/>
        <v>1.4260255456670432</v>
      </c>
      <c r="K27">
        <f t="shared" si="2"/>
        <v>2.1140288000831955</v>
      </c>
    </row>
    <row r="28" spans="1:11" x14ac:dyDescent="0.2">
      <c r="A28">
        <v>27</v>
      </c>
      <c r="B28" s="6">
        <v>20.6120878676</v>
      </c>
      <c r="C28" s="6">
        <v>-105.746025008</v>
      </c>
      <c r="F28" s="1">
        <v>1672.75029868</v>
      </c>
      <c r="G28">
        <v>14.1940323189</v>
      </c>
      <c r="H28">
        <f t="shared" si="0"/>
        <v>3.2236906675197305</v>
      </c>
      <c r="I28">
        <f t="shared" si="1"/>
        <v>1.1816730458477187</v>
      </c>
      <c r="J28">
        <f t="shared" si="3"/>
        <v>1.6542149659764354</v>
      </c>
      <c r="K28">
        <f t="shared" si="2"/>
        <v>2.8358880118241538</v>
      </c>
    </row>
    <row r="29" spans="1:11" x14ac:dyDescent="0.2">
      <c r="A29">
        <v>28</v>
      </c>
      <c r="B29" s="6">
        <v>20.605443223000002</v>
      </c>
      <c r="C29" s="6">
        <v>-105.532369015</v>
      </c>
      <c r="F29" s="1">
        <v>4138.0817894900001</v>
      </c>
      <c r="G29">
        <v>25.713895157</v>
      </c>
      <c r="H29">
        <f t="shared" si="0"/>
        <v>3.6169040082739738</v>
      </c>
      <c r="I29">
        <f t="shared" si="1"/>
        <v>1.4267372171810784</v>
      </c>
      <c r="J29">
        <f t="shared" si="3"/>
        <v>1.738140594232283</v>
      </c>
      <c r="K29">
        <f t="shared" si="2"/>
        <v>3.1648778114133611</v>
      </c>
    </row>
    <row r="30" spans="1:11" x14ac:dyDescent="0.2">
      <c r="A30">
        <v>29</v>
      </c>
      <c r="B30" s="6">
        <v>20.598536782099899</v>
      </c>
      <c r="C30" s="6">
        <v>-105.31879909200001</v>
      </c>
      <c r="D30" s="1">
        <v>6262</v>
      </c>
      <c r="E30">
        <v>27</v>
      </c>
      <c r="F30" s="1">
        <v>4870.6200275399897</v>
      </c>
      <c r="G30">
        <v>25.2789380773999</v>
      </c>
      <c r="H30">
        <f t="shared" si="0"/>
        <v>3.6876734072155348</v>
      </c>
      <c r="I30">
        <f t="shared" si="1"/>
        <v>1.4196078115557984</v>
      </c>
      <c r="J30">
        <f t="shared" si="3"/>
        <v>1.752683725885736</v>
      </c>
      <c r="K30">
        <f t="shared" si="2"/>
        <v>3.1722915374415344</v>
      </c>
    </row>
    <row r="31" spans="1:11" x14ac:dyDescent="0.2">
      <c r="A31">
        <v>30</v>
      </c>
      <c r="B31" s="6">
        <v>20.591369</v>
      </c>
      <c r="C31" s="6">
        <v>-105.105318545</v>
      </c>
      <c r="F31">
        <v>288.46219921099902</v>
      </c>
      <c r="G31">
        <v>1.36942958459</v>
      </c>
      <c r="H31">
        <f t="shared" si="0"/>
        <v>2.4615918573693185</v>
      </c>
      <c r="I31">
        <f t="shared" si="1"/>
        <v>0.37464380673518466</v>
      </c>
      <c r="J31">
        <f t="shared" si="3"/>
        <v>1.4730683554114901</v>
      </c>
      <c r="K31">
        <f t="shared" si="2"/>
        <v>1.8477121621466748</v>
      </c>
    </row>
    <row r="32" spans="1:11" x14ac:dyDescent="0.2">
      <c r="A32">
        <v>31</v>
      </c>
      <c r="B32" s="6">
        <v>20.825918671499899</v>
      </c>
      <c r="C32" s="6">
        <v>-106.167182997</v>
      </c>
      <c r="F32">
        <v>5.3774069016999997</v>
      </c>
      <c r="G32">
        <v>0.22175766327900001</v>
      </c>
      <c r="H32">
        <f t="shared" si="0"/>
        <v>0.8046441274350099</v>
      </c>
      <c r="I32">
        <f t="shared" si="1"/>
        <v>8.6985071751239013E-2</v>
      </c>
      <c r="J32">
        <f t="shared" si="3"/>
        <v>0.91077196479610678</v>
      </c>
      <c r="K32">
        <f t="shared" si="2"/>
        <v>0.99775703654734582</v>
      </c>
    </row>
    <row r="33" spans="1:11" x14ac:dyDescent="0.2">
      <c r="A33">
        <v>32</v>
      </c>
      <c r="B33" s="6">
        <v>20.8197337977</v>
      </c>
      <c r="C33" s="6">
        <v>-105.95308419600001</v>
      </c>
      <c r="F33">
        <v>322.08723530200001</v>
      </c>
      <c r="G33">
        <v>6.4257021059700001</v>
      </c>
      <c r="H33">
        <f t="shared" si="0"/>
        <v>2.5093198000250299</v>
      </c>
      <c r="I33">
        <f t="shared" si="1"/>
        <v>0.87073752281521355</v>
      </c>
      <c r="J33">
        <f t="shared" si="3"/>
        <v>1.4852825741521902</v>
      </c>
      <c r="K33">
        <f t="shared" si="2"/>
        <v>2.3560200969674039</v>
      </c>
    </row>
    <row r="34" spans="1:11" x14ac:dyDescent="0.2">
      <c r="A34">
        <v>33</v>
      </c>
      <c r="B34" s="6">
        <v>20.813283478199899</v>
      </c>
      <c r="C34" s="6">
        <v>-105.73906531</v>
      </c>
      <c r="F34" s="1">
        <v>2359.7076817799898</v>
      </c>
      <c r="G34">
        <v>22.553551195200001</v>
      </c>
      <c r="H34">
        <f t="shared" si="0"/>
        <v>3.3730422132330644</v>
      </c>
      <c r="I34">
        <f t="shared" si="1"/>
        <v>1.372056395465306</v>
      </c>
      <c r="J34">
        <f t="shared" si="3"/>
        <v>1.6867447373865316</v>
      </c>
      <c r="K34">
        <f t="shared" si="2"/>
        <v>3.0588011328518379</v>
      </c>
    </row>
    <row r="35" spans="1:11" x14ac:dyDescent="0.2">
      <c r="A35">
        <v>34</v>
      </c>
      <c r="B35" s="6">
        <v>20.806568139700001</v>
      </c>
      <c r="C35" s="6">
        <v>-105.52512968000001</v>
      </c>
      <c r="D35" s="1">
        <v>6691</v>
      </c>
      <c r="E35">
        <v>220.5</v>
      </c>
      <c r="F35" s="1">
        <v>5484.3822884600004</v>
      </c>
      <c r="G35">
        <v>40.871723547599899</v>
      </c>
      <c r="H35">
        <f t="shared" si="0"/>
        <v>3.7392068999113111</v>
      </c>
      <c r="I35">
        <f t="shared" si="1"/>
        <v>1.6219208379346046</v>
      </c>
      <c r="J35">
        <f t="shared" si="3"/>
        <v>1.7631740422952684</v>
      </c>
      <c r="K35">
        <f t="shared" si="2"/>
        <v>3.385094880229873</v>
      </c>
    </row>
    <row r="36" spans="1:11" x14ac:dyDescent="0.2">
      <c r="A36">
        <v>35</v>
      </c>
      <c r="B36" s="6">
        <v>21.0495508831</v>
      </c>
      <c r="C36" s="6">
        <v>-107.018975079</v>
      </c>
      <c r="F36">
        <v>0.10945506725900001</v>
      </c>
      <c r="H36">
        <f t="shared" ref="H36:H67" si="4">LOG10(F36+1)</f>
        <v>4.5109718071744638E-2</v>
      </c>
      <c r="J36">
        <f t="shared" si="3"/>
        <v>0.2638372724095272</v>
      </c>
      <c r="K36">
        <f t="shared" si="2"/>
        <v>0.2638372724095272</v>
      </c>
    </row>
    <row r="37" spans="1:11" x14ac:dyDescent="0.2">
      <c r="A37">
        <v>36</v>
      </c>
      <c r="B37" s="6">
        <v>21.044377658999899</v>
      </c>
      <c r="C37" s="6">
        <v>-106.804304450999</v>
      </c>
      <c r="F37">
        <v>3.7711585084100001</v>
      </c>
      <c r="H37">
        <f t="shared" si="4"/>
        <v>0.67862384501926742</v>
      </c>
      <c r="J37">
        <f t="shared" si="3"/>
        <v>0.84644846095018222</v>
      </c>
      <c r="K37">
        <f t="shared" si="2"/>
        <v>0.84644846095018222</v>
      </c>
    </row>
    <row r="38" spans="1:11" x14ac:dyDescent="0.2">
      <c r="A38">
        <v>37</v>
      </c>
      <c r="B38" s="6">
        <v>21.038934640400001</v>
      </c>
      <c r="C38" s="6">
        <v>-106.589700717</v>
      </c>
      <c r="F38">
        <v>9.6732773790500008</v>
      </c>
      <c r="H38">
        <f t="shared" si="4"/>
        <v>1.0282977960959556</v>
      </c>
      <c r="J38">
        <f t="shared" si="3"/>
        <v>1.0120713459190456</v>
      </c>
      <c r="K38">
        <f t="shared" si="2"/>
        <v>1.0120713459190456</v>
      </c>
    </row>
    <row r="39" spans="1:11" x14ac:dyDescent="0.2">
      <c r="A39">
        <v>38</v>
      </c>
      <c r="B39" s="6">
        <v>21.0332221892</v>
      </c>
      <c r="C39" s="6">
        <v>-106.375167264</v>
      </c>
      <c r="F39">
        <v>5.5699596278400003</v>
      </c>
      <c r="H39">
        <f t="shared" si="4"/>
        <v>0.81756270084438032</v>
      </c>
      <c r="J39">
        <f t="shared" si="3"/>
        <v>0.91703109045011921</v>
      </c>
      <c r="K39">
        <f t="shared" si="2"/>
        <v>0.91703109045011921</v>
      </c>
    </row>
    <row r="40" spans="1:11" x14ac:dyDescent="0.2">
      <c r="A40">
        <v>39</v>
      </c>
      <c r="B40" s="6">
        <v>21.027240684599899</v>
      </c>
      <c r="C40" s="6">
        <v>-106.160707473</v>
      </c>
      <c r="F40">
        <v>1.99537336646</v>
      </c>
      <c r="G40">
        <v>5.8567267686999998E-2</v>
      </c>
      <c r="H40">
        <f t="shared" si="4"/>
        <v>0.47645096391631853</v>
      </c>
      <c r="I40">
        <f>LOG10(G40+1)</f>
        <v>2.4718460897744675E-2</v>
      </c>
      <c r="J40">
        <f t="shared" si="3"/>
        <v>0.72702246415214966</v>
      </c>
      <c r="K40">
        <f t="shared" si="2"/>
        <v>0.75174092504989432</v>
      </c>
    </row>
    <row r="41" spans="1:11" x14ac:dyDescent="0.2">
      <c r="A41">
        <v>40</v>
      </c>
      <c r="B41" s="6">
        <v>21.020990523599899</v>
      </c>
      <c r="C41" s="6">
        <v>-105.946324715</v>
      </c>
      <c r="F41">
        <v>191.388899753</v>
      </c>
      <c r="G41">
        <v>4.4787122540400004</v>
      </c>
      <c r="H41">
        <f t="shared" si="4"/>
        <v>2.2841800109705614</v>
      </c>
      <c r="I41">
        <f>LOG10(G41+1)</f>
        <v>0.73867849157100729</v>
      </c>
      <c r="J41">
        <f t="shared" si="3"/>
        <v>1.4264417464183985</v>
      </c>
      <c r="K41">
        <f t="shared" si="2"/>
        <v>2.1651202379894059</v>
      </c>
    </row>
    <row r="42" spans="1:11" x14ac:dyDescent="0.2">
      <c r="A42">
        <v>41</v>
      </c>
      <c r="B42" s="6">
        <v>21.014472120400001</v>
      </c>
      <c r="C42" s="6">
        <v>-105.73202235700001</v>
      </c>
      <c r="F42" s="1">
        <v>1720.35802096</v>
      </c>
      <c r="G42">
        <v>20.455729363500001</v>
      </c>
      <c r="H42">
        <f t="shared" si="4"/>
        <v>3.2358712075481209</v>
      </c>
      <c r="I42">
        <f>LOG10(G42+1)</f>
        <v>1.3315432824743474</v>
      </c>
      <c r="J42">
        <f t="shared" si="3"/>
        <v>1.6568997328529869</v>
      </c>
      <c r="K42">
        <f t="shared" si="2"/>
        <v>2.9884430153273343</v>
      </c>
    </row>
    <row r="43" spans="1:11" x14ac:dyDescent="0.2">
      <c r="A43">
        <v>42</v>
      </c>
      <c r="B43" s="6">
        <v>21.007685907100001</v>
      </c>
      <c r="C43" s="6">
        <v>-105.517803758</v>
      </c>
      <c r="F43" s="1">
        <v>4568.76657772</v>
      </c>
      <c r="G43">
        <v>41.474868338599897</v>
      </c>
      <c r="H43">
        <f t="shared" si="4"/>
        <v>3.6598940170070078</v>
      </c>
      <c r="I43">
        <f>LOG10(G43+1)</f>
        <v>1.6281320413395961</v>
      </c>
      <c r="J43">
        <f t="shared" si="3"/>
        <v>1.746994183376124</v>
      </c>
      <c r="K43">
        <f t="shared" si="2"/>
        <v>3.3751262247157201</v>
      </c>
    </row>
    <row r="44" spans="1:11" x14ac:dyDescent="0.2">
      <c r="A44">
        <v>43</v>
      </c>
      <c r="B44" s="6">
        <v>20.993311863799899</v>
      </c>
      <c r="C44" s="6">
        <v>-105.08963123300001</v>
      </c>
      <c r="D44">
        <v>589</v>
      </c>
      <c r="F44">
        <v>39.728451728800003</v>
      </c>
      <c r="G44">
        <v>0.333286263049</v>
      </c>
      <c r="H44">
        <f t="shared" si="4"/>
        <v>1.60989790091784</v>
      </c>
      <c r="I44">
        <f>LOG10(G44+1)</f>
        <v>0.12492340456410633</v>
      </c>
      <c r="J44">
        <f t="shared" si="3"/>
        <v>1.2272224282347453</v>
      </c>
      <c r="K44">
        <f t="shared" si="2"/>
        <v>1.3521458327988516</v>
      </c>
    </row>
    <row r="45" spans="1:11" x14ac:dyDescent="0.2">
      <c r="A45">
        <v>44</v>
      </c>
      <c r="B45" s="6">
        <v>21.256054353500001</v>
      </c>
      <c r="C45" s="6">
        <v>-107.228599925</v>
      </c>
      <c r="F45">
        <v>0.116944038099</v>
      </c>
      <c r="H45">
        <f t="shared" si="4"/>
        <v>4.8031414338852205E-2</v>
      </c>
      <c r="J45">
        <f t="shared" si="3"/>
        <v>0.27105405658445414</v>
      </c>
      <c r="K45">
        <f t="shared" si="2"/>
        <v>0.27105405658445414</v>
      </c>
    </row>
    <row r="46" spans="1:11" x14ac:dyDescent="0.2">
      <c r="A46">
        <v>45</v>
      </c>
      <c r="B46" s="6">
        <v>21.2510999</v>
      </c>
      <c r="C46" s="6">
        <v>-107.013576318999</v>
      </c>
      <c r="F46">
        <v>14.247740841400001</v>
      </c>
      <c r="H46">
        <f t="shared" si="4"/>
        <v>1.1832055018602008</v>
      </c>
      <c r="J46">
        <f t="shared" si="3"/>
        <v>1.0750183502418678</v>
      </c>
      <c r="K46">
        <f t="shared" si="2"/>
        <v>1.0750183502418678</v>
      </c>
    </row>
    <row r="47" spans="1:11" x14ac:dyDescent="0.2">
      <c r="A47">
        <v>46</v>
      </c>
      <c r="B47" s="6">
        <v>21.245872481500001</v>
      </c>
      <c r="C47" s="6">
        <v>-106.79861660500001</v>
      </c>
      <c r="F47">
        <v>62.0293101436</v>
      </c>
      <c r="H47">
        <f t="shared" si="4"/>
        <v>1.7995425537943857</v>
      </c>
      <c r="J47">
        <f t="shared" si="3"/>
        <v>1.2874184003829074</v>
      </c>
      <c r="K47">
        <f t="shared" si="2"/>
        <v>1.2874184003829074</v>
      </c>
    </row>
    <row r="48" spans="1:11" x14ac:dyDescent="0.2">
      <c r="A48">
        <v>47</v>
      </c>
      <c r="B48" s="6">
        <v>21.2403724463</v>
      </c>
      <c r="C48" s="6">
        <v>-106.58372419600001</v>
      </c>
      <c r="F48">
        <v>94.019003227400006</v>
      </c>
      <c r="H48">
        <f t="shared" si="4"/>
        <v>1.9778104702516728</v>
      </c>
      <c r="J48">
        <f t="shared" si="3"/>
        <v>1.3407858217012216</v>
      </c>
      <c r="K48">
        <f t="shared" si="2"/>
        <v>1.3407858217012216</v>
      </c>
    </row>
    <row r="49" spans="1:11" x14ac:dyDescent="0.2">
      <c r="A49">
        <v>48</v>
      </c>
      <c r="B49" s="6">
        <v>21.234600160500001</v>
      </c>
      <c r="C49" s="6">
        <v>-106.368902499</v>
      </c>
      <c r="F49">
        <v>64.934261994400003</v>
      </c>
      <c r="H49">
        <f t="shared" si="4"/>
        <v>1.8191111494707684</v>
      </c>
      <c r="J49">
        <f t="shared" si="3"/>
        <v>1.293419699916968</v>
      </c>
      <c r="K49">
        <f t="shared" si="2"/>
        <v>1.293419699916968</v>
      </c>
    </row>
    <row r="50" spans="1:11" x14ac:dyDescent="0.2">
      <c r="A50">
        <v>49</v>
      </c>
      <c r="B50" s="6">
        <v>21.228556008000002</v>
      </c>
      <c r="C50" s="6">
        <v>-106.154154913</v>
      </c>
      <c r="F50">
        <v>18.7129106079</v>
      </c>
      <c r="G50">
        <v>1.5487264843000001E-5</v>
      </c>
      <c r="H50">
        <f t="shared" si="4"/>
        <v>1.2947507525202433</v>
      </c>
      <c r="I50">
        <f t="shared" ref="I50:I55" si="5">LOG10(G50+1)</f>
        <v>6.7259815777019845E-6</v>
      </c>
      <c r="J50">
        <f t="shared" si="3"/>
        <v>1.1174807587518041</v>
      </c>
      <c r="K50">
        <f t="shared" si="2"/>
        <v>1.1174874847333818</v>
      </c>
    </row>
    <row r="51" spans="1:11" x14ac:dyDescent="0.2">
      <c r="A51">
        <v>50</v>
      </c>
      <c r="B51" s="6">
        <v>21.222240390500001</v>
      </c>
      <c r="C51" s="6">
        <v>-105.93948483200001</v>
      </c>
      <c r="F51">
        <v>44.948473196499897</v>
      </c>
      <c r="G51">
        <v>1.23091915232</v>
      </c>
      <c r="H51">
        <f t="shared" si="4"/>
        <v>1.6622710849636628</v>
      </c>
      <c r="I51">
        <f t="shared" si="5"/>
        <v>0.34848383189858073</v>
      </c>
      <c r="J51">
        <f t="shared" si="3"/>
        <v>1.2442332292315688</v>
      </c>
      <c r="K51">
        <f t="shared" si="2"/>
        <v>1.5927170611301495</v>
      </c>
    </row>
    <row r="52" spans="1:11" x14ac:dyDescent="0.2">
      <c r="A52">
        <v>51</v>
      </c>
      <c r="B52" s="6">
        <v>21.2156537273999</v>
      </c>
      <c r="C52" s="6">
        <v>-105.724895643</v>
      </c>
      <c r="F52">
        <v>903.51549041299904</v>
      </c>
      <c r="G52">
        <v>14.5727372821</v>
      </c>
      <c r="H52">
        <f t="shared" si="4"/>
        <v>2.956416008833513</v>
      </c>
      <c r="I52">
        <f t="shared" si="5"/>
        <v>1.1923649569500374</v>
      </c>
      <c r="J52">
        <f t="shared" si="3"/>
        <v>1.5937829792327847</v>
      </c>
      <c r="K52">
        <f t="shared" si="2"/>
        <v>2.7861479361828221</v>
      </c>
    </row>
    <row r="53" spans="1:11" x14ac:dyDescent="0.2">
      <c r="A53">
        <v>52</v>
      </c>
      <c r="B53" s="6">
        <v>21.2087964559</v>
      </c>
      <c r="C53" s="6">
        <v>-105.510390724</v>
      </c>
      <c r="F53" s="1">
        <v>3124.9787661999899</v>
      </c>
      <c r="G53">
        <v>37.296414904300001</v>
      </c>
      <c r="H53">
        <f t="shared" si="4"/>
        <v>3.4949860236660553</v>
      </c>
      <c r="I53">
        <f t="shared" si="5"/>
        <v>1.5831581196564677</v>
      </c>
      <c r="J53">
        <f t="shared" si="3"/>
        <v>1.7127009579755552</v>
      </c>
      <c r="K53">
        <f t="shared" si="2"/>
        <v>3.2958590776320227</v>
      </c>
    </row>
    <row r="54" spans="1:11" x14ac:dyDescent="0.2">
      <c r="A54">
        <v>53</v>
      </c>
      <c r="B54" s="6">
        <v>21.201669030600002</v>
      </c>
      <c r="C54" s="6">
        <v>-105.295973446</v>
      </c>
      <c r="D54" s="1">
        <v>1412</v>
      </c>
      <c r="E54">
        <v>23.5</v>
      </c>
      <c r="F54" s="1">
        <v>4102.4468450499899</v>
      </c>
      <c r="G54">
        <v>42.091717973400002</v>
      </c>
      <c r="H54">
        <f t="shared" si="4"/>
        <v>3.6131488120614481</v>
      </c>
      <c r="I54">
        <f t="shared" si="5"/>
        <v>1.6343938088132379</v>
      </c>
      <c r="J54">
        <f t="shared" si="3"/>
        <v>1.7373643872110831</v>
      </c>
      <c r="K54">
        <f t="shared" si="2"/>
        <v>3.371758196024321</v>
      </c>
    </row>
    <row r="55" spans="1:11" x14ac:dyDescent="0.2">
      <c r="A55">
        <v>54</v>
      </c>
      <c r="B55" s="6">
        <v>21.194271923700001</v>
      </c>
      <c r="C55" s="6">
        <v>-105.081647174</v>
      </c>
      <c r="D55">
        <v>14</v>
      </c>
      <c r="F55">
        <v>230.713843822</v>
      </c>
      <c r="G55">
        <v>2.2661422193099998</v>
      </c>
      <c r="H55">
        <f t="shared" si="4"/>
        <v>2.3649519816358806</v>
      </c>
      <c r="I55">
        <f t="shared" si="5"/>
        <v>0.51403509152030635</v>
      </c>
      <c r="J55">
        <f t="shared" si="3"/>
        <v>1.4479167782615592</v>
      </c>
      <c r="K55">
        <f t="shared" si="2"/>
        <v>1.9619518697818656</v>
      </c>
    </row>
    <row r="56" spans="1:11" x14ac:dyDescent="0.2">
      <c r="A56">
        <v>55</v>
      </c>
      <c r="B56" s="6">
        <v>21.457648734900001</v>
      </c>
      <c r="C56" s="6">
        <v>-107.22343016400001</v>
      </c>
      <c r="F56">
        <v>4.4708590785800002</v>
      </c>
      <c r="H56">
        <f t="shared" si="4"/>
        <v>0.73805552812360142</v>
      </c>
      <c r="J56">
        <f t="shared" si="3"/>
        <v>0.87756296360832131</v>
      </c>
      <c r="K56">
        <f t="shared" si="2"/>
        <v>0.87756296360832131</v>
      </c>
    </row>
    <row r="57" spans="1:11" x14ac:dyDescent="0.2">
      <c r="A57">
        <v>56</v>
      </c>
      <c r="B57" s="6">
        <v>21.452642778400001</v>
      </c>
      <c r="C57" s="6">
        <v>-107.008113666</v>
      </c>
      <c r="F57">
        <v>66.557007753299899</v>
      </c>
      <c r="H57">
        <f t="shared" si="4"/>
        <v>1.8296704054784689</v>
      </c>
      <c r="J57">
        <f t="shared" si="3"/>
        <v>1.2966427357402459</v>
      </c>
      <c r="K57">
        <f t="shared" si="2"/>
        <v>1.2966427357402459</v>
      </c>
    </row>
    <row r="58" spans="1:11" x14ac:dyDescent="0.2">
      <c r="A58">
        <v>57</v>
      </c>
      <c r="B58" s="6">
        <v>21.4473610231999</v>
      </c>
      <c r="C58" s="6">
        <v>-106.792861454</v>
      </c>
      <c r="F58">
        <v>165.629661201999</v>
      </c>
      <c r="H58">
        <f t="shared" si="4"/>
        <v>2.2217523112950928</v>
      </c>
      <c r="J58">
        <f t="shared" si="3"/>
        <v>1.4095455845620126</v>
      </c>
      <c r="K58">
        <f t="shared" si="2"/>
        <v>1.4095455845620126</v>
      </c>
    </row>
    <row r="59" spans="1:11" x14ac:dyDescent="0.2">
      <c r="A59">
        <v>58</v>
      </c>
      <c r="B59" s="6">
        <v>21.441803821499899</v>
      </c>
      <c r="C59" s="6">
        <v>-106.577676963</v>
      </c>
      <c r="F59">
        <v>220.84244281100001</v>
      </c>
      <c r="H59">
        <f t="shared" si="4"/>
        <v>2.3460446388160032</v>
      </c>
      <c r="J59">
        <f t="shared" si="3"/>
        <v>1.4429277863092973</v>
      </c>
      <c r="K59">
        <f t="shared" si="2"/>
        <v>1.4429277863092973</v>
      </c>
    </row>
    <row r="60" spans="1:11" x14ac:dyDescent="0.2">
      <c r="A60">
        <v>59</v>
      </c>
      <c r="B60" s="6">
        <v>21.4359715440999</v>
      </c>
      <c r="C60" s="6">
        <v>-106.36256362100001</v>
      </c>
      <c r="F60">
        <v>167.06304433899899</v>
      </c>
      <c r="H60">
        <f t="shared" si="4"/>
        <v>2.2254722262050306</v>
      </c>
      <c r="J60">
        <f t="shared" si="3"/>
        <v>1.4105599112249625</v>
      </c>
      <c r="K60">
        <f t="shared" si="2"/>
        <v>1.4105599112249625</v>
      </c>
    </row>
    <row r="61" spans="1:11" x14ac:dyDescent="0.2">
      <c r="A61">
        <v>60</v>
      </c>
      <c r="B61" s="6">
        <v>21.429864579299899</v>
      </c>
      <c r="C61" s="6">
        <v>-106.147524848</v>
      </c>
      <c r="F61">
        <v>69.750250870399896</v>
      </c>
      <c r="G61">
        <v>1.7109462896299998E-2</v>
      </c>
      <c r="H61">
        <f t="shared" si="4"/>
        <v>1.84972798414597</v>
      </c>
      <c r="I61">
        <f t="shared" ref="I61:I66" si="6">LOG10(G61+1)</f>
        <v>7.3676948830464165E-3</v>
      </c>
      <c r="J61">
        <f t="shared" si="3"/>
        <v>1.3027359043816527</v>
      </c>
      <c r="K61">
        <f t="shared" si="2"/>
        <v>1.310103599264699</v>
      </c>
    </row>
    <row r="62" spans="1:11" x14ac:dyDescent="0.2">
      <c r="A62">
        <v>61</v>
      </c>
      <c r="B62" s="6">
        <v>21.423483333899899</v>
      </c>
      <c r="C62" s="6">
        <v>-105.932564058</v>
      </c>
      <c r="F62">
        <v>121.27805617600001</v>
      </c>
      <c r="G62">
        <v>3.617826736</v>
      </c>
      <c r="H62">
        <f t="shared" si="4"/>
        <v>2.0873485262370175</v>
      </c>
      <c r="I62">
        <f t="shared" si="6"/>
        <v>0.66443763386249888</v>
      </c>
      <c r="J62">
        <f t="shared" si="3"/>
        <v>1.3722266102919034</v>
      </c>
      <c r="K62">
        <f t="shared" si="2"/>
        <v>2.0366642441544025</v>
      </c>
    </row>
    <row r="63" spans="1:11" x14ac:dyDescent="0.2">
      <c r="A63">
        <v>62</v>
      </c>
      <c r="B63" s="6">
        <v>21.416828232299899</v>
      </c>
      <c r="C63" s="6">
        <v>-105.717684658</v>
      </c>
      <c r="F63" s="1">
        <v>1145.78385299</v>
      </c>
      <c r="G63">
        <v>21.5469346792</v>
      </c>
      <c r="H63">
        <f t="shared" si="4"/>
        <v>3.0594815693400981</v>
      </c>
      <c r="I63">
        <f t="shared" si="6"/>
        <v>1.3530875066397723</v>
      </c>
      <c r="J63">
        <f t="shared" si="3"/>
        <v>1.6174414620075743</v>
      </c>
      <c r="K63">
        <f t="shared" si="2"/>
        <v>2.9705289686473466</v>
      </c>
    </row>
    <row r="64" spans="1:11" x14ac:dyDescent="0.2">
      <c r="A64">
        <v>63</v>
      </c>
      <c r="B64" s="6">
        <v>21.4098997169</v>
      </c>
      <c r="C64" s="6">
        <v>-105.502890046999</v>
      </c>
      <c r="F64" s="1">
        <v>3058.5165097700001</v>
      </c>
      <c r="G64">
        <v>45.656469900200001</v>
      </c>
      <c r="H64">
        <f t="shared" si="4"/>
        <v>3.4856528010798691</v>
      </c>
      <c r="I64">
        <f t="shared" si="6"/>
        <v>1.6689118763166988</v>
      </c>
      <c r="J64">
        <f t="shared" si="3"/>
        <v>1.7107327678605708</v>
      </c>
      <c r="K64">
        <f t="shared" si="2"/>
        <v>3.3796446441772696</v>
      </c>
    </row>
    <row r="65" spans="1:11" x14ac:dyDescent="0.2">
      <c r="A65">
        <v>64</v>
      </c>
      <c r="B65" s="6">
        <v>21.402698247899899</v>
      </c>
      <c r="C65" s="6">
        <v>-105.28818361800001</v>
      </c>
      <c r="D65" s="1">
        <v>4800</v>
      </c>
      <c r="E65">
        <v>69.5</v>
      </c>
      <c r="F65" s="1">
        <v>3685.3429141000001</v>
      </c>
      <c r="G65">
        <v>45.963646888699898</v>
      </c>
      <c r="H65">
        <f t="shared" si="4"/>
        <v>3.5665957320698256</v>
      </c>
      <c r="I65">
        <f t="shared" si="6"/>
        <v>1.6717618140091963</v>
      </c>
      <c r="J65">
        <f t="shared" si="3"/>
        <v>1.7277033318592225</v>
      </c>
      <c r="K65">
        <f t="shared" si="2"/>
        <v>3.3994651458684189</v>
      </c>
    </row>
    <row r="66" spans="1:11" x14ac:dyDescent="0.2">
      <c r="A66">
        <v>65</v>
      </c>
      <c r="B66" s="6">
        <v>21.3952243031999</v>
      </c>
      <c r="C66" s="6">
        <v>-105.073568753</v>
      </c>
      <c r="D66" s="1">
        <v>2459</v>
      </c>
      <c r="F66">
        <v>317.597417355</v>
      </c>
      <c r="G66">
        <v>3.602878429</v>
      </c>
      <c r="H66">
        <f t="shared" si="4"/>
        <v>2.5032422509597194</v>
      </c>
      <c r="I66">
        <f t="shared" si="6"/>
        <v>0.66302950448083131</v>
      </c>
      <c r="J66">
        <f t="shared" si="3"/>
        <v>1.4837346486413399</v>
      </c>
      <c r="K66">
        <f t="shared" ref="K66:K129" si="7">J66+I66</f>
        <v>2.1467641531221711</v>
      </c>
    </row>
    <row r="67" spans="1:11" x14ac:dyDescent="0.2">
      <c r="A67">
        <v>66</v>
      </c>
      <c r="B67" s="6">
        <v>21.659237060700001</v>
      </c>
      <c r="C67" s="6">
        <v>-107.218199556</v>
      </c>
      <c r="F67">
        <v>9.9863009337099999</v>
      </c>
      <c r="H67">
        <f t="shared" si="4"/>
        <v>1.040851490922341</v>
      </c>
      <c r="J67">
        <f t="shared" ref="J67:J130" si="8">H67^0.43</f>
        <v>1.017365885066569</v>
      </c>
      <c r="K67">
        <f t="shared" si="7"/>
        <v>1.017365885066569</v>
      </c>
    </row>
    <row r="68" spans="1:11" x14ac:dyDescent="0.2">
      <c r="A68">
        <v>67</v>
      </c>
      <c r="B68" s="6">
        <v>21.6541794643</v>
      </c>
      <c r="C68" s="6">
        <v>-107.002586724</v>
      </c>
      <c r="F68">
        <v>91.411022231000004</v>
      </c>
      <c r="H68">
        <f t="shared" ref="H68:H99" si="9">LOG10(F68+1)</f>
        <v>1.9657237743436375</v>
      </c>
      <c r="J68">
        <f t="shared" si="8"/>
        <v>1.3372563560805477</v>
      </c>
      <c r="K68">
        <f t="shared" si="7"/>
        <v>1.3372563560805477</v>
      </c>
    </row>
    <row r="69" spans="1:11" x14ac:dyDescent="0.2">
      <c r="A69">
        <v>68</v>
      </c>
      <c r="B69" s="6">
        <v>21.648843227899899</v>
      </c>
      <c r="C69" s="6">
        <v>-106.787038581</v>
      </c>
      <c r="F69">
        <v>201.365031063999</v>
      </c>
      <c r="H69">
        <f t="shared" si="9"/>
        <v>2.3061354680095683</v>
      </c>
      <c r="J69">
        <f t="shared" si="8"/>
        <v>1.4323213666075356</v>
      </c>
      <c r="K69">
        <f t="shared" si="7"/>
        <v>1.4323213666075356</v>
      </c>
    </row>
    <row r="70" spans="1:11" x14ac:dyDescent="0.2">
      <c r="A70">
        <v>69</v>
      </c>
      <c r="B70" s="6">
        <v>21.643228708100001</v>
      </c>
      <c r="C70" s="6">
        <v>-106.57155858100001</v>
      </c>
      <c r="D70" s="1">
        <v>2788</v>
      </c>
      <c r="F70">
        <v>261.01463788699903</v>
      </c>
      <c r="H70">
        <f t="shared" si="9"/>
        <v>2.4183255545868088</v>
      </c>
      <c r="J70">
        <f t="shared" si="8"/>
        <v>1.4618787358441581</v>
      </c>
      <c r="K70">
        <f t="shared" si="7"/>
        <v>1.4618787358441581</v>
      </c>
    </row>
    <row r="71" spans="1:11" x14ac:dyDescent="0.2">
      <c r="A71">
        <v>70</v>
      </c>
      <c r="B71" s="6">
        <v>21.6373362798</v>
      </c>
      <c r="C71" s="6">
        <v>-106.356150172</v>
      </c>
      <c r="F71">
        <v>201.22190541000001</v>
      </c>
      <c r="H71">
        <f t="shared" si="9"/>
        <v>2.3058281981560964</v>
      </c>
      <c r="J71">
        <f t="shared" si="8"/>
        <v>1.432239301119469</v>
      </c>
      <c r="K71">
        <f t="shared" si="7"/>
        <v>1.432239301119469</v>
      </c>
    </row>
    <row r="72" spans="1:11" x14ac:dyDescent="0.2">
      <c r="A72">
        <v>71</v>
      </c>
      <c r="B72" s="6">
        <v>21.6311663364</v>
      </c>
      <c r="C72" s="6">
        <v>-106.140816798</v>
      </c>
      <c r="F72">
        <v>107.03642948700001</v>
      </c>
      <c r="G72">
        <v>0.41788811055800001</v>
      </c>
      <c r="H72">
        <f t="shared" si="9"/>
        <v>2.0335702226857477</v>
      </c>
      <c r="I72">
        <f>LOG10(G72+1)</f>
        <v>0.15164196082977302</v>
      </c>
      <c r="J72">
        <f t="shared" si="8"/>
        <v>1.3569112550775615</v>
      </c>
      <c r="K72">
        <f t="shared" si="7"/>
        <v>1.5085532159073345</v>
      </c>
    </row>
    <row r="73" spans="1:11" x14ac:dyDescent="0.2">
      <c r="A73">
        <v>72</v>
      </c>
      <c r="B73" s="6">
        <v>21.624719289400002</v>
      </c>
      <c r="C73" s="6">
        <v>-105.925561892</v>
      </c>
      <c r="F73">
        <v>426.48625724800002</v>
      </c>
      <c r="G73">
        <v>14.163351411200001</v>
      </c>
      <c r="H73">
        <f t="shared" si="9"/>
        <v>2.6309221576670119</v>
      </c>
      <c r="I73">
        <f>LOG10(G73+1)</f>
        <v>1.1807951998798942</v>
      </c>
      <c r="J73">
        <f t="shared" si="8"/>
        <v>1.5158158342278862</v>
      </c>
      <c r="K73">
        <f t="shared" si="7"/>
        <v>2.6966110341077805</v>
      </c>
    </row>
    <row r="74" spans="1:11" x14ac:dyDescent="0.2">
      <c r="A74">
        <v>73</v>
      </c>
      <c r="B74" s="6">
        <v>21.6179955683</v>
      </c>
      <c r="C74" s="6">
        <v>-105.710388882</v>
      </c>
      <c r="F74" s="1">
        <v>1788.9647495700001</v>
      </c>
      <c r="G74">
        <v>45.463435113400003</v>
      </c>
      <c r="H74">
        <f t="shared" si="9"/>
        <v>3.2528444783441524</v>
      </c>
      <c r="I74">
        <f>LOG10(G74+1)</f>
        <v>1.667111314711861</v>
      </c>
      <c r="J74">
        <f t="shared" si="8"/>
        <v>1.6606312982026525</v>
      </c>
      <c r="K74">
        <f t="shared" si="7"/>
        <v>3.3277426129145136</v>
      </c>
    </row>
    <row r="75" spans="1:11" x14ac:dyDescent="0.2">
      <c r="A75">
        <v>74</v>
      </c>
      <c r="B75" s="6">
        <v>21.603719912700001</v>
      </c>
      <c r="C75" s="6">
        <v>-105.28030222300001</v>
      </c>
      <c r="D75" s="1">
        <v>20098</v>
      </c>
      <c r="E75">
        <v>113.25</v>
      </c>
      <c r="F75" s="1">
        <v>3185.70491171</v>
      </c>
      <c r="G75">
        <v>54.634286873000001</v>
      </c>
      <c r="H75">
        <f t="shared" si="9"/>
        <v>3.5033418497462732</v>
      </c>
      <c r="I75">
        <f>LOG10(G75+1)</f>
        <v>1.7453425255809136</v>
      </c>
      <c r="J75">
        <f t="shared" si="8"/>
        <v>1.7144604945337176</v>
      </c>
      <c r="K75">
        <f t="shared" si="7"/>
        <v>3.4598030201146313</v>
      </c>
    </row>
    <row r="76" spans="1:11" x14ac:dyDescent="0.2">
      <c r="A76">
        <v>75</v>
      </c>
      <c r="B76" s="6">
        <v>21.5961689274999</v>
      </c>
      <c r="C76" s="6">
        <v>-105.065395391</v>
      </c>
      <c r="D76">
        <v>537</v>
      </c>
      <c r="F76">
        <v>40.971025943800001</v>
      </c>
      <c r="G76">
        <v>0.50903393328199997</v>
      </c>
      <c r="H76">
        <f t="shared" si="9"/>
        <v>1.622949585277379</v>
      </c>
      <c r="I76">
        <f>LOG10(G76+1)</f>
        <v>0.178699005760633</v>
      </c>
      <c r="J76">
        <f t="shared" si="8"/>
        <v>1.2314907740460372</v>
      </c>
      <c r="K76">
        <f t="shared" si="7"/>
        <v>1.4101897798066703</v>
      </c>
    </row>
    <row r="77" spans="1:11" x14ac:dyDescent="0.2">
      <c r="A77">
        <v>76</v>
      </c>
      <c r="B77" s="6">
        <v>21.8608192786999</v>
      </c>
      <c r="C77" s="6">
        <v>-107.212907718</v>
      </c>
      <c r="F77">
        <v>6.0382351114699997</v>
      </c>
      <c r="H77">
        <f t="shared" si="9"/>
        <v>0.84746377030090447</v>
      </c>
      <c r="J77">
        <f t="shared" si="8"/>
        <v>0.93130533445376207</v>
      </c>
      <c r="K77">
        <f t="shared" si="7"/>
        <v>0.93130533445376207</v>
      </c>
    </row>
    <row r="78" spans="1:11" x14ac:dyDescent="0.2">
      <c r="A78">
        <v>77</v>
      </c>
      <c r="B78" s="6">
        <v>21.855709903600001</v>
      </c>
      <c r="C78" s="6">
        <v>-106.996995093</v>
      </c>
      <c r="F78">
        <v>68.116985119899894</v>
      </c>
      <c r="H78">
        <f t="shared" si="9"/>
        <v>1.8395847859762267</v>
      </c>
      <c r="J78">
        <f t="shared" si="8"/>
        <v>1.2996592973210124</v>
      </c>
      <c r="K78">
        <f t="shared" si="7"/>
        <v>1.2996592973210124</v>
      </c>
    </row>
    <row r="79" spans="1:11" x14ac:dyDescent="0.2">
      <c r="A79">
        <v>78</v>
      </c>
      <c r="B79" s="6">
        <v>21.8503190397</v>
      </c>
      <c r="C79" s="6">
        <v>-106.781147563</v>
      </c>
      <c r="F79">
        <v>164.52831241499899</v>
      </c>
      <c r="H79">
        <f t="shared" si="9"/>
        <v>2.2188722873804934</v>
      </c>
      <c r="J79">
        <f t="shared" si="8"/>
        <v>1.4087596098740982</v>
      </c>
      <c r="K79">
        <f t="shared" si="7"/>
        <v>1.4087596098740982</v>
      </c>
    </row>
    <row r="80" spans="1:11" x14ac:dyDescent="0.2">
      <c r="A80">
        <v>79</v>
      </c>
      <c r="B80" s="6">
        <v>21.844647047999899</v>
      </c>
      <c r="C80" s="6">
        <v>-106.565368605</v>
      </c>
      <c r="F80">
        <v>217.64604309200001</v>
      </c>
      <c r="H80">
        <f t="shared" si="9"/>
        <v>2.3397416221846057</v>
      </c>
      <c r="J80">
        <f t="shared" si="8"/>
        <v>1.4412595479126113</v>
      </c>
      <c r="K80">
        <f t="shared" si="7"/>
        <v>1.4412595479126113</v>
      </c>
    </row>
    <row r="81" spans="1:11" x14ac:dyDescent="0.2">
      <c r="A81">
        <v>80</v>
      </c>
      <c r="B81" s="6">
        <v>21.838694307800001</v>
      </c>
      <c r="C81" s="6">
        <v>-106.349661689</v>
      </c>
      <c r="F81">
        <v>162.85289202600001</v>
      </c>
      <c r="G81">
        <v>8.75202430714E-4</v>
      </c>
      <c r="H81">
        <f t="shared" si="9"/>
        <v>2.2144541111431675</v>
      </c>
      <c r="I81">
        <f t="shared" ref="I81:I86" si="10">LOG10(G81+1)</f>
        <v>3.7992935290168746E-4</v>
      </c>
      <c r="J81">
        <f t="shared" si="8"/>
        <v>1.4075527336822036</v>
      </c>
      <c r="K81">
        <f t="shared" si="7"/>
        <v>1.4079326630351052</v>
      </c>
    </row>
    <row r="82" spans="1:11" x14ac:dyDescent="0.2">
      <c r="A82">
        <v>81</v>
      </c>
      <c r="B82" s="6">
        <v>21.832461217100001</v>
      </c>
      <c r="C82" s="6">
        <v>-106.134030278</v>
      </c>
      <c r="F82">
        <v>133.190334216</v>
      </c>
      <c r="G82">
        <v>2.1763474914500001</v>
      </c>
      <c r="H82">
        <f t="shared" si="9"/>
        <v>2.1277212345525309</v>
      </c>
      <c r="I82">
        <f t="shared" si="10"/>
        <v>0.50192800803843096</v>
      </c>
      <c r="J82">
        <f t="shared" si="8"/>
        <v>1.3835769971233769</v>
      </c>
      <c r="K82">
        <f t="shared" si="7"/>
        <v>1.8855050051618079</v>
      </c>
    </row>
    <row r="83" spans="1:11" x14ac:dyDescent="0.2">
      <c r="A83">
        <v>82</v>
      </c>
      <c r="B83" s="6">
        <v>21.825948192399899</v>
      </c>
      <c r="C83" s="6">
        <v>-105.918477827999</v>
      </c>
      <c r="F83">
        <v>690.29392680499905</v>
      </c>
      <c r="G83">
        <v>29.755570782300001</v>
      </c>
      <c r="H83">
        <f t="shared" si="9"/>
        <v>2.8396627415104354</v>
      </c>
      <c r="I83">
        <f t="shared" si="10"/>
        <v>1.4879237913598646</v>
      </c>
      <c r="J83">
        <f t="shared" si="8"/>
        <v>1.5664073351906675</v>
      </c>
      <c r="K83">
        <f t="shared" si="7"/>
        <v>3.0543311265505322</v>
      </c>
    </row>
    <row r="84" spans="1:11" x14ac:dyDescent="0.2">
      <c r="A84">
        <v>83</v>
      </c>
      <c r="B84" s="6">
        <v>21.819155668400001</v>
      </c>
      <c r="C84" s="6">
        <v>-105.703007787999</v>
      </c>
      <c r="F84" s="1">
        <v>2162.3678221700002</v>
      </c>
      <c r="G84">
        <v>78.542283073099895</v>
      </c>
      <c r="H84">
        <f t="shared" si="9"/>
        <v>3.3351303657442157</v>
      </c>
      <c r="I84">
        <f t="shared" si="10"/>
        <v>1.900598052224757</v>
      </c>
      <c r="J84">
        <f t="shared" si="8"/>
        <v>1.6785663408984683</v>
      </c>
      <c r="K84">
        <f t="shared" si="7"/>
        <v>3.5791643931232251</v>
      </c>
    </row>
    <row r="85" spans="1:11" x14ac:dyDescent="0.2">
      <c r="A85">
        <v>84</v>
      </c>
      <c r="B85" s="6">
        <v>21.804733953</v>
      </c>
      <c r="C85" s="6">
        <v>-105.272328695</v>
      </c>
      <c r="D85" s="1">
        <v>3335</v>
      </c>
      <c r="F85" s="1">
        <v>1921.64439821</v>
      </c>
      <c r="G85">
        <v>47.062139958099898</v>
      </c>
      <c r="H85">
        <f t="shared" si="9"/>
        <v>3.2838989669342258</v>
      </c>
      <c r="I85">
        <f t="shared" si="10"/>
        <v>1.6818031037817374</v>
      </c>
      <c r="J85">
        <f t="shared" si="8"/>
        <v>1.6674299903435235</v>
      </c>
      <c r="K85">
        <f t="shared" si="7"/>
        <v>3.3492330941252608</v>
      </c>
    </row>
    <row r="86" spans="1:11" x14ac:dyDescent="0.2">
      <c r="A86">
        <v>85</v>
      </c>
      <c r="B86" s="6">
        <v>21.797105722200001</v>
      </c>
      <c r="C86" s="6">
        <v>-105.0571265</v>
      </c>
      <c r="F86">
        <v>700.35567998900001</v>
      </c>
      <c r="G86">
        <v>17.001178987300001</v>
      </c>
      <c r="H86">
        <f t="shared" si="9"/>
        <v>2.8459383185110392</v>
      </c>
      <c r="I86">
        <f t="shared" si="10"/>
        <v>1.2553009501538968</v>
      </c>
      <c r="J86">
        <f t="shared" si="8"/>
        <v>1.5678949371995692</v>
      </c>
      <c r="K86">
        <f t="shared" si="7"/>
        <v>2.8231958873534659</v>
      </c>
    </row>
    <row r="87" spans="1:11" x14ac:dyDescent="0.2">
      <c r="A87">
        <v>86</v>
      </c>
      <c r="B87" s="6">
        <v>22.062395336800002</v>
      </c>
      <c r="C87" s="6">
        <v>-107.20755426700001</v>
      </c>
      <c r="F87">
        <v>0.47111014679899998</v>
      </c>
      <c r="H87">
        <f t="shared" si="9"/>
        <v>0.16764519098459088</v>
      </c>
      <c r="J87">
        <f t="shared" si="8"/>
        <v>0.46396815467679642</v>
      </c>
      <c r="K87">
        <f t="shared" si="7"/>
        <v>0.46396815467679642</v>
      </c>
    </row>
    <row r="88" spans="1:11" x14ac:dyDescent="0.2">
      <c r="A88">
        <v>87</v>
      </c>
      <c r="B88" s="6">
        <v>22.0572340424999</v>
      </c>
      <c r="C88" s="6">
        <v>-106.991338365</v>
      </c>
      <c r="F88">
        <v>17.502331467600001</v>
      </c>
      <c r="H88">
        <f t="shared" si="9"/>
        <v>1.267226457036297</v>
      </c>
      <c r="J88">
        <f t="shared" si="8"/>
        <v>1.1072031674890117</v>
      </c>
      <c r="K88">
        <f t="shared" si="7"/>
        <v>1.1072031674890117</v>
      </c>
    </row>
    <row r="89" spans="1:11" x14ac:dyDescent="0.2">
      <c r="A89">
        <v>88</v>
      </c>
      <c r="B89" s="6">
        <v>22.051788402900002</v>
      </c>
      <c r="C89" s="6">
        <v>-106.775187972</v>
      </c>
      <c r="F89">
        <v>62.120503876400001</v>
      </c>
      <c r="H89">
        <f t="shared" si="9"/>
        <v>1.8001704570877175</v>
      </c>
      <c r="J89">
        <f t="shared" si="8"/>
        <v>1.2876115418943432</v>
      </c>
      <c r="K89">
        <f t="shared" si="7"/>
        <v>1.2876115418943432</v>
      </c>
    </row>
    <row r="90" spans="1:11" x14ac:dyDescent="0.2">
      <c r="A90">
        <v>89</v>
      </c>
      <c r="B90" s="6">
        <v>22.0460587833999</v>
      </c>
      <c r="C90" s="6">
        <v>-106.559106587</v>
      </c>
      <c r="F90">
        <v>90.205256588799898</v>
      </c>
      <c r="H90">
        <f t="shared" si="9"/>
        <v>1.9600198694876356</v>
      </c>
      <c r="J90">
        <f t="shared" si="8"/>
        <v>1.3355864484127973</v>
      </c>
      <c r="K90">
        <f t="shared" si="7"/>
        <v>1.3355864484127973</v>
      </c>
    </row>
    <row r="91" spans="1:11" x14ac:dyDescent="0.2">
      <c r="A91">
        <v>90</v>
      </c>
      <c r="B91" s="6">
        <v>22.040045567899899</v>
      </c>
      <c r="C91" s="6">
        <v>-106.3430977</v>
      </c>
      <c r="F91">
        <v>59.8652307800999</v>
      </c>
      <c r="G91">
        <v>4.8837499123500001E-2</v>
      </c>
      <c r="H91">
        <f t="shared" si="9"/>
        <v>1.7843692730519762</v>
      </c>
      <c r="I91">
        <f>LOG10(G91+1)</f>
        <v>2.0708206305290553E-2</v>
      </c>
      <c r="J91">
        <f t="shared" si="8"/>
        <v>1.2827394058557062</v>
      </c>
      <c r="K91">
        <f t="shared" si="7"/>
        <v>1.3034476121609968</v>
      </c>
    </row>
    <row r="92" spans="1:11" x14ac:dyDescent="0.2">
      <c r="A92">
        <v>91</v>
      </c>
      <c r="B92" s="6">
        <v>22.033749159100001</v>
      </c>
      <c r="C92" s="6">
        <v>-106.127164796</v>
      </c>
      <c r="F92">
        <v>130.750205927</v>
      </c>
      <c r="G92">
        <v>4.7941670762399999</v>
      </c>
      <c r="H92">
        <f t="shared" si="9"/>
        <v>2.1197513026920975</v>
      </c>
      <c r="I92">
        <f>LOG10(G92+1)</f>
        <v>0.76299101403704439</v>
      </c>
      <c r="J92">
        <f t="shared" si="8"/>
        <v>1.3813461184117684</v>
      </c>
      <c r="K92">
        <f t="shared" si="7"/>
        <v>2.144337132448813</v>
      </c>
    </row>
    <row r="93" spans="1:11" x14ac:dyDescent="0.2">
      <c r="A93">
        <v>92</v>
      </c>
      <c r="B93" s="6">
        <v>22.0271699784</v>
      </c>
      <c r="C93" s="6">
        <v>-105.911311353</v>
      </c>
      <c r="F93">
        <v>776.51047646999905</v>
      </c>
      <c r="G93">
        <v>39.7394500244</v>
      </c>
      <c r="H93">
        <f t="shared" si="9"/>
        <v>2.8907062495862794</v>
      </c>
      <c r="I93">
        <f>LOG10(G93+1)</f>
        <v>1.6100151618025724</v>
      </c>
      <c r="J93">
        <f t="shared" si="8"/>
        <v>1.5784531763517684</v>
      </c>
      <c r="K93">
        <f t="shared" si="7"/>
        <v>3.1884683381543408</v>
      </c>
    </row>
    <row r="94" spans="1:11" x14ac:dyDescent="0.2">
      <c r="A94">
        <v>93</v>
      </c>
      <c r="B94" s="6">
        <v>22.013165079499899</v>
      </c>
      <c r="C94" s="6">
        <v>-105.479856725</v>
      </c>
      <c r="D94" s="1">
        <v>3073</v>
      </c>
      <c r="E94">
        <v>184.25</v>
      </c>
      <c r="F94" s="1">
        <v>2674.7089815099898</v>
      </c>
      <c r="G94">
        <v>126.202567577</v>
      </c>
      <c r="H94">
        <f t="shared" si="9"/>
        <v>3.4274388764361232</v>
      </c>
      <c r="I94">
        <f>LOG10(G94+1)</f>
        <v>2.1044958776116789</v>
      </c>
      <c r="J94">
        <f t="shared" si="8"/>
        <v>1.6983882592902688</v>
      </c>
      <c r="K94">
        <f t="shared" si="7"/>
        <v>3.8028841369019477</v>
      </c>
    </row>
    <row r="95" spans="1:11" x14ac:dyDescent="0.2">
      <c r="A95">
        <v>94</v>
      </c>
      <c r="B95" s="6">
        <v>22.005740296700001</v>
      </c>
      <c r="C95" s="6">
        <v>-105.264262456</v>
      </c>
      <c r="D95" s="1">
        <v>2878</v>
      </c>
      <c r="E95">
        <v>63.5</v>
      </c>
      <c r="F95">
        <v>169.74290275600001</v>
      </c>
      <c r="G95">
        <v>8.8296364843799999</v>
      </c>
      <c r="H95">
        <f t="shared" si="9"/>
        <v>2.2323426604767582</v>
      </c>
      <c r="I95">
        <f>LOG10(G95+1)</f>
        <v>0.99253745722714981</v>
      </c>
      <c r="J95">
        <f t="shared" si="8"/>
        <v>1.4124307671294143</v>
      </c>
      <c r="K95">
        <f t="shared" si="7"/>
        <v>2.4049682243565642</v>
      </c>
    </row>
    <row r="96" spans="1:11" x14ac:dyDescent="0.2">
      <c r="A96">
        <v>95</v>
      </c>
      <c r="B96" s="6">
        <v>22.258751827000001</v>
      </c>
      <c r="C96" s="6">
        <v>-106.985616127</v>
      </c>
      <c r="F96">
        <v>0.37945015303700003</v>
      </c>
      <c r="H96">
        <f t="shared" si="9"/>
        <v>0.13970601170023511</v>
      </c>
      <c r="J96">
        <f t="shared" si="8"/>
        <v>0.42898537921973923</v>
      </c>
      <c r="K96">
        <f t="shared" si="7"/>
        <v>0.42898537921973923</v>
      </c>
    </row>
    <row r="97" spans="1:11" x14ac:dyDescent="0.2">
      <c r="A97">
        <v>96</v>
      </c>
      <c r="B97" s="6">
        <v>22.253251261700001</v>
      </c>
      <c r="C97" s="6">
        <v>-106.769159374</v>
      </c>
      <c r="F97">
        <v>4.6592888640299996</v>
      </c>
      <c r="H97">
        <f t="shared" si="9"/>
        <v>0.75276186196015649</v>
      </c>
      <c r="J97">
        <f t="shared" si="8"/>
        <v>0.88503973910542222</v>
      </c>
      <c r="K97">
        <f t="shared" si="7"/>
        <v>0.88503973910542222</v>
      </c>
    </row>
    <row r="98" spans="1:11" x14ac:dyDescent="0.2">
      <c r="A98">
        <v>97</v>
      </c>
      <c r="B98" s="6">
        <v>22.247463856500001</v>
      </c>
      <c r="C98" s="6">
        <v>-106.552772069</v>
      </c>
      <c r="F98">
        <v>8.3788524359800007</v>
      </c>
      <c r="G98">
        <v>2.9993506400000001E-7</v>
      </c>
      <c r="H98">
        <f t="shared" si="9"/>
        <v>0.97214970285557345</v>
      </c>
      <c r="I98">
        <f t="shared" ref="I98:I161" si="11">LOG10(G98+1)</f>
        <v>1.3026012364479724E-7</v>
      </c>
      <c r="J98">
        <f t="shared" si="8"/>
        <v>0.98792790694886679</v>
      </c>
      <c r="K98">
        <f t="shared" si="7"/>
        <v>0.98792803720899047</v>
      </c>
    </row>
    <row r="99" spans="1:11" x14ac:dyDescent="0.2">
      <c r="A99">
        <v>98</v>
      </c>
      <c r="B99" s="6">
        <v>22.2413900001999</v>
      </c>
      <c r="C99" s="6">
        <v>-106.33645772600001</v>
      </c>
      <c r="F99">
        <v>16.123187244099899</v>
      </c>
      <c r="G99">
        <v>0.56943031147000001</v>
      </c>
      <c r="H99">
        <f t="shared" si="9"/>
        <v>1.2335846057670694</v>
      </c>
      <c r="I99">
        <f t="shared" si="11"/>
        <v>0.19574203617752811</v>
      </c>
      <c r="J99">
        <f t="shared" si="8"/>
        <v>1.0944669326041914</v>
      </c>
      <c r="K99">
        <f t="shared" si="7"/>
        <v>1.2902089687817195</v>
      </c>
    </row>
    <row r="100" spans="1:11" x14ac:dyDescent="0.2">
      <c r="A100">
        <v>99</v>
      </c>
      <c r="B100" s="6">
        <v>22.2350301001999</v>
      </c>
      <c r="C100" s="6">
        <v>-106.12021985200001</v>
      </c>
      <c r="F100">
        <v>301.600659441</v>
      </c>
      <c r="G100">
        <v>12.1624436101</v>
      </c>
      <c r="H100">
        <f t="shared" ref="H100:H131" si="12">LOG10(F100+1)</f>
        <v>2.4808698701223144</v>
      </c>
      <c r="I100">
        <f t="shared" si="11"/>
        <v>1.1193365236142561</v>
      </c>
      <c r="J100">
        <f t="shared" si="8"/>
        <v>1.4780179669139852</v>
      </c>
      <c r="K100">
        <f t="shared" si="7"/>
        <v>2.5973544905282413</v>
      </c>
    </row>
    <row r="101" spans="1:11" x14ac:dyDescent="0.2">
      <c r="A101">
        <v>100</v>
      </c>
      <c r="B101" s="6">
        <v>22.2283845828</v>
      </c>
      <c r="C101" s="6">
        <v>-105.904061946</v>
      </c>
      <c r="F101" s="1">
        <v>1119.46470755</v>
      </c>
      <c r="G101">
        <v>49.613325461700001</v>
      </c>
      <c r="H101">
        <f t="shared" si="12"/>
        <v>3.0493981816585181</v>
      </c>
      <c r="I101">
        <f t="shared" si="11"/>
        <v>1.7042648728199463</v>
      </c>
      <c r="J101">
        <f t="shared" si="8"/>
        <v>1.6151470886228845</v>
      </c>
      <c r="K101">
        <f t="shared" si="7"/>
        <v>3.3194119614428308</v>
      </c>
    </row>
    <row r="102" spans="1:11" x14ac:dyDescent="0.2">
      <c r="A102">
        <v>101</v>
      </c>
      <c r="B102" s="6">
        <v>22.2214538932</v>
      </c>
      <c r="C102" s="6">
        <v>-105.687987500999</v>
      </c>
      <c r="D102" s="1">
        <v>1401</v>
      </c>
      <c r="E102">
        <v>123.25</v>
      </c>
      <c r="F102" s="1">
        <v>1902.9343306999899</v>
      </c>
      <c r="G102">
        <v>100.406419693999</v>
      </c>
      <c r="H102">
        <f t="shared" si="12"/>
        <v>3.2796519648959017</v>
      </c>
      <c r="I102">
        <f t="shared" si="11"/>
        <v>2.0060654495676018</v>
      </c>
      <c r="J102">
        <f t="shared" si="8"/>
        <v>1.6665023729152335</v>
      </c>
      <c r="K102">
        <f t="shared" si="7"/>
        <v>3.6725678224828355</v>
      </c>
    </row>
    <row r="103" spans="1:11" x14ac:dyDescent="0.2">
      <c r="A103">
        <v>102</v>
      </c>
      <c r="B103" s="6">
        <v>22.214238495299899</v>
      </c>
      <c r="C103" s="6">
        <v>-105.472000001</v>
      </c>
      <c r="D103" s="1">
        <v>1071</v>
      </c>
      <c r="E103">
        <v>66.25</v>
      </c>
      <c r="F103" s="1">
        <v>1909.06022143</v>
      </c>
      <c r="G103">
        <v>110.544660910999</v>
      </c>
      <c r="H103">
        <f t="shared" si="12"/>
        <v>3.2810470601390578</v>
      </c>
      <c r="I103">
        <f t="shared" si="11"/>
        <v>2.0474487875971414</v>
      </c>
      <c r="J103">
        <f t="shared" si="8"/>
        <v>1.66680716090429</v>
      </c>
      <c r="K103">
        <f t="shared" si="7"/>
        <v>3.7142559485014317</v>
      </c>
    </row>
    <row r="104" spans="1:11" x14ac:dyDescent="0.2">
      <c r="A104">
        <v>103</v>
      </c>
      <c r="B104" s="6">
        <v>22.206738871700001</v>
      </c>
      <c r="C104" s="6">
        <v>-105.256102920999</v>
      </c>
      <c r="D104" s="1">
        <v>3380</v>
      </c>
      <c r="E104">
        <v>500</v>
      </c>
      <c r="F104">
        <v>575.54152870200005</v>
      </c>
      <c r="G104">
        <v>35.358733579499898</v>
      </c>
      <c r="H104">
        <f t="shared" si="12"/>
        <v>2.7608305953020826</v>
      </c>
      <c r="I104">
        <f t="shared" si="11"/>
        <v>1.5606087477893842</v>
      </c>
      <c r="J104">
        <f t="shared" si="8"/>
        <v>1.547558576428395</v>
      </c>
      <c r="K104">
        <f t="shared" si="7"/>
        <v>3.1081673242177792</v>
      </c>
    </row>
    <row r="105" spans="1:11" x14ac:dyDescent="0.2">
      <c r="A105">
        <v>104</v>
      </c>
      <c r="B105" s="6">
        <v>22.504217070500001</v>
      </c>
      <c r="C105" s="6">
        <v>-109.585184334</v>
      </c>
      <c r="F105">
        <v>179.45665192600001</v>
      </c>
      <c r="G105">
        <v>0.200053354027</v>
      </c>
      <c r="H105">
        <f t="shared" si="12"/>
        <v>2.2563728954922868</v>
      </c>
      <c r="I105">
        <f t="shared" si="11"/>
        <v>7.9200555084632973E-2</v>
      </c>
      <c r="J105">
        <f t="shared" si="8"/>
        <v>1.4189486393033395</v>
      </c>
      <c r="K105">
        <f t="shared" si="7"/>
        <v>1.4981491943879726</v>
      </c>
    </row>
    <row r="106" spans="1:11" x14ac:dyDescent="0.2">
      <c r="A106">
        <v>105</v>
      </c>
      <c r="B106" s="6">
        <v>22.5021615235</v>
      </c>
      <c r="C106" s="6">
        <v>-109.367856836</v>
      </c>
      <c r="F106">
        <v>165.713543364</v>
      </c>
      <c r="G106">
        <v>0.34446946176999999</v>
      </c>
      <c r="H106">
        <f t="shared" si="12"/>
        <v>2.221970882187537</v>
      </c>
      <c r="I106">
        <f t="shared" si="11"/>
        <v>0.12855094212243093</v>
      </c>
      <c r="J106">
        <f t="shared" si="8"/>
        <v>1.4096052100696868</v>
      </c>
      <c r="K106">
        <f t="shared" si="7"/>
        <v>1.5381561521921177</v>
      </c>
    </row>
    <row r="107" spans="1:11" x14ac:dyDescent="0.2">
      <c r="A107">
        <v>106</v>
      </c>
      <c r="B107" s="6">
        <v>22.4998130673</v>
      </c>
      <c r="C107" s="6">
        <v>-109.150556378</v>
      </c>
      <c r="F107">
        <v>3.1679295723299999E-2</v>
      </c>
      <c r="G107">
        <v>2.4640558021899999E-3</v>
      </c>
      <c r="H107">
        <f t="shared" si="12"/>
        <v>1.3544714981583288E-2</v>
      </c>
      <c r="I107">
        <f t="shared" si="11"/>
        <v>1.0688095748898037E-3</v>
      </c>
      <c r="J107">
        <f t="shared" si="8"/>
        <v>0.15727548908602421</v>
      </c>
      <c r="K107">
        <f t="shared" si="7"/>
        <v>0.15834429866091401</v>
      </c>
    </row>
    <row r="108" spans="1:11" x14ac:dyDescent="0.2">
      <c r="A108">
        <v>107</v>
      </c>
      <c r="B108" s="6">
        <v>22.448862209600001</v>
      </c>
      <c r="C108" s="6">
        <v>-106.546364587</v>
      </c>
      <c r="F108">
        <v>4.4788958688599996</v>
      </c>
      <c r="G108">
        <v>0.81683564616500004</v>
      </c>
      <c r="H108">
        <f t="shared" si="12"/>
        <v>0.73869304637206146</v>
      </c>
      <c r="I108">
        <f t="shared" si="11"/>
        <v>0.25931564211705754</v>
      </c>
      <c r="J108">
        <f t="shared" si="8"/>
        <v>0.87788883290736386</v>
      </c>
      <c r="K108">
        <f t="shared" si="7"/>
        <v>1.1372044750244215</v>
      </c>
    </row>
    <row r="109" spans="1:11" x14ac:dyDescent="0.2">
      <c r="A109">
        <v>108</v>
      </c>
      <c r="B109" s="6">
        <v>22.4427275448</v>
      </c>
      <c r="C109" s="6">
        <v>-106.329741281</v>
      </c>
      <c r="F109">
        <v>181.268921699</v>
      </c>
      <c r="G109">
        <v>10.7304081588</v>
      </c>
      <c r="H109">
        <f t="shared" si="12"/>
        <v>2.2607126243036308</v>
      </c>
      <c r="I109">
        <f t="shared" si="11"/>
        <v>1.0693131236270936</v>
      </c>
      <c r="J109">
        <f t="shared" si="8"/>
        <v>1.4201215068403816</v>
      </c>
      <c r="K109">
        <f t="shared" si="7"/>
        <v>2.4894346304674753</v>
      </c>
    </row>
    <row r="110" spans="1:11" x14ac:dyDescent="0.2">
      <c r="A110">
        <v>109</v>
      </c>
      <c r="B110" s="6">
        <v>22.436303978200002</v>
      </c>
      <c r="C110" s="6">
        <v>-106.113194937</v>
      </c>
      <c r="F110">
        <v>922.81292700799895</v>
      </c>
      <c r="G110">
        <v>38.572344463299899</v>
      </c>
      <c r="H110">
        <f t="shared" si="12"/>
        <v>2.9655840350797873</v>
      </c>
      <c r="I110">
        <f t="shared" si="11"/>
        <v>1.5973917808020985</v>
      </c>
      <c r="J110">
        <f t="shared" si="8"/>
        <v>1.5959063437938197</v>
      </c>
      <c r="K110">
        <f t="shared" si="7"/>
        <v>3.193298124595918</v>
      </c>
    </row>
    <row r="111" spans="1:11" x14ac:dyDescent="0.2">
      <c r="A111">
        <v>110</v>
      </c>
      <c r="B111" s="6">
        <v>22.4295919411</v>
      </c>
      <c r="C111" s="6">
        <v>-105.896729077</v>
      </c>
      <c r="F111" s="1">
        <v>1919.2741046000001</v>
      </c>
      <c r="G111">
        <v>72.274093486400005</v>
      </c>
      <c r="H111">
        <f t="shared" si="12"/>
        <v>3.2833632253799347</v>
      </c>
      <c r="I111">
        <f t="shared" si="11"/>
        <v>1.864950454250841</v>
      </c>
      <c r="J111">
        <f t="shared" si="8"/>
        <v>1.6673130129866292</v>
      </c>
      <c r="K111">
        <f t="shared" si="7"/>
        <v>3.5322634672374704</v>
      </c>
    </row>
    <row r="112" spans="1:11" x14ac:dyDescent="0.2">
      <c r="A112">
        <v>111</v>
      </c>
      <c r="B112" s="6">
        <v>22.415304276000001</v>
      </c>
      <c r="C112" s="6">
        <v>-105.46405285500001</v>
      </c>
      <c r="D112" s="1">
        <v>1084</v>
      </c>
      <c r="F112">
        <v>324.632543564</v>
      </c>
      <c r="G112">
        <v>14.843607232</v>
      </c>
      <c r="H112">
        <f t="shared" si="12"/>
        <v>2.5127278015734165</v>
      </c>
      <c r="I112">
        <f t="shared" si="11"/>
        <v>1.1998540675690781</v>
      </c>
      <c r="J112">
        <f t="shared" si="8"/>
        <v>1.4861496424271519</v>
      </c>
      <c r="K112">
        <f t="shared" si="7"/>
        <v>2.6860037099962302</v>
      </c>
    </row>
    <row r="113" spans="1:11" x14ac:dyDescent="0.2">
      <c r="A113">
        <v>112</v>
      </c>
      <c r="B113" s="6">
        <v>22.7094230931</v>
      </c>
      <c r="C113" s="6">
        <v>-110.018474345</v>
      </c>
      <c r="F113">
        <v>30.313486099199899</v>
      </c>
      <c r="G113">
        <v>2.0633721724199999E-2</v>
      </c>
      <c r="H113">
        <f t="shared" si="12"/>
        <v>1.4957314198803153</v>
      </c>
      <c r="I113">
        <f t="shared" si="11"/>
        <v>8.8699133170041175E-3</v>
      </c>
      <c r="J113">
        <f t="shared" si="8"/>
        <v>1.1890142380475162</v>
      </c>
      <c r="K113">
        <f t="shared" si="7"/>
        <v>1.1978841513645202</v>
      </c>
    </row>
    <row r="114" spans="1:11" x14ac:dyDescent="0.2">
      <c r="A114">
        <v>113</v>
      </c>
      <c r="B114" s="6">
        <v>22.7079391442999</v>
      </c>
      <c r="C114" s="6">
        <v>-109.800786188</v>
      </c>
      <c r="F114" s="1">
        <v>4768.3924903899897</v>
      </c>
      <c r="G114">
        <v>3.9250970706300001</v>
      </c>
      <c r="H114">
        <f t="shared" si="12"/>
        <v>3.6784630635528952</v>
      </c>
      <c r="I114">
        <f t="shared" si="11"/>
        <v>0.6924147945947503</v>
      </c>
      <c r="J114">
        <f t="shared" si="8"/>
        <v>1.7508000558645562</v>
      </c>
      <c r="K114">
        <f t="shared" si="7"/>
        <v>2.4432148504593068</v>
      </c>
    </row>
    <row r="115" spans="1:11" x14ac:dyDescent="0.2">
      <c r="A115">
        <v>114</v>
      </c>
      <c r="B115" s="6">
        <v>22.706159111600002</v>
      </c>
      <c r="C115" s="6">
        <v>-109.583118007</v>
      </c>
      <c r="F115" s="1">
        <v>7518.5399041199898</v>
      </c>
      <c r="G115">
        <v>8.1948715634599996</v>
      </c>
      <c r="H115">
        <f t="shared" si="12"/>
        <v>3.8761912683556337</v>
      </c>
      <c r="I115">
        <f t="shared" si="11"/>
        <v>0.96354566726956492</v>
      </c>
      <c r="J115">
        <f t="shared" si="8"/>
        <v>1.790664548412165</v>
      </c>
      <c r="K115">
        <f t="shared" si="7"/>
        <v>2.7542102156817299</v>
      </c>
    </row>
    <row r="116" spans="1:11" x14ac:dyDescent="0.2">
      <c r="A116">
        <v>115</v>
      </c>
      <c r="B116" s="6">
        <v>22.7040831158</v>
      </c>
      <c r="C116" s="6">
        <v>-109.365473424</v>
      </c>
      <c r="F116" s="1">
        <v>2228.5891961799898</v>
      </c>
      <c r="G116">
        <v>4.3573005023100002</v>
      </c>
      <c r="H116">
        <f t="shared" si="12"/>
        <v>3.3482248512691237</v>
      </c>
      <c r="I116">
        <f t="shared" si="11"/>
        <v>0.72894600755164807</v>
      </c>
      <c r="J116">
        <f t="shared" si="8"/>
        <v>1.6813970637538613</v>
      </c>
      <c r="K116">
        <f t="shared" si="7"/>
        <v>2.4103430713055092</v>
      </c>
    </row>
    <row r="117" spans="1:11" x14ac:dyDescent="0.2">
      <c r="A117">
        <v>116</v>
      </c>
      <c r="B117" s="6">
        <v>22.701711297700001</v>
      </c>
      <c r="C117" s="6">
        <v>-109.14785606</v>
      </c>
      <c r="F117">
        <v>107.858803567</v>
      </c>
      <c r="G117">
        <v>0.57841453517399999</v>
      </c>
      <c r="H117">
        <f t="shared" si="12"/>
        <v>2.0368635568127171</v>
      </c>
      <c r="I117">
        <f t="shared" si="11"/>
        <v>0.19822107155786792</v>
      </c>
      <c r="J117">
        <f t="shared" si="8"/>
        <v>1.3578557425341924</v>
      </c>
      <c r="K117">
        <f t="shared" si="7"/>
        <v>1.5560768140920602</v>
      </c>
    </row>
    <row r="118" spans="1:11" x14ac:dyDescent="0.2">
      <c r="A118">
        <v>117</v>
      </c>
      <c r="B118" s="6">
        <v>22.699043817900002</v>
      </c>
      <c r="C118" s="6">
        <v>-108.930269530999</v>
      </c>
      <c r="F118">
        <v>1.78743527093E-2</v>
      </c>
      <c r="G118">
        <v>1.6592930016099999E-3</v>
      </c>
      <c r="H118">
        <f t="shared" si="12"/>
        <v>7.6941716227099848E-3</v>
      </c>
      <c r="I118">
        <f t="shared" si="11"/>
        <v>7.2002459363919866E-4</v>
      </c>
      <c r="J118">
        <f t="shared" si="8"/>
        <v>0.12332456827129515</v>
      </c>
      <c r="K118">
        <f t="shared" si="7"/>
        <v>0.12404459286493434</v>
      </c>
    </row>
    <row r="119" spans="1:11" x14ac:dyDescent="0.2">
      <c r="A119">
        <v>118</v>
      </c>
      <c r="B119" s="6">
        <v>22.661768118200001</v>
      </c>
      <c r="C119" s="6">
        <v>-106.973973438</v>
      </c>
      <c r="F119">
        <v>4.4595162020000004E-6</v>
      </c>
      <c r="G119">
        <v>6.2957727869700003E-4</v>
      </c>
      <c r="H119">
        <f t="shared" si="12"/>
        <v>1.9367389600710837E-6</v>
      </c>
      <c r="I119">
        <f t="shared" si="11"/>
        <v>2.7333590405809026E-4</v>
      </c>
      <c r="J119">
        <f t="shared" si="8"/>
        <v>3.4949467917973925E-3</v>
      </c>
      <c r="K119">
        <f t="shared" si="7"/>
        <v>3.7682826958554826E-3</v>
      </c>
    </row>
    <row r="120" spans="1:11" x14ac:dyDescent="0.2">
      <c r="A120">
        <v>119</v>
      </c>
      <c r="B120" s="6">
        <v>22.656157242900001</v>
      </c>
      <c r="C120" s="6">
        <v>-106.756893379</v>
      </c>
      <c r="F120">
        <v>155.390557008999</v>
      </c>
      <c r="G120">
        <v>0.51394198109900002</v>
      </c>
      <c r="H120">
        <f t="shared" si="12"/>
        <v>2.194210526455965</v>
      </c>
      <c r="I120">
        <f t="shared" si="11"/>
        <v>0.18010923198613921</v>
      </c>
      <c r="J120">
        <f t="shared" si="8"/>
        <v>1.4020053358642408</v>
      </c>
      <c r="K120">
        <f t="shared" si="7"/>
        <v>1.5821145678503801</v>
      </c>
    </row>
    <row r="121" spans="1:11" x14ac:dyDescent="0.2">
      <c r="A121">
        <v>120</v>
      </c>
      <c r="B121" s="6">
        <v>22.6502537848</v>
      </c>
      <c r="C121" s="6">
        <v>-106.539883672</v>
      </c>
      <c r="F121" s="1">
        <v>1252.2669164900001</v>
      </c>
      <c r="G121">
        <v>11.8622731966</v>
      </c>
      <c r="H121">
        <f t="shared" si="12"/>
        <v>3.0980435753945486</v>
      </c>
      <c r="I121">
        <f t="shared" si="11"/>
        <v>1.1093177298242485</v>
      </c>
      <c r="J121">
        <f t="shared" si="8"/>
        <v>1.6261763266919527</v>
      </c>
      <c r="K121">
        <f t="shared" si="7"/>
        <v>2.7354940565162011</v>
      </c>
    </row>
    <row r="122" spans="1:11" x14ac:dyDescent="0.2">
      <c r="A122">
        <v>121</v>
      </c>
      <c r="B122" s="6">
        <v>22.6440581417</v>
      </c>
      <c r="C122" s="6">
        <v>-106.322947873999</v>
      </c>
      <c r="F122" s="1">
        <v>1777.61676885</v>
      </c>
      <c r="G122">
        <v>40.239981377500001</v>
      </c>
      <c r="H122">
        <f t="shared" si="12"/>
        <v>3.2500823825398002</v>
      </c>
      <c r="I122">
        <f t="shared" si="11"/>
        <v>1.6153184604996744</v>
      </c>
      <c r="J122">
        <f t="shared" si="8"/>
        <v>1.6600248101537067</v>
      </c>
      <c r="K122">
        <f t="shared" si="7"/>
        <v>3.2753432706533809</v>
      </c>
    </row>
    <row r="123" spans="1:11" x14ac:dyDescent="0.2">
      <c r="A123">
        <v>122</v>
      </c>
      <c r="B123" s="6">
        <v>22.6375707308</v>
      </c>
      <c r="C123" s="6">
        <v>-106.106089539</v>
      </c>
      <c r="F123" s="1">
        <v>1810.30517745</v>
      </c>
      <c r="G123">
        <v>74.456280410299897</v>
      </c>
      <c r="H123">
        <f t="shared" si="12"/>
        <v>3.2579916285121158</v>
      </c>
      <c r="I123">
        <f t="shared" si="11"/>
        <v>1.8776953930052331</v>
      </c>
      <c r="J123">
        <f t="shared" si="8"/>
        <v>1.6617607026082171</v>
      </c>
      <c r="K123">
        <f t="shared" si="7"/>
        <v>3.53945609561345</v>
      </c>
    </row>
    <row r="124" spans="1:11" x14ac:dyDescent="0.2">
      <c r="A124">
        <v>123</v>
      </c>
      <c r="B124" s="6">
        <v>22.630791988599899</v>
      </c>
      <c r="C124" s="6">
        <v>-105.889312209</v>
      </c>
      <c r="D124">
        <v>38</v>
      </c>
      <c r="F124" s="1">
        <v>2493.7222738300002</v>
      </c>
      <c r="G124">
        <v>96.154949963099895</v>
      </c>
      <c r="H124">
        <f t="shared" si="12"/>
        <v>3.3970222046060536</v>
      </c>
      <c r="I124">
        <f t="shared" si="11"/>
        <v>1.9874649324385827</v>
      </c>
      <c r="J124">
        <f t="shared" si="8"/>
        <v>1.6918907102502121</v>
      </c>
      <c r="K124">
        <f t="shared" si="7"/>
        <v>3.6793556426887948</v>
      </c>
    </row>
    <row r="125" spans="1:11" x14ac:dyDescent="0.2">
      <c r="A125">
        <v>124</v>
      </c>
      <c r="B125" s="6">
        <v>22.623722370700001</v>
      </c>
      <c r="C125" s="6">
        <v>-105.672619422</v>
      </c>
      <c r="D125" s="1">
        <v>12323</v>
      </c>
      <c r="E125">
        <v>346.5</v>
      </c>
      <c r="F125" s="1">
        <v>2373.7344102900001</v>
      </c>
      <c r="G125">
        <v>82.382725641099896</v>
      </c>
      <c r="H125">
        <f t="shared" si="12"/>
        <v>3.3756150452891829</v>
      </c>
      <c r="I125">
        <f t="shared" si="11"/>
        <v>1.9210760873786934</v>
      </c>
      <c r="J125">
        <f t="shared" si="8"/>
        <v>1.6872978494090569</v>
      </c>
      <c r="K125">
        <f t="shared" si="7"/>
        <v>3.6083739367877503</v>
      </c>
    </row>
    <row r="126" spans="1:11" x14ac:dyDescent="0.2">
      <c r="A126">
        <v>125</v>
      </c>
      <c r="B126" s="6">
        <v>22.6163623519999</v>
      </c>
      <c r="C126" s="6">
        <v>-105.456014706</v>
      </c>
      <c r="F126">
        <v>97.977383136699899</v>
      </c>
      <c r="G126">
        <v>3.6665361821700002</v>
      </c>
      <c r="H126">
        <f t="shared" si="12"/>
        <v>1.995535967313945</v>
      </c>
      <c r="I126">
        <f t="shared" si="11"/>
        <v>0.66899463749661559</v>
      </c>
      <c r="J126">
        <f t="shared" si="8"/>
        <v>1.3459397230096064</v>
      </c>
      <c r="K126">
        <f t="shared" si="7"/>
        <v>2.014934360506222</v>
      </c>
    </row>
    <row r="127" spans="1:11" x14ac:dyDescent="0.2">
      <c r="A127">
        <v>126</v>
      </c>
      <c r="B127" s="6">
        <v>22.909893493999899</v>
      </c>
      <c r="C127" s="6">
        <v>-109.79901712100001</v>
      </c>
      <c r="D127" s="1">
        <v>3719</v>
      </c>
      <c r="E127">
        <v>10</v>
      </c>
      <c r="F127" s="1">
        <v>14456.038108799899</v>
      </c>
      <c r="G127">
        <v>13.496080899600001</v>
      </c>
      <c r="H127">
        <f t="shared" si="12"/>
        <v>4.1600793258240589</v>
      </c>
      <c r="I127">
        <f t="shared" si="11"/>
        <v>1.1612506040463022</v>
      </c>
      <c r="J127">
        <f t="shared" si="8"/>
        <v>1.8459234762522936</v>
      </c>
      <c r="K127">
        <f t="shared" si="7"/>
        <v>3.0071740802985958</v>
      </c>
    </row>
    <row r="128" spans="1:11" x14ac:dyDescent="0.2">
      <c r="A128">
        <v>127</v>
      </c>
      <c r="B128" s="6">
        <v>22.9080958774999</v>
      </c>
      <c r="C128" s="6">
        <v>-109.581028081</v>
      </c>
      <c r="F128" s="1">
        <v>12369.2529325</v>
      </c>
      <c r="G128">
        <v>15.979616457600001</v>
      </c>
      <c r="H128">
        <f t="shared" si="12"/>
        <v>4.0923785796667946</v>
      </c>
      <c r="I128">
        <f t="shared" si="11"/>
        <v>1.2299278760004451</v>
      </c>
      <c r="J128">
        <f t="shared" si="8"/>
        <v>1.8329456822354897</v>
      </c>
      <c r="K128">
        <f t="shared" si="7"/>
        <v>3.0628735582359345</v>
      </c>
    </row>
    <row r="129" spans="1:11" x14ac:dyDescent="0.2">
      <c r="A129">
        <v>128</v>
      </c>
      <c r="B129" s="6">
        <v>22.905999374699899</v>
      </c>
      <c r="C129" s="6">
        <v>-109.363062794</v>
      </c>
      <c r="F129" s="1">
        <v>4592.6391239200002</v>
      </c>
      <c r="G129">
        <v>9.6800022814400002</v>
      </c>
      <c r="H129">
        <f t="shared" si="12"/>
        <v>3.6621568740444128</v>
      </c>
      <c r="I129">
        <f t="shared" si="11"/>
        <v>1.0285713454656367</v>
      </c>
      <c r="J129">
        <f t="shared" si="8"/>
        <v>1.7474585617781477</v>
      </c>
      <c r="K129">
        <f t="shared" si="7"/>
        <v>2.7760299072437844</v>
      </c>
    </row>
    <row r="130" spans="1:11" x14ac:dyDescent="0.2">
      <c r="A130">
        <v>129</v>
      </c>
      <c r="B130" s="6">
        <v>22.903604128200001</v>
      </c>
      <c r="C130" s="6">
        <v>-109.14512490600001</v>
      </c>
      <c r="F130">
        <v>602.51780899200003</v>
      </c>
      <c r="G130">
        <v>2.5645686898600002</v>
      </c>
      <c r="H130">
        <f t="shared" si="12"/>
        <v>2.780690090063588</v>
      </c>
      <c r="I130">
        <f t="shared" si="11"/>
        <v>0.55200698806001391</v>
      </c>
      <c r="J130">
        <f t="shared" si="8"/>
        <v>1.5523355855894023</v>
      </c>
      <c r="K130">
        <f t="shared" ref="K130:K193" si="13">J130+I130</f>
        <v>2.1043425736494163</v>
      </c>
    </row>
    <row r="131" spans="1:11" x14ac:dyDescent="0.2">
      <c r="A131">
        <v>130</v>
      </c>
      <c r="B131" s="6">
        <v>22.900910300500001</v>
      </c>
      <c r="C131" s="6">
        <v>-108.927218056</v>
      </c>
      <c r="F131">
        <v>0.71370312489599996</v>
      </c>
      <c r="G131">
        <v>6.3520265002599996E-2</v>
      </c>
      <c r="H131">
        <f t="shared" si="12"/>
        <v>0.23393558865683961</v>
      </c>
      <c r="I131">
        <f t="shared" si="11"/>
        <v>2.674576964538115E-2</v>
      </c>
      <c r="J131">
        <f t="shared" ref="J131:J194" si="14">H131^0.43</f>
        <v>0.53544073398875125</v>
      </c>
      <c r="K131">
        <f t="shared" si="13"/>
        <v>0.56218650363413236</v>
      </c>
    </row>
    <row r="132" spans="1:11" x14ac:dyDescent="0.2">
      <c r="A132">
        <v>131</v>
      </c>
      <c r="B132" s="6">
        <v>22.8686369320999</v>
      </c>
      <c r="C132" s="6">
        <v>-107.185516402</v>
      </c>
      <c r="F132">
        <v>2.5065588999999999E-8</v>
      </c>
      <c r="G132">
        <v>4.0216860000000004E-9</v>
      </c>
      <c r="H132">
        <f t="shared" ref="H132:H163" si="15">LOG10(F132+1)</f>
        <v>1.0885846824902191E-8</v>
      </c>
      <c r="I132">
        <f t="shared" si="11"/>
        <v>1.746596075604969E-9</v>
      </c>
      <c r="J132">
        <f t="shared" si="14"/>
        <v>3.7657436652322753E-4</v>
      </c>
      <c r="K132">
        <f t="shared" si="13"/>
        <v>3.7657611311930314E-4</v>
      </c>
    </row>
    <row r="133" spans="1:11" x14ac:dyDescent="0.2">
      <c r="A133">
        <v>132</v>
      </c>
      <c r="B133" s="6">
        <v>22.8632665176</v>
      </c>
      <c r="C133" s="6">
        <v>-106.968052129</v>
      </c>
      <c r="F133">
        <v>385.79034652399901</v>
      </c>
      <c r="G133">
        <v>0.481947366042</v>
      </c>
      <c r="H133">
        <f t="shared" si="15"/>
        <v>2.5874756264666119</v>
      </c>
      <c r="I133">
        <f t="shared" si="11"/>
        <v>0.17083277918754172</v>
      </c>
      <c r="J133">
        <f t="shared" si="14"/>
        <v>1.5050010226380837</v>
      </c>
      <c r="K133">
        <f t="shared" si="13"/>
        <v>1.6758338018256254</v>
      </c>
    </row>
    <row r="134" spans="1:11" x14ac:dyDescent="0.2">
      <c r="A134">
        <v>133</v>
      </c>
      <c r="B134" s="6">
        <v>22.8576002540999</v>
      </c>
      <c r="C134" s="6">
        <v>-106.75065508</v>
      </c>
      <c r="F134" s="1">
        <v>5550.7863346100003</v>
      </c>
      <c r="G134">
        <v>6.5853769085999998</v>
      </c>
      <c r="H134">
        <f t="shared" si="15"/>
        <v>3.7444327435625313</v>
      </c>
      <c r="I134">
        <f t="shared" si="11"/>
        <v>0.87997716524909442</v>
      </c>
      <c r="J134">
        <f t="shared" si="14"/>
        <v>1.7642332171520989</v>
      </c>
      <c r="K134">
        <f t="shared" si="13"/>
        <v>2.6442103824011935</v>
      </c>
    </row>
    <row r="135" spans="1:11" x14ac:dyDescent="0.2">
      <c r="A135">
        <v>134</v>
      </c>
      <c r="B135" s="6">
        <v>22.851638524399899</v>
      </c>
      <c r="C135" s="6">
        <v>-106.533328845</v>
      </c>
      <c r="F135" s="1">
        <v>13377.7224116</v>
      </c>
      <c r="G135">
        <v>33.706135883899897</v>
      </c>
      <c r="H135">
        <f t="shared" si="15"/>
        <v>4.1264146428724739</v>
      </c>
      <c r="I135">
        <f t="shared" si="11"/>
        <v>1.5404062628296351</v>
      </c>
      <c r="J135">
        <f t="shared" si="14"/>
        <v>1.8394853456219724</v>
      </c>
      <c r="K135">
        <f t="shared" si="13"/>
        <v>3.3798916084516075</v>
      </c>
    </row>
    <row r="136" spans="1:11" x14ac:dyDescent="0.2">
      <c r="A136">
        <v>135</v>
      </c>
      <c r="B136" s="6">
        <v>22.845381731</v>
      </c>
      <c r="C136" s="6">
        <v>-106.316077003999</v>
      </c>
      <c r="F136" s="1">
        <v>13667.405233400001</v>
      </c>
      <c r="G136">
        <v>69.459298387199894</v>
      </c>
      <c r="H136">
        <f t="shared" si="15"/>
        <v>4.1357178460427804</v>
      </c>
      <c r="I136">
        <f t="shared" si="11"/>
        <v>1.8479383142910852</v>
      </c>
      <c r="J136">
        <f t="shared" si="14"/>
        <v>1.8412675011926005</v>
      </c>
      <c r="K136">
        <f t="shared" si="13"/>
        <v>3.6892058154836858</v>
      </c>
    </row>
    <row r="137" spans="1:11" x14ac:dyDescent="0.2">
      <c r="A137">
        <v>136</v>
      </c>
      <c r="B137" s="6">
        <v>22.8388302958999</v>
      </c>
      <c r="C137" s="6">
        <v>-106.098903132</v>
      </c>
      <c r="D137">
        <v>8</v>
      </c>
      <c r="E137">
        <v>355.25</v>
      </c>
      <c r="F137" s="1">
        <v>7877.2360777900003</v>
      </c>
      <c r="G137">
        <v>97.109196484099897</v>
      </c>
      <c r="H137">
        <f t="shared" si="15"/>
        <v>3.896428990657602</v>
      </c>
      <c r="I137">
        <f t="shared" si="11"/>
        <v>1.99170971884885</v>
      </c>
      <c r="J137">
        <f t="shared" si="14"/>
        <v>1.7946787037807628</v>
      </c>
      <c r="K137">
        <f t="shared" si="13"/>
        <v>3.7863884226296127</v>
      </c>
    </row>
    <row r="138" spans="1:11" x14ac:dyDescent="0.2">
      <c r="A138">
        <v>137</v>
      </c>
      <c r="B138" s="6">
        <v>22.824845286399899</v>
      </c>
      <c r="C138" s="6">
        <v>-105.664803558</v>
      </c>
      <c r="D138" s="1">
        <v>1767</v>
      </c>
      <c r="E138">
        <v>37.25</v>
      </c>
      <c r="F138">
        <v>728.10855293300006</v>
      </c>
      <c r="G138">
        <v>25.348956301800001</v>
      </c>
      <c r="H138">
        <f t="shared" si="15"/>
        <v>2.8627921928311739</v>
      </c>
      <c r="I138">
        <f t="shared" si="11"/>
        <v>1.4207634172204398</v>
      </c>
      <c r="J138">
        <f t="shared" si="14"/>
        <v>1.5718808549226957</v>
      </c>
      <c r="K138">
        <f t="shared" si="13"/>
        <v>2.9926442721431354</v>
      </c>
    </row>
    <row r="139" spans="1:11" x14ac:dyDescent="0.2">
      <c r="A139">
        <v>138</v>
      </c>
      <c r="B139" s="6">
        <v>23.1118425816999</v>
      </c>
      <c r="C139" s="6">
        <v>-109.79722794600001</v>
      </c>
      <c r="D139" s="1">
        <v>70847</v>
      </c>
      <c r="E139">
        <v>39</v>
      </c>
      <c r="F139" s="1">
        <v>1953.6586723299899</v>
      </c>
      <c r="G139">
        <v>2.3055038787400002</v>
      </c>
      <c r="H139">
        <f t="shared" si="15"/>
        <v>3.2910709307008896</v>
      </c>
      <c r="I139">
        <f t="shared" si="11"/>
        <v>0.51923767110654029</v>
      </c>
      <c r="J139">
        <f t="shared" si="14"/>
        <v>1.668994918010765</v>
      </c>
      <c r="K139">
        <f t="shared" si="13"/>
        <v>2.1882325891173053</v>
      </c>
    </row>
    <row r="140" spans="1:11" x14ac:dyDescent="0.2">
      <c r="A140">
        <v>139</v>
      </c>
      <c r="B140" s="6">
        <v>23.1100273306999</v>
      </c>
      <c r="C140" s="6">
        <v>-109.5789144</v>
      </c>
      <c r="D140" s="1">
        <v>2665</v>
      </c>
      <c r="E140">
        <v>145.5</v>
      </c>
      <c r="F140" s="1">
        <v>8423.7240610099907</v>
      </c>
      <c r="G140">
        <v>13.8601751848999</v>
      </c>
      <c r="H140">
        <f t="shared" si="15"/>
        <v>3.9255556851228124</v>
      </c>
      <c r="I140">
        <f t="shared" si="11"/>
        <v>1.172023929302543</v>
      </c>
      <c r="J140">
        <f t="shared" si="14"/>
        <v>1.8004351835642571</v>
      </c>
      <c r="K140">
        <f t="shared" si="13"/>
        <v>2.9724591128668001</v>
      </c>
    </row>
    <row r="141" spans="1:11" x14ac:dyDescent="0.2">
      <c r="A141">
        <v>140</v>
      </c>
      <c r="B141" s="6">
        <v>23.107910262000001</v>
      </c>
      <c r="C141" s="6">
        <v>-109.360624766</v>
      </c>
      <c r="D141">
        <v>4</v>
      </c>
      <c r="F141" s="1">
        <v>4668.6134908200002</v>
      </c>
      <c r="G141">
        <v>12.6318941871</v>
      </c>
      <c r="H141">
        <f t="shared" si="15"/>
        <v>3.6692809350091915</v>
      </c>
      <c r="I141">
        <f t="shared" si="11"/>
        <v>1.1345562063738475</v>
      </c>
      <c r="J141">
        <f t="shared" si="14"/>
        <v>1.748919478376193</v>
      </c>
      <c r="K141">
        <f t="shared" si="13"/>
        <v>2.8834756847500405</v>
      </c>
    </row>
    <row r="142" spans="1:11" x14ac:dyDescent="0.2">
      <c r="A142">
        <v>141</v>
      </c>
      <c r="B142" s="6">
        <v>23.105491519800001</v>
      </c>
      <c r="C142" s="6">
        <v>-109.142362711999</v>
      </c>
      <c r="F142">
        <v>831.18654391200005</v>
      </c>
      <c r="G142">
        <v>4.01904254954</v>
      </c>
      <c r="H142">
        <f t="shared" si="15"/>
        <v>2.9202206891641951</v>
      </c>
      <c r="I142">
        <f t="shared" si="11"/>
        <v>0.70062087748163859</v>
      </c>
      <c r="J142">
        <f t="shared" si="14"/>
        <v>1.5853630782051877</v>
      </c>
      <c r="K142">
        <f t="shared" si="13"/>
        <v>2.2859839556868264</v>
      </c>
    </row>
    <row r="143" spans="1:11" x14ac:dyDescent="0.2">
      <c r="A143">
        <v>142</v>
      </c>
      <c r="B143" s="6">
        <v>23.1027712685</v>
      </c>
      <c r="C143" s="6">
        <v>-108.924131903</v>
      </c>
      <c r="F143">
        <v>2.7460973088</v>
      </c>
      <c r="G143">
        <v>0.27857698468300002</v>
      </c>
      <c r="H143">
        <f t="shared" si="15"/>
        <v>0.57357905443964385</v>
      </c>
      <c r="I143">
        <f t="shared" si="11"/>
        <v>0.1067268825512053</v>
      </c>
      <c r="J143">
        <f t="shared" si="14"/>
        <v>0.78739945885886109</v>
      </c>
      <c r="K143">
        <f t="shared" si="13"/>
        <v>0.89412634141006642</v>
      </c>
    </row>
    <row r="144" spans="1:11" x14ac:dyDescent="0.2">
      <c r="A144">
        <v>143</v>
      </c>
      <c r="B144" s="6">
        <v>23.0997496932</v>
      </c>
      <c r="C144" s="6">
        <v>-108.705936001</v>
      </c>
      <c r="F144">
        <v>3.02705317452E-3</v>
      </c>
      <c r="G144">
        <v>3.18758620973E-4</v>
      </c>
      <c r="H144">
        <f t="shared" si="15"/>
        <v>1.3126467651496528E-3</v>
      </c>
      <c r="I144">
        <f t="shared" si="11"/>
        <v>1.3841305114278929E-4</v>
      </c>
      <c r="J144">
        <f t="shared" si="14"/>
        <v>5.7650567297995552E-2</v>
      </c>
      <c r="K144">
        <f t="shared" si="13"/>
        <v>5.778898034913834E-2</v>
      </c>
    </row>
    <row r="145" spans="1:11" x14ac:dyDescent="0.2">
      <c r="A145">
        <v>144</v>
      </c>
      <c r="B145" s="6">
        <v>23.070181412899899</v>
      </c>
      <c r="C145" s="6">
        <v>-107.17984889</v>
      </c>
      <c r="F145">
        <v>1.5033261724</v>
      </c>
      <c r="G145">
        <v>3.5004927527399997E-2</v>
      </c>
      <c r="H145">
        <f t="shared" si="15"/>
        <v>0.39851743995762978</v>
      </c>
      <c r="I145">
        <f t="shared" si="11"/>
        <v>1.4942417418893199E-2</v>
      </c>
      <c r="J145">
        <f t="shared" si="14"/>
        <v>0.67327478930543116</v>
      </c>
      <c r="K145">
        <f t="shared" si="13"/>
        <v>0.6882172067243244</v>
      </c>
    </row>
    <row r="146" spans="1:11" x14ac:dyDescent="0.2">
      <c r="A146">
        <v>145</v>
      </c>
      <c r="B146" s="6">
        <v>23.0647583481</v>
      </c>
      <c r="C146" s="6">
        <v>-106.962063594</v>
      </c>
      <c r="F146" s="1">
        <v>3380.40205044</v>
      </c>
      <c r="G146">
        <v>2.9953424185799999</v>
      </c>
      <c r="H146">
        <f t="shared" si="15"/>
        <v>3.5290968116727846</v>
      </c>
      <c r="I146">
        <f t="shared" si="11"/>
        <v>0.60155400620996968</v>
      </c>
      <c r="J146">
        <f t="shared" si="14"/>
        <v>1.7198688713316967</v>
      </c>
      <c r="K146">
        <f t="shared" si="13"/>
        <v>2.3214228775416665</v>
      </c>
    </row>
    <row r="147" spans="1:11" x14ac:dyDescent="0.2">
      <c r="A147">
        <v>146</v>
      </c>
      <c r="B147" s="6">
        <v>23.0590365382999</v>
      </c>
      <c r="C147" s="6">
        <v>-106.744345968</v>
      </c>
      <c r="F147" s="1">
        <v>17172.935960800001</v>
      </c>
      <c r="G147">
        <v>15.263728682</v>
      </c>
      <c r="H147">
        <f t="shared" si="15"/>
        <v>4.2348698391424717</v>
      </c>
      <c r="I147">
        <f t="shared" si="11"/>
        <v>1.21122012061688</v>
      </c>
      <c r="J147">
        <f t="shared" si="14"/>
        <v>1.8601211407155522</v>
      </c>
      <c r="K147">
        <f t="shared" si="13"/>
        <v>3.0713412613324325</v>
      </c>
    </row>
    <row r="148" spans="1:11" x14ac:dyDescent="0.2">
      <c r="A148">
        <v>147</v>
      </c>
      <c r="B148" s="6">
        <v>23.0530163709</v>
      </c>
      <c r="C148" s="6">
        <v>-106.526699622</v>
      </c>
      <c r="F148" s="1">
        <v>30960.416408500001</v>
      </c>
      <c r="G148">
        <v>46.378557484600002</v>
      </c>
      <c r="H148">
        <f t="shared" si="15"/>
        <v>4.4908208203676034</v>
      </c>
      <c r="I148">
        <f t="shared" si="11"/>
        <v>1.6755818338030566</v>
      </c>
      <c r="J148">
        <f t="shared" si="14"/>
        <v>1.9076559998698606</v>
      </c>
      <c r="K148">
        <f t="shared" si="13"/>
        <v>3.5832378336729169</v>
      </c>
    </row>
    <row r="149" spans="1:11" x14ac:dyDescent="0.2">
      <c r="A149">
        <v>148</v>
      </c>
      <c r="B149" s="6">
        <v>23.046698252900001</v>
      </c>
      <c r="C149" s="6">
        <v>-106.309128163</v>
      </c>
      <c r="D149" s="1">
        <v>5254</v>
      </c>
      <c r="E149">
        <v>91.25</v>
      </c>
      <c r="F149" s="1">
        <v>30046.791469600001</v>
      </c>
      <c r="G149">
        <v>77.791082300200003</v>
      </c>
      <c r="H149">
        <f t="shared" si="15"/>
        <v>4.4778125566111671</v>
      </c>
      <c r="I149">
        <f t="shared" si="11"/>
        <v>1.8964770661319783</v>
      </c>
      <c r="J149">
        <f t="shared" si="14"/>
        <v>1.9052779495015635</v>
      </c>
      <c r="K149">
        <f t="shared" si="13"/>
        <v>3.8017550156335416</v>
      </c>
    </row>
    <row r="150" spans="1:11" x14ac:dyDescent="0.2">
      <c r="A150">
        <v>149</v>
      </c>
      <c r="B150" s="6">
        <v>23.040082611300001</v>
      </c>
      <c r="C150" s="6">
        <v>-106.091635189</v>
      </c>
      <c r="D150" s="1">
        <v>3377</v>
      </c>
      <c r="E150">
        <v>361</v>
      </c>
      <c r="F150" s="1">
        <v>8222.4734115600004</v>
      </c>
      <c r="G150">
        <v>41.094428345600001</v>
      </c>
      <c r="H150">
        <f t="shared" si="15"/>
        <v>3.9150552925831348</v>
      </c>
      <c r="I150">
        <f t="shared" si="11"/>
        <v>1.6242246160519802</v>
      </c>
      <c r="J150">
        <f t="shared" si="14"/>
        <v>1.7983627445593742</v>
      </c>
      <c r="K150">
        <f t="shared" si="13"/>
        <v>3.4225873606113542</v>
      </c>
    </row>
    <row r="151" spans="1:11" x14ac:dyDescent="0.2">
      <c r="A151">
        <v>150</v>
      </c>
      <c r="B151" s="6">
        <v>23.311953434100001</v>
      </c>
      <c r="C151" s="6">
        <v>-109.576776807</v>
      </c>
      <c r="F151">
        <v>408.69897699400002</v>
      </c>
      <c r="G151">
        <v>1.3307706583300001</v>
      </c>
      <c r="H151">
        <f t="shared" si="15"/>
        <v>2.6124648795342615</v>
      </c>
      <c r="I151">
        <f t="shared" si="11"/>
        <v>0.3674995421941637</v>
      </c>
      <c r="J151">
        <f t="shared" si="14"/>
        <v>1.5112339383026956</v>
      </c>
      <c r="K151">
        <f t="shared" si="13"/>
        <v>1.8787334804968592</v>
      </c>
    </row>
    <row r="152" spans="1:11" x14ac:dyDescent="0.2">
      <c r="A152">
        <v>151</v>
      </c>
      <c r="B152" s="6">
        <v>23.309815739800001</v>
      </c>
      <c r="C152" s="6">
        <v>-109.35815915800001</v>
      </c>
      <c r="D152">
        <v>87</v>
      </c>
      <c r="E152">
        <v>14.5</v>
      </c>
      <c r="F152" s="1">
        <v>2526.8496510999898</v>
      </c>
      <c r="G152">
        <v>10.784940173800001</v>
      </c>
      <c r="H152">
        <f t="shared" si="15"/>
        <v>3.4027512398479298</v>
      </c>
      <c r="I152">
        <f t="shared" si="11"/>
        <v>1.0713273821717992</v>
      </c>
      <c r="J152">
        <f t="shared" si="14"/>
        <v>1.6931170625795957</v>
      </c>
      <c r="K152">
        <f t="shared" si="13"/>
        <v>2.7644444447513949</v>
      </c>
    </row>
    <row r="153" spans="1:11" x14ac:dyDescent="0.2">
      <c r="A153">
        <v>152</v>
      </c>
      <c r="B153" s="6">
        <v>23.307373433599899</v>
      </c>
      <c r="C153" s="6">
        <v>-109.139569274</v>
      </c>
      <c r="F153">
        <v>371.19079089899901</v>
      </c>
      <c r="G153">
        <v>3.4944001827400002</v>
      </c>
      <c r="H153">
        <f t="shared" si="15"/>
        <v>2.5707656231976852</v>
      </c>
      <c r="I153">
        <f t="shared" si="11"/>
        <v>0.65267173951569346</v>
      </c>
      <c r="J153">
        <f t="shared" si="14"/>
        <v>1.5008139853635443</v>
      </c>
      <c r="K153">
        <f t="shared" si="13"/>
        <v>2.1534857248792378</v>
      </c>
    </row>
    <row r="154" spans="1:11" x14ac:dyDescent="0.2">
      <c r="A154">
        <v>153</v>
      </c>
      <c r="B154" s="6">
        <v>23.3046266821</v>
      </c>
      <c r="C154" s="6">
        <v>-108.921010843999</v>
      </c>
      <c r="F154">
        <v>3.9706011061800002</v>
      </c>
      <c r="G154">
        <v>0.50156945256800001</v>
      </c>
      <c r="H154">
        <f t="shared" si="15"/>
        <v>0.69640891213599998</v>
      </c>
      <c r="I154">
        <f t="shared" si="11"/>
        <v>0.17654542455994779</v>
      </c>
      <c r="J154">
        <f t="shared" si="14"/>
        <v>0.85591701065937598</v>
      </c>
      <c r="K154">
        <f t="shared" si="13"/>
        <v>1.0324624352193237</v>
      </c>
    </row>
    <row r="155" spans="1:11" x14ac:dyDescent="0.2">
      <c r="A155">
        <v>154</v>
      </c>
      <c r="B155" s="6">
        <v>23.301575672199899</v>
      </c>
      <c r="C155" s="6">
        <v>-108.702487555</v>
      </c>
      <c r="F155">
        <v>1.9938772392700001E-2</v>
      </c>
      <c r="G155">
        <v>3.1438850092200001E-3</v>
      </c>
      <c r="H155">
        <f t="shared" si="15"/>
        <v>8.574101555930632E-3</v>
      </c>
      <c r="I155">
        <f t="shared" si="11"/>
        <v>1.3632301129715945E-3</v>
      </c>
      <c r="J155">
        <f t="shared" si="14"/>
        <v>0.12920255678364656</v>
      </c>
      <c r="K155">
        <f t="shared" si="13"/>
        <v>0.13056578689661816</v>
      </c>
    </row>
    <row r="156" spans="1:11" x14ac:dyDescent="0.2">
      <c r="A156">
        <v>155</v>
      </c>
      <c r="B156" s="6">
        <v>23.2768932697</v>
      </c>
      <c r="C156" s="6">
        <v>-107.392291743</v>
      </c>
      <c r="F156">
        <v>0.382828067115</v>
      </c>
      <c r="G156">
        <v>2.5698746735999999E-2</v>
      </c>
      <c r="H156">
        <f t="shared" si="15"/>
        <v>0.14076818578898589</v>
      </c>
      <c r="I156">
        <f t="shared" si="11"/>
        <v>1.1019824867946533E-2</v>
      </c>
      <c r="J156">
        <f t="shared" si="14"/>
        <v>0.43038481580651017</v>
      </c>
      <c r="K156">
        <f t="shared" si="13"/>
        <v>0.44140464067445673</v>
      </c>
    </row>
    <row r="157" spans="1:11" x14ac:dyDescent="0.2">
      <c r="A157">
        <v>156</v>
      </c>
      <c r="B157" s="6">
        <v>23.271719423299899</v>
      </c>
      <c r="C157" s="6">
        <v>-107.174117327</v>
      </c>
      <c r="F157">
        <v>48.5858068215</v>
      </c>
      <c r="G157">
        <v>1.04261643737</v>
      </c>
      <c r="H157">
        <f t="shared" si="15"/>
        <v>1.6953573841273519</v>
      </c>
      <c r="I157">
        <f t="shared" si="11"/>
        <v>0.31018682244604817</v>
      </c>
      <c r="J157">
        <f t="shared" si="14"/>
        <v>1.2548226311328641</v>
      </c>
      <c r="K157">
        <f t="shared" si="13"/>
        <v>1.5650094535789123</v>
      </c>
    </row>
    <row r="158" spans="1:11" x14ac:dyDescent="0.2">
      <c r="A158">
        <v>157</v>
      </c>
      <c r="B158" s="6">
        <v>23.2662435561999</v>
      </c>
      <c r="C158" s="6">
        <v>-106.95600738900001</v>
      </c>
      <c r="F158" s="1">
        <v>5277.94294679</v>
      </c>
      <c r="G158">
        <v>6.37784870598</v>
      </c>
      <c r="H158">
        <f t="shared" si="15"/>
        <v>3.7225469683036345</v>
      </c>
      <c r="I158">
        <f t="shared" si="11"/>
        <v>0.86792974511256171</v>
      </c>
      <c r="J158">
        <f t="shared" si="14"/>
        <v>1.7597917606706253</v>
      </c>
      <c r="K158">
        <f t="shared" si="13"/>
        <v>2.6277215057831871</v>
      </c>
    </row>
    <row r="159" spans="1:11" x14ac:dyDescent="0.2">
      <c r="A159">
        <v>158</v>
      </c>
      <c r="B159" s="6">
        <v>23.260466040099899</v>
      </c>
      <c r="C159" s="6">
        <v>-106.737965571999</v>
      </c>
      <c r="F159" s="1">
        <v>21222.2873898</v>
      </c>
      <c r="G159">
        <v>17.983695440000002</v>
      </c>
      <c r="H159">
        <f t="shared" si="15"/>
        <v>4.3268126549975827</v>
      </c>
      <c r="I159">
        <f t="shared" si="11"/>
        <v>1.2783807577741577</v>
      </c>
      <c r="J159">
        <f t="shared" si="14"/>
        <v>1.8773803989415416</v>
      </c>
      <c r="K159">
        <f t="shared" si="13"/>
        <v>3.1557611567156991</v>
      </c>
    </row>
    <row r="160" spans="1:11" x14ac:dyDescent="0.2">
      <c r="A160">
        <v>159</v>
      </c>
      <c r="B160" s="6">
        <v>23.2543872665</v>
      </c>
      <c r="C160" s="6">
        <v>-106.519995511999</v>
      </c>
      <c r="D160">
        <v>176</v>
      </c>
      <c r="E160">
        <v>171.5</v>
      </c>
      <c r="F160" s="1">
        <v>34975.420127899903</v>
      </c>
      <c r="G160">
        <v>36.535194456600003</v>
      </c>
      <c r="H160">
        <f t="shared" si="15"/>
        <v>4.5437753569362602</v>
      </c>
      <c r="I160">
        <f t="shared" si="11"/>
        <v>1.5744386701347235</v>
      </c>
      <c r="J160">
        <f t="shared" si="14"/>
        <v>1.9172963535021172</v>
      </c>
      <c r="K160">
        <f t="shared" si="13"/>
        <v>3.4917350236368407</v>
      </c>
    </row>
    <row r="161" spans="1:11" x14ac:dyDescent="0.2">
      <c r="A161">
        <v>160</v>
      </c>
      <c r="B161" s="6">
        <v>23.515724824900001</v>
      </c>
      <c r="C161" s="6">
        <v>-109.79358873300001</v>
      </c>
      <c r="F161">
        <v>3.6302448511100001</v>
      </c>
      <c r="G161">
        <v>5.0697175785900002E-2</v>
      </c>
      <c r="H161">
        <f t="shared" si="15"/>
        <v>0.66560395747028678</v>
      </c>
      <c r="I161">
        <f t="shared" si="11"/>
        <v>2.1477564900291325E-2</v>
      </c>
      <c r="J161">
        <f t="shared" si="14"/>
        <v>0.83942680856390772</v>
      </c>
      <c r="K161">
        <f t="shared" si="13"/>
        <v>0.86090437346419901</v>
      </c>
    </row>
    <row r="162" spans="1:11" x14ac:dyDescent="0.2">
      <c r="A162">
        <v>161</v>
      </c>
      <c r="B162" s="6">
        <v>23.513874150700001</v>
      </c>
      <c r="C162" s="6">
        <v>-109.574615142</v>
      </c>
      <c r="D162" s="1">
        <v>2112</v>
      </c>
      <c r="E162">
        <v>38</v>
      </c>
      <c r="F162">
        <v>473.40534245999902</v>
      </c>
      <c r="G162">
        <v>4.6312674824100002</v>
      </c>
      <c r="H162">
        <f t="shared" si="15"/>
        <v>2.6761495711400025</v>
      </c>
      <c r="I162">
        <f t="shared" ref="I162:I225" si="16">LOG10(G162+1)</f>
        <v>0.75060615660325503</v>
      </c>
      <c r="J162">
        <f t="shared" si="14"/>
        <v>1.5269663429893645</v>
      </c>
      <c r="K162">
        <f t="shared" si="13"/>
        <v>2.2775724995926194</v>
      </c>
    </row>
    <row r="163" spans="1:11" x14ac:dyDescent="0.2">
      <c r="A163">
        <v>162</v>
      </c>
      <c r="B163" s="6">
        <v>23.5117157703</v>
      </c>
      <c r="C163" s="6">
        <v>-109.355665785</v>
      </c>
      <c r="D163">
        <v>61</v>
      </c>
      <c r="E163">
        <v>2.25</v>
      </c>
      <c r="F163">
        <v>749.094959378</v>
      </c>
      <c r="G163">
        <v>7.9628393705900002</v>
      </c>
      <c r="H163">
        <f t="shared" si="15"/>
        <v>2.8751162470227931</v>
      </c>
      <c r="I163">
        <f t="shared" si="16"/>
        <v>0.95244561319292009</v>
      </c>
      <c r="J163">
        <f t="shared" si="14"/>
        <v>1.5747870174015319</v>
      </c>
      <c r="K163">
        <f t="shared" si="13"/>
        <v>2.5272326305944519</v>
      </c>
    </row>
    <row r="164" spans="1:11" x14ac:dyDescent="0.2">
      <c r="A164">
        <v>163</v>
      </c>
      <c r="B164" s="6">
        <v>23.5092498311</v>
      </c>
      <c r="C164" s="6">
        <v>-109.13674438</v>
      </c>
      <c r="F164">
        <v>101.507758565</v>
      </c>
      <c r="G164">
        <v>3.0066985762699998</v>
      </c>
      <c r="H164">
        <f t="shared" ref="H164:H190" si="17">LOG10(F164+1)</f>
        <v>2.0107567373376174</v>
      </c>
      <c r="I164">
        <f t="shared" si="16"/>
        <v>0.60278667170981959</v>
      </c>
      <c r="J164">
        <f t="shared" si="14"/>
        <v>1.3503445594482684</v>
      </c>
      <c r="K164">
        <f t="shared" si="13"/>
        <v>1.953131231158088</v>
      </c>
    </row>
    <row r="165" spans="1:11" x14ac:dyDescent="0.2">
      <c r="A165">
        <v>164</v>
      </c>
      <c r="B165" s="6">
        <v>23.506476501600002</v>
      </c>
      <c r="C165" s="6">
        <v>-108.917854643</v>
      </c>
      <c r="F165">
        <v>6.4968732857799996</v>
      </c>
      <c r="G165">
        <v>0.55283778334699996</v>
      </c>
      <c r="H165">
        <f t="shared" si="17"/>
        <v>0.87488017034303134</v>
      </c>
      <c r="I165">
        <f t="shared" si="16"/>
        <v>0.1911260896777541</v>
      </c>
      <c r="J165">
        <f t="shared" si="14"/>
        <v>0.9441432366776582</v>
      </c>
      <c r="K165">
        <f t="shared" si="13"/>
        <v>1.1352693263554123</v>
      </c>
    </row>
    <row r="166" spans="1:11" x14ac:dyDescent="0.2">
      <c r="A166">
        <v>165</v>
      </c>
      <c r="B166" s="6">
        <v>23.503395971100002</v>
      </c>
      <c r="C166" s="6">
        <v>-108.699000283</v>
      </c>
      <c r="F166">
        <v>1.41661556406E-2</v>
      </c>
      <c r="G166">
        <v>2.25963371527E-3</v>
      </c>
      <c r="H166">
        <f t="shared" si="17"/>
        <v>6.1091133467556192E-3</v>
      </c>
      <c r="I166">
        <f t="shared" si="16"/>
        <v>9.8023937930583386E-4</v>
      </c>
      <c r="J166">
        <f t="shared" si="14"/>
        <v>0.11167876912061959</v>
      </c>
      <c r="K166">
        <f t="shared" si="13"/>
        <v>0.11265900849992543</v>
      </c>
    </row>
    <row r="167" spans="1:11" x14ac:dyDescent="0.2">
      <c r="A167">
        <v>166</v>
      </c>
      <c r="B167" s="6">
        <v>23.483393390700002</v>
      </c>
      <c r="C167" s="6">
        <v>-107.605388791</v>
      </c>
      <c r="F167">
        <v>4.1382786052800002E-3</v>
      </c>
      <c r="G167">
        <v>1.96468904128E-4</v>
      </c>
      <c r="H167">
        <f t="shared" si="17"/>
        <v>1.793523068057967E-3</v>
      </c>
      <c r="I167">
        <f t="shared" si="16"/>
        <v>8.5316980136007601E-5</v>
      </c>
      <c r="J167">
        <f t="shared" si="14"/>
        <v>6.5931657782526312E-2</v>
      </c>
      <c r="K167">
        <f t="shared" si="13"/>
        <v>6.6016974762662314E-2</v>
      </c>
    </row>
    <row r="168" spans="1:11" x14ac:dyDescent="0.2">
      <c r="A168">
        <v>167</v>
      </c>
      <c r="B168" s="6">
        <v>23.478474797699899</v>
      </c>
      <c r="C168" s="6">
        <v>-107.386824418</v>
      </c>
      <c r="F168">
        <v>28.3587854781</v>
      </c>
      <c r="G168">
        <v>0.47959446641999998</v>
      </c>
      <c r="H168">
        <f t="shared" si="17"/>
        <v>1.4677380856081601</v>
      </c>
      <c r="I168">
        <f t="shared" si="16"/>
        <v>0.17014269841535359</v>
      </c>
      <c r="J168">
        <f t="shared" si="14"/>
        <v>1.1793939140291725</v>
      </c>
      <c r="K168">
        <f t="shared" si="13"/>
        <v>1.3495366124445261</v>
      </c>
    </row>
    <row r="169" spans="1:11" x14ac:dyDescent="0.2">
      <c r="A169">
        <v>168</v>
      </c>
      <c r="B169" s="6">
        <v>23.473250912000001</v>
      </c>
      <c r="C169" s="6">
        <v>-107.168321284</v>
      </c>
      <c r="F169">
        <v>262.01997581900002</v>
      </c>
      <c r="G169">
        <v>3.7821601179900002</v>
      </c>
      <c r="H169">
        <f t="shared" si="17"/>
        <v>2.4199887335031267</v>
      </c>
      <c r="I169">
        <f t="shared" si="16"/>
        <v>0.67962411322587546</v>
      </c>
      <c r="J169">
        <f t="shared" si="14"/>
        <v>1.4623109698266792</v>
      </c>
      <c r="K169">
        <f t="shared" si="13"/>
        <v>2.1419350830525548</v>
      </c>
    </row>
    <row r="170" spans="1:11" x14ac:dyDescent="0.2">
      <c r="A170">
        <v>169</v>
      </c>
      <c r="B170" s="6">
        <v>23.467722088799899</v>
      </c>
      <c r="C170" s="6">
        <v>-106.949883062</v>
      </c>
      <c r="F170" s="1">
        <v>3424.9951393599899</v>
      </c>
      <c r="G170">
        <v>8.82229820453</v>
      </c>
      <c r="H170">
        <f t="shared" si="17"/>
        <v>3.53478674247344</v>
      </c>
      <c r="I170">
        <f t="shared" si="16"/>
        <v>0.99221311515660116</v>
      </c>
      <c r="J170">
        <f t="shared" si="14"/>
        <v>1.7210606833673476</v>
      </c>
      <c r="K170">
        <f t="shared" si="13"/>
        <v>2.7132737985239488</v>
      </c>
    </row>
    <row r="171" spans="1:11" x14ac:dyDescent="0.2">
      <c r="A171">
        <v>170</v>
      </c>
      <c r="B171" s="6">
        <v>23.461888703900001</v>
      </c>
      <c r="C171" s="6">
        <v>-106.731513419</v>
      </c>
      <c r="D171">
        <v>95</v>
      </c>
      <c r="E171">
        <v>10</v>
      </c>
      <c r="F171" s="1">
        <v>15973.229660999899</v>
      </c>
      <c r="G171">
        <v>16.5829513836999</v>
      </c>
      <c r="H171">
        <f t="shared" si="17"/>
        <v>4.2034199239795109</v>
      </c>
      <c r="I171">
        <f t="shared" si="16"/>
        <v>1.2450917752925426</v>
      </c>
      <c r="J171">
        <f t="shared" si="14"/>
        <v>1.8541684831014924</v>
      </c>
      <c r="K171">
        <f t="shared" si="13"/>
        <v>3.0992602583940352</v>
      </c>
    </row>
    <row r="172" spans="1:11" x14ac:dyDescent="0.2">
      <c r="A172">
        <v>171</v>
      </c>
      <c r="B172" s="6">
        <v>23.455751153600001</v>
      </c>
      <c r="C172" s="6">
        <v>-106.513216015</v>
      </c>
      <c r="D172" s="1">
        <v>1593</v>
      </c>
      <c r="E172">
        <v>8</v>
      </c>
      <c r="F172" s="1">
        <v>12663.2830658</v>
      </c>
      <c r="G172">
        <v>10.9023224786</v>
      </c>
      <c r="H172">
        <f t="shared" si="17"/>
        <v>4.1025806090985402</v>
      </c>
      <c r="I172">
        <f t="shared" si="16"/>
        <v>1.0756317127561363</v>
      </c>
      <c r="J172">
        <f t="shared" si="14"/>
        <v>1.8349091354277876</v>
      </c>
      <c r="K172">
        <f t="shared" si="13"/>
        <v>2.9105408481839241</v>
      </c>
    </row>
    <row r="173" spans="1:11" x14ac:dyDescent="0.2">
      <c r="A173">
        <v>172</v>
      </c>
      <c r="B173" s="6">
        <v>23.7176579082</v>
      </c>
      <c r="C173" s="6">
        <v>-109.791738423</v>
      </c>
      <c r="D173" s="1">
        <v>2078</v>
      </c>
      <c r="E173">
        <v>44.5</v>
      </c>
      <c r="F173">
        <v>160.37696939700001</v>
      </c>
      <c r="G173">
        <v>4.5919814351900001</v>
      </c>
      <c r="H173">
        <f t="shared" si="17"/>
        <v>2.2078415553087503</v>
      </c>
      <c r="I173">
        <f t="shared" si="16"/>
        <v>0.74756572092647977</v>
      </c>
      <c r="J173">
        <f t="shared" si="14"/>
        <v>1.4057438700879514</v>
      </c>
      <c r="K173">
        <f t="shared" si="13"/>
        <v>2.1533095910144313</v>
      </c>
    </row>
    <row r="174" spans="1:11" x14ac:dyDescent="0.2">
      <c r="A174">
        <v>173</v>
      </c>
      <c r="B174" s="6">
        <v>23.7157894439</v>
      </c>
      <c r="C174" s="6">
        <v>-109.57242924000001</v>
      </c>
      <c r="D174">
        <v>100</v>
      </c>
      <c r="E174">
        <v>5.25</v>
      </c>
      <c r="F174">
        <v>488.29771804799901</v>
      </c>
      <c r="G174">
        <v>12.8662538863999</v>
      </c>
      <c r="H174">
        <f t="shared" si="17"/>
        <v>2.6895731903328528</v>
      </c>
      <c r="I174">
        <f t="shared" si="16"/>
        <v>1.1419591477200353</v>
      </c>
      <c r="J174">
        <f t="shared" si="14"/>
        <v>1.5302551431959077</v>
      </c>
      <c r="K174">
        <f t="shared" si="13"/>
        <v>2.6722142909159432</v>
      </c>
    </row>
    <row r="175" spans="1:11" x14ac:dyDescent="0.2">
      <c r="A175">
        <v>174</v>
      </c>
      <c r="B175" s="6">
        <v>23.713610316099899</v>
      </c>
      <c r="C175" s="6">
        <v>-109.35314445900001</v>
      </c>
      <c r="F175">
        <v>283.92401760799902</v>
      </c>
      <c r="G175">
        <v>7.24318353552</v>
      </c>
      <c r="H175">
        <f t="shared" si="17"/>
        <v>2.4547290595412767</v>
      </c>
      <c r="I175">
        <f t="shared" si="16"/>
        <v>0.91609496957270953</v>
      </c>
      <c r="J175">
        <f t="shared" si="14"/>
        <v>1.4713010078835906</v>
      </c>
      <c r="K175">
        <f t="shared" si="13"/>
        <v>2.3873959774563001</v>
      </c>
    </row>
    <row r="176" spans="1:11" x14ac:dyDescent="0.2">
      <c r="A176">
        <v>175</v>
      </c>
      <c r="B176" s="6">
        <v>23.711120673899998</v>
      </c>
      <c r="C176" s="6">
        <v>-109.133887818999</v>
      </c>
      <c r="F176">
        <v>90.410007726399897</v>
      </c>
      <c r="G176">
        <v>2.4993229559599999</v>
      </c>
      <c r="H176">
        <f t="shared" si="17"/>
        <v>1.9609937456509314</v>
      </c>
      <c r="I176">
        <f t="shared" si="16"/>
        <v>0.54398402579781147</v>
      </c>
      <c r="J176">
        <f t="shared" si="14"/>
        <v>1.3358717618550884</v>
      </c>
      <c r="K176">
        <f t="shared" si="13"/>
        <v>1.8798557876528998</v>
      </c>
    </row>
    <row r="177" spans="1:11" x14ac:dyDescent="0.2">
      <c r="A177">
        <v>176</v>
      </c>
      <c r="B177" s="6">
        <v>23.708320687800001</v>
      </c>
      <c r="C177" s="6">
        <v>-108.91466306300001</v>
      </c>
      <c r="F177">
        <v>4.4321521438599998</v>
      </c>
      <c r="G177">
        <v>0.29327829081200002</v>
      </c>
      <c r="H177">
        <f t="shared" si="17"/>
        <v>0.73497192517405174</v>
      </c>
      <c r="I177">
        <f t="shared" si="16"/>
        <v>0.11169198749415203</v>
      </c>
      <c r="J177">
        <f t="shared" si="14"/>
        <v>0.87598450168505548</v>
      </c>
      <c r="K177">
        <f t="shared" si="13"/>
        <v>0.98767648917920747</v>
      </c>
    </row>
    <row r="178" spans="1:11" x14ac:dyDescent="0.2">
      <c r="A178">
        <v>177</v>
      </c>
      <c r="B178" s="6">
        <v>23.7052105492</v>
      </c>
      <c r="C178" s="6">
        <v>-108.695473925</v>
      </c>
      <c r="F178">
        <v>3.7162742613400002E-4</v>
      </c>
      <c r="G178">
        <v>3.4537696601999999E-5</v>
      </c>
      <c r="H178">
        <f t="shared" si="17"/>
        <v>1.6136575838000253E-4</v>
      </c>
      <c r="I178">
        <f t="shared" si="16"/>
        <v>1.4999272033234655E-5</v>
      </c>
      <c r="J178">
        <f t="shared" si="14"/>
        <v>2.3407708197354792E-2</v>
      </c>
      <c r="K178">
        <f t="shared" si="13"/>
        <v>2.3422707469388026E-2</v>
      </c>
    </row>
    <row r="179" spans="1:11" x14ac:dyDescent="0.2">
      <c r="A179">
        <v>178</v>
      </c>
      <c r="B179" s="6">
        <v>23.689673039799899</v>
      </c>
      <c r="C179" s="6">
        <v>-107.819148165</v>
      </c>
      <c r="F179">
        <v>8.3737358839099996E-2</v>
      </c>
      <c r="G179">
        <v>1.4522537958200001E-2</v>
      </c>
      <c r="H179">
        <f t="shared" si="17"/>
        <v>3.4924044723304903E-2</v>
      </c>
      <c r="I179">
        <f t="shared" si="16"/>
        <v>6.261699474003235E-3</v>
      </c>
      <c r="J179">
        <f t="shared" si="14"/>
        <v>0.23634343886653733</v>
      </c>
      <c r="K179">
        <f t="shared" si="13"/>
        <v>0.24260513834054057</v>
      </c>
    </row>
    <row r="180" spans="1:11" x14ac:dyDescent="0.2">
      <c r="A180">
        <v>179</v>
      </c>
      <c r="B180" s="6">
        <v>23.6850157503</v>
      </c>
      <c r="C180" s="6">
        <v>-107.600193033</v>
      </c>
      <c r="F180">
        <v>18.151592713100001</v>
      </c>
      <c r="G180">
        <v>0.55644867825599997</v>
      </c>
      <c r="H180">
        <f t="shared" si="17"/>
        <v>1.2822048972470659</v>
      </c>
      <c r="I180">
        <f t="shared" si="16"/>
        <v>0.19213480499432128</v>
      </c>
      <c r="J180">
        <f t="shared" si="14"/>
        <v>1.1128117315571593</v>
      </c>
      <c r="K180">
        <f t="shared" si="13"/>
        <v>1.3049465365514805</v>
      </c>
    </row>
    <row r="181" spans="1:11" x14ac:dyDescent="0.2">
      <c r="A181">
        <v>180</v>
      </c>
      <c r="B181" s="6">
        <v>23.6800499</v>
      </c>
      <c r="C181" s="6">
        <v>-107.381295853</v>
      </c>
      <c r="F181">
        <v>237.302133298</v>
      </c>
      <c r="G181">
        <v>3.2786156896400001</v>
      </c>
      <c r="H181">
        <f t="shared" si="17"/>
        <v>2.3771279301995936</v>
      </c>
      <c r="I181">
        <f t="shared" si="16"/>
        <v>0.63130327938783237</v>
      </c>
      <c r="J181">
        <f t="shared" si="14"/>
        <v>1.4511175634598619</v>
      </c>
      <c r="K181">
        <f t="shared" si="13"/>
        <v>2.0824208428476942</v>
      </c>
    </row>
    <row r="182" spans="1:11" x14ac:dyDescent="0.2">
      <c r="A182">
        <v>181</v>
      </c>
      <c r="B182" s="6">
        <v>23.674775827600001</v>
      </c>
      <c r="C182" s="6">
        <v>-107.162460327999</v>
      </c>
      <c r="F182">
        <v>744.83461043199895</v>
      </c>
      <c r="G182">
        <v>8.6526748067699906</v>
      </c>
      <c r="H182">
        <f t="shared" si="17"/>
        <v>2.8726425329148952</v>
      </c>
      <c r="I182">
        <f t="shared" si="16"/>
        <v>0.98464767529771124</v>
      </c>
      <c r="J182">
        <f t="shared" si="14"/>
        <v>1.5742042558284988</v>
      </c>
      <c r="K182">
        <f t="shared" si="13"/>
        <v>2.5588519311262101</v>
      </c>
    </row>
    <row r="183" spans="1:11" x14ac:dyDescent="0.2">
      <c r="A183">
        <v>182</v>
      </c>
      <c r="B183" s="6">
        <v>23.669193892300001</v>
      </c>
      <c r="C183" s="6">
        <v>-106.943690155</v>
      </c>
      <c r="E183">
        <v>1</v>
      </c>
      <c r="F183" s="1">
        <v>1326.7332960399899</v>
      </c>
      <c r="G183">
        <v>11.677057934900001</v>
      </c>
      <c r="H183">
        <f t="shared" si="17"/>
        <v>3.1231108463492872</v>
      </c>
      <c r="I183">
        <f t="shared" si="16"/>
        <v>1.1030184750841634</v>
      </c>
      <c r="J183">
        <f t="shared" si="14"/>
        <v>1.6318212390130311</v>
      </c>
      <c r="K183">
        <f t="shared" si="13"/>
        <v>2.7348397140971947</v>
      </c>
    </row>
    <row r="184" spans="1:11" x14ac:dyDescent="0.2">
      <c r="A184">
        <v>183</v>
      </c>
      <c r="B184" s="6">
        <v>23.6633044744</v>
      </c>
      <c r="C184" s="6">
        <v>-106.724989026</v>
      </c>
      <c r="D184" s="1">
        <v>4855</v>
      </c>
      <c r="E184">
        <v>86.75</v>
      </c>
      <c r="F184" s="1">
        <v>3209.1941852599898</v>
      </c>
      <c r="G184">
        <v>7.71019294299</v>
      </c>
      <c r="H184">
        <f t="shared" si="17"/>
        <v>3.5065313037556982</v>
      </c>
      <c r="I184">
        <f t="shared" si="16"/>
        <v>0.94002777534610105</v>
      </c>
      <c r="J184">
        <f t="shared" si="14"/>
        <v>1.7151314861901739</v>
      </c>
      <c r="K184">
        <f t="shared" si="13"/>
        <v>2.6551592615362747</v>
      </c>
    </row>
    <row r="185" spans="1:11" x14ac:dyDescent="0.2">
      <c r="A185">
        <v>184</v>
      </c>
      <c r="B185" s="6">
        <v>23.921158133500001</v>
      </c>
      <c r="C185" s="6">
        <v>-110.009536771</v>
      </c>
      <c r="F185">
        <v>751.67605590799894</v>
      </c>
      <c r="G185">
        <v>2.20755749941</v>
      </c>
      <c r="H185">
        <f t="shared" si="17"/>
        <v>2.8766081005002868</v>
      </c>
      <c r="I185">
        <f t="shared" si="16"/>
        <v>0.50617445037904729</v>
      </c>
      <c r="J185">
        <f t="shared" si="14"/>
        <v>1.5751383325137149</v>
      </c>
      <c r="K185">
        <f t="shared" si="13"/>
        <v>2.0813127828927622</v>
      </c>
    </row>
    <row r="186" spans="1:11" x14ac:dyDescent="0.2">
      <c r="A186">
        <v>185</v>
      </c>
      <c r="B186" s="6">
        <v>23.9195855848</v>
      </c>
      <c r="C186" s="6">
        <v>-109.789867456</v>
      </c>
      <c r="D186">
        <v>519</v>
      </c>
      <c r="E186">
        <v>50</v>
      </c>
      <c r="F186" s="1">
        <v>2009.43582165</v>
      </c>
      <c r="G186">
        <v>15.4006401822</v>
      </c>
      <c r="H186">
        <f t="shared" si="17"/>
        <v>3.3032902138487104</v>
      </c>
      <c r="I186">
        <f t="shared" si="16"/>
        <v>1.2148608006190724</v>
      </c>
      <c r="J186">
        <f t="shared" si="14"/>
        <v>1.6716567034751275</v>
      </c>
      <c r="K186">
        <f t="shared" si="13"/>
        <v>2.8865175040941997</v>
      </c>
    </row>
    <row r="187" spans="1:11" x14ac:dyDescent="0.2">
      <c r="A187">
        <v>186</v>
      </c>
      <c r="B187" s="6">
        <v>23.917699277099899</v>
      </c>
      <c r="C187" s="6">
        <v>-109.570218939</v>
      </c>
      <c r="F187">
        <v>333.27467414699902</v>
      </c>
      <c r="G187">
        <v>12.2806232572</v>
      </c>
      <c r="H187">
        <f t="shared" si="17"/>
        <v>2.5241034741251602</v>
      </c>
      <c r="I187">
        <f t="shared" si="16"/>
        <v>1.1232184568701955</v>
      </c>
      <c r="J187">
        <f t="shared" si="14"/>
        <v>1.4890390130055846</v>
      </c>
      <c r="K187">
        <f t="shared" si="13"/>
        <v>2.6122574698757801</v>
      </c>
    </row>
    <row r="188" spans="1:11" x14ac:dyDescent="0.2">
      <c r="A188">
        <v>187</v>
      </c>
      <c r="B188" s="6">
        <v>23.915499339899899</v>
      </c>
      <c r="C188" s="6">
        <v>-109.350594989</v>
      </c>
      <c r="F188">
        <v>170.550772935</v>
      </c>
      <c r="G188">
        <v>5.2659321979199998</v>
      </c>
      <c r="H188">
        <f t="shared" si="17"/>
        <v>2.23439267914328</v>
      </c>
      <c r="I188">
        <f t="shared" si="16"/>
        <v>0.79698569117950069</v>
      </c>
      <c r="J188">
        <f t="shared" si="14"/>
        <v>1.4129883622395403</v>
      </c>
      <c r="K188">
        <f t="shared" si="13"/>
        <v>2.2099740534190411</v>
      </c>
    </row>
    <row r="189" spans="1:11" x14ac:dyDescent="0.2">
      <c r="A189">
        <v>188</v>
      </c>
      <c r="B189" s="6">
        <v>23.9129859238999</v>
      </c>
      <c r="C189" s="6">
        <v>-109.130999375</v>
      </c>
      <c r="F189">
        <v>35.528849954499897</v>
      </c>
      <c r="G189">
        <v>1.0015608605499999</v>
      </c>
      <c r="H189">
        <f t="shared" si="17"/>
        <v>1.5626359994422252</v>
      </c>
      <c r="I189">
        <f t="shared" si="16"/>
        <v>0.30136880003651867</v>
      </c>
      <c r="J189">
        <f t="shared" si="14"/>
        <v>1.2115988845737493</v>
      </c>
      <c r="K189">
        <f t="shared" si="13"/>
        <v>1.512967684610268</v>
      </c>
    </row>
    <row r="190" spans="1:11" x14ac:dyDescent="0.2">
      <c r="A190">
        <v>189</v>
      </c>
      <c r="B190" s="6">
        <v>23.910159201500001</v>
      </c>
      <c r="C190" s="6">
        <v>-108.911435862999</v>
      </c>
      <c r="F190">
        <v>0.31509917032700002</v>
      </c>
      <c r="G190">
        <v>2.8566021259800001E-2</v>
      </c>
      <c r="H190">
        <f t="shared" si="17"/>
        <v>0.11895850377774912</v>
      </c>
      <c r="I190">
        <f t="shared" si="16"/>
        <v>1.2232173277785894E-2</v>
      </c>
      <c r="J190">
        <f t="shared" si="14"/>
        <v>0.40033177490433236</v>
      </c>
      <c r="K190">
        <f t="shared" si="13"/>
        <v>0.41256394818211828</v>
      </c>
    </row>
    <row r="191" spans="1:11" x14ac:dyDescent="0.2">
      <c r="A191">
        <v>190</v>
      </c>
      <c r="B191" s="6">
        <v>23.8998012399</v>
      </c>
      <c r="C191" s="6">
        <v>-108.252975537</v>
      </c>
      <c r="G191">
        <v>9.0188953189999998E-6</v>
      </c>
      <c r="I191">
        <f t="shared" si="16"/>
        <v>3.9168388071573281E-6</v>
      </c>
      <c r="J191">
        <f t="shared" si="14"/>
        <v>0</v>
      </c>
      <c r="K191">
        <f t="shared" si="13"/>
        <v>3.9168388071573281E-6</v>
      </c>
    </row>
    <row r="192" spans="1:11" x14ac:dyDescent="0.2">
      <c r="A192">
        <v>191</v>
      </c>
      <c r="B192" s="6">
        <v>23.8957234427</v>
      </c>
      <c r="C192" s="6">
        <v>-108.033578014</v>
      </c>
      <c r="F192">
        <v>1.4155080096799999</v>
      </c>
      <c r="G192">
        <v>0.13660579903</v>
      </c>
      <c r="H192">
        <f t="shared" ref="H192:H205" si="18">LOG10(F192+1)</f>
        <v>0.38300848191943709</v>
      </c>
      <c r="I192">
        <f t="shared" si="16"/>
        <v>5.5609867510492871E-2</v>
      </c>
      <c r="J192">
        <f t="shared" si="14"/>
        <v>0.66188053375349909</v>
      </c>
      <c r="K192">
        <f t="shared" si="13"/>
        <v>0.71749040126399199</v>
      </c>
    </row>
    <row r="193" spans="1:11" x14ac:dyDescent="0.2">
      <c r="A193">
        <v>192</v>
      </c>
      <c r="B193" s="6">
        <v>23.8913335212</v>
      </c>
      <c r="C193" s="6">
        <v>-107.814231362</v>
      </c>
      <c r="F193">
        <v>37.674001916100003</v>
      </c>
      <c r="G193">
        <v>2.4426014844899999</v>
      </c>
      <c r="H193">
        <f t="shared" si="18"/>
        <v>1.5874191144095819</v>
      </c>
      <c r="I193">
        <f t="shared" si="16"/>
        <v>0.53688675168985256</v>
      </c>
      <c r="J193">
        <f t="shared" si="14"/>
        <v>1.2198246080801922</v>
      </c>
      <c r="K193">
        <f t="shared" si="13"/>
        <v>1.7567113597700448</v>
      </c>
    </row>
    <row r="194" spans="1:11" x14ac:dyDescent="0.2">
      <c r="A194">
        <v>193</v>
      </c>
      <c r="B194" s="6">
        <v>23.886631775600002</v>
      </c>
      <c r="C194" s="6">
        <v>-107.594939323999</v>
      </c>
      <c r="F194">
        <v>225.15782359400001</v>
      </c>
      <c r="G194">
        <v>7.30162660405</v>
      </c>
      <c r="H194">
        <f t="shared" si="18"/>
        <v>2.3544116161143593</v>
      </c>
      <c r="I194">
        <f t="shared" si="16"/>
        <v>0.91916319550268499</v>
      </c>
      <c r="J194">
        <f t="shared" si="14"/>
        <v>1.4451383576757197</v>
      </c>
      <c r="K194">
        <f t="shared" ref="K194:K257" si="19">J194+I194</f>
        <v>2.3643015531784046</v>
      </c>
    </row>
    <row r="195" spans="1:11" x14ac:dyDescent="0.2">
      <c r="A195">
        <v>194</v>
      </c>
      <c r="B195" s="6">
        <v>23.881618527299899</v>
      </c>
      <c r="C195" s="6">
        <v>-107.37570563200001</v>
      </c>
      <c r="F195">
        <v>665.52790170900005</v>
      </c>
      <c r="G195">
        <v>11.456057502</v>
      </c>
      <c r="H195">
        <f t="shared" si="18"/>
        <v>2.8238183342519374</v>
      </c>
      <c r="I195">
        <f t="shared" si="16"/>
        <v>1.0953806044367222</v>
      </c>
      <c r="J195">
        <f t="shared" ref="J195:J258" si="20">H195^0.43</f>
        <v>1.5626431196071364</v>
      </c>
      <c r="K195">
        <f t="shared" si="19"/>
        <v>2.6580237240438587</v>
      </c>
    </row>
    <row r="196" spans="1:11" x14ac:dyDescent="0.2">
      <c r="A196">
        <v>195</v>
      </c>
      <c r="B196" s="6">
        <v>23.876294118800001</v>
      </c>
      <c r="C196" s="6">
        <v>-107.156534018</v>
      </c>
      <c r="F196" s="1">
        <v>1214.8391673599899</v>
      </c>
      <c r="G196">
        <v>14.4597550406999</v>
      </c>
      <c r="H196">
        <f t="shared" si="18"/>
        <v>3.084876129749464</v>
      </c>
      <c r="I196">
        <f t="shared" si="16"/>
        <v>1.1892026082553235</v>
      </c>
      <c r="J196">
        <f t="shared" si="20"/>
        <v>1.6232007097315342</v>
      </c>
      <c r="K196">
        <f t="shared" si="19"/>
        <v>2.8124033179868579</v>
      </c>
    </row>
    <row r="197" spans="1:11" x14ac:dyDescent="0.2">
      <c r="A197">
        <v>196</v>
      </c>
      <c r="B197" s="6">
        <v>23.870658913700002</v>
      </c>
      <c r="C197" s="6">
        <v>-106.937428203</v>
      </c>
      <c r="D197" s="1">
        <v>5187</v>
      </c>
      <c r="E197">
        <v>16.75</v>
      </c>
      <c r="F197" s="1">
        <v>1066.4781606199899</v>
      </c>
      <c r="G197">
        <v>11.0641092471999</v>
      </c>
      <c r="H197">
        <f t="shared" si="18"/>
        <v>3.0283589986204813</v>
      </c>
      <c r="I197">
        <f t="shared" si="16"/>
        <v>1.0814952613208959</v>
      </c>
      <c r="J197">
        <f t="shared" si="20"/>
        <v>1.6103458698606783</v>
      </c>
      <c r="K197">
        <f t="shared" si="19"/>
        <v>2.6918411311815742</v>
      </c>
    </row>
    <row r="198" spans="1:11" x14ac:dyDescent="0.2">
      <c r="A198">
        <v>197</v>
      </c>
      <c r="B198" s="6">
        <v>23.864713296400001</v>
      </c>
      <c r="C198" s="6">
        <v>-106.718391903</v>
      </c>
      <c r="F198">
        <v>26.943961143500001</v>
      </c>
      <c r="G198">
        <v>0.279850069433</v>
      </c>
      <c r="H198">
        <f t="shared" si="18"/>
        <v>1.4462879687369741</v>
      </c>
      <c r="I198">
        <f t="shared" si="16"/>
        <v>0.10715909634183476</v>
      </c>
      <c r="J198">
        <f t="shared" si="20"/>
        <v>1.1719512661859899</v>
      </c>
      <c r="K198">
        <f t="shared" si="19"/>
        <v>1.2791103625278246</v>
      </c>
    </row>
    <row r="199" spans="1:11" x14ac:dyDescent="0.2">
      <c r="A199">
        <v>198</v>
      </c>
      <c r="B199" s="6">
        <v>24.1259563013</v>
      </c>
      <c r="C199" s="6">
        <v>-110.668113598999</v>
      </c>
      <c r="D199">
        <v>8</v>
      </c>
      <c r="E199">
        <v>1.75</v>
      </c>
      <c r="F199">
        <v>997.606369019</v>
      </c>
      <c r="G199">
        <v>1.93473847955</v>
      </c>
      <c r="H199">
        <f t="shared" si="18"/>
        <v>2.9993943316179354</v>
      </c>
      <c r="I199">
        <f t="shared" si="16"/>
        <v>0.46756940645289324</v>
      </c>
      <c r="J199">
        <f t="shared" si="20"/>
        <v>1.6037048164990717</v>
      </c>
      <c r="K199">
        <f t="shared" si="19"/>
        <v>2.0712742229519652</v>
      </c>
    </row>
    <row r="200" spans="1:11" x14ac:dyDescent="0.2">
      <c r="A200">
        <v>199</v>
      </c>
      <c r="B200" s="6">
        <v>24.1253196061</v>
      </c>
      <c r="C200" s="6">
        <v>-110.448061010999</v>
      </c>
      <c r="D200" s="1">
        <v>7330</v>
      </c>
      <c r="E200">
        <v>43.75</v>
      </c>
      <c r="F200" s="1">
        <v>11830.6606789</v>
      </c>
      <c r="G200">
        <v>22.489692218599899</v>
      </c>
      <c r="H200">
        <f t="shared" si="18"/>
        <v>4.0730457060028273</v>
      </c>
      <c r="I200">
        <f t="shared" si="16"/>
        <v>1.3708773263289296</v>
      </c>
      <c r="J200">
        <f t="shared" si="20"/>
        <v>1.8292172655904875</v>
      </c>
      <c r="K200">
        <f t="shared" si="19"/>
        <v>3.200094591919417</v>
      </c>
    </row>
    <row r="201" spans="1:11" x14ac:dyDescent="0.2">
      <c r="A201">
        <v>200</v>
      </c>
      <c r="B201" s="6">
        <v>24.123095288599899</v>
      </c>
      <c r="C201" s="6">
        <v>-110.007988256999</v>
      </c>
      <c r="D201" s="1">
        <v>1227</v>
      </c>
      <c r="E201">
        <v>83.25</v>
      </c>
      <c r="F201" s="1">
        <v>9557.9889087699903</v>
      </c>
      <c r="G201">
        <v>24.759649209700001</v>
      </c>
      <c r="H201">
        <f t="shared" si="18"/>
        <v>3.9804119576982417</v>
      </c>
      <c r="I201">
        <f t="shared" si="16"/>
        <v>1.4109399445833917</v>
      </c>
      <c r="J201">
        <f t="shared" si="20"/>
        <v>1.8112110102457111</v>
      </c>
      <c r="K201">
        <f t="shared" si="19"/>
        <v>3.222150954829103</v>
      </c>
    </row>
    <row r="202" spans="1:11" x14ac:dyDescent="0.2">
      <c r="A202">
        <v>201</v>
      </c>
      <c r="B202" s="6">
        <v>24.121507819200001</v>
      </c>
      <c r="C202" s="6">
        <v>-109.787975692</v>
      </c>
      <c r="E202">
        <v>14.25</v>
      </c>
      <c r="F202" s="1">
        <v>4012.5467736700002</v>
      </c>
      <c r="G202">
        <v>18.682016320500001</v>
      </c>
      <c r="H202">
        <f t="shared" si="18"/>
        <v>3.6035283285880904</v>
      </c>
      <c r="I202">
        <f t="shared" si="16"/>
        <v>1.2940695875918211</v>
      </c>
      <c r="J202">
        <f t="shared" si="20"/>
        <v>1.7353737124116781</v>
      </c>
      <c r="K202">
        <f t="shared" si="19"/>
        <v>3.029443300003499</v>
      </c>
    </row>
    <row r="203" spans="1:11" x14ac:dyDescent="0.2">
      <c r="A203">
        <v>202</v>
      </c>
      <c r="B203" s="6">
        <v>24.119603614300001</v>
      </c>
      <c r="C203" s="6">
        <v>-109.567984069</v>
      </c>
      <c r="F203">
        <v>189.024173483</v>
      </c>
      <c r="G203">
        <v>8.8351268409799903</v>
      </c>
      <c r="H203">
        <f t="shared" si="18"/>
        <v>2.2788088522290475</v>
      </c>
      <c r="I203">
        <f t="shared" si="16"/>
        <v>0.99277996527034995</v>
      </c>
      <c r="J203">
        <f t="shared" si="20"/>
        <v>1.4249984635130901</v>
      </c>
      <c r="K203">
        <f t="shared" si="19"/>
        <v>2.4177784287834401</v>
      </c>
    </row>
    <row r="204" spans="1:11" x14ac:dyDescent="0.2">
      <c r="A204">
        <v>203</v>
      </c>
      <c r="B204" s="6">
        <v>24.1173828047</v>
      </c>
      <c r="C204" s="6">
        <v>-109.348017183</v>
      </c>
      <c r="F204">
        <v>44.4127359501</v>
      </c>
      <c r="G204">
        <v>2.4646064289799998</v>
      </c>
      <c r="H204">
        <f t="shared" si="18"/>
        <v>1.6571776673323231</v>
      </c>
      <c r="I204">
        <f t="shared" si="16"/>
        <v>0.53965390693332838</v>
      </c>
      <c r="J204">
        <f t="shared" si="20"/>
        <v>1.2425924226435536</v>
      </c>
      <c r="K204">
        <f t="shared" si="19"/>
        <v>1.782246329576882</v>
      </c>
    </row>
    <row r="205" spans="1:11" x14ac:dyDescent="0.2">
      <c r="A205">
        <v>204</v>
      </c>
      <c r="B205" s="6">
        <v>24.1148455431</v>
      </c>
      <c r="C205" s="6">
        <v>-109.12807883000001</v>
      </c>
      <c r="F205">
        <v>2.2942465955800002</v>
      </c>
      <c r="G205">
        <v>0.119148763736</v>
      </c>
      <c r="H205">
        <f t="shared" si="18"/>
        <v>0.5177561057903769</v>
      </c>
      <c r="I205">
        <f t="shared" si="16"/>
        <v>4.8887819303573991E-2</v>
      </c>
      <c r="J205">
        <f t="shared" si="20"/>
        <v>0.75348367710821418</v>
      </c>
      <c r="K205">
        <f t="shared" si="19"/>
        <v>0.80237149641178818</v>
      </c>
    </row>
    <row r="206" spans="1:11" x14ac:dyDescent="0.2">
      <c r="A206">
        <v>205</v>
      </c>
      <c r="B206" s="6">
        <v>24.1119920036999</v>
      </c>
      <c r="C206" s="6">
        <v>-108.908172799</v>
      </c>
      <c r="G206">
        <v>7.3252449999999998E-9</v>
      </c>
      <c r="I206">
        <f t="shared" si="16"/>
        <v>3.1813135039576906E-9</v>
      </c>
      <c r="J206">
        <f t="shared" si="20"/>
        <v>0</v>
      </c>
      <c r="K206">
        <f t="shared" si="19"/>
        <v>3.1813135039576906E-9</v>
      </c>
    </row>
    <row r="207" spans="1:11" x14ac:dyDescent="0.2">
      <c r="A207">
        <v>206</v>
      </c>
      <c r="B207" s="6">
        <v>24.105336897000001</v>
      </c>
      <c r="C207" s="6">
        <v>-108.468472858</v>
      </c>
      <c r="F207">
        <v>3.4984992370000002E-2</v>
      </c>
      <c r="G207">
        <v>5.4970833475E-3</v>
      </c>
      <c r="H207">
        <f t="shared" ref="H207:H252" si="21">LOG10(F207+1)</f>
        <v>1.4934052422743489E-2</v>
      </c>
      <c r="I207">
        <f t="shared" si="16"/>
        <v>2.3808151735131293E-3</v>
      </c>
      <c r="J207">
        <f t="shared" si="20"/>
        <v>0.16401984560140456</v>
      </c>
      <c r="K207">
        <f t="shared" si="19"/>
        <v>0.16640066077491769</v>
      </c>
    </row>
    <row r="208" spans="1:11" x14ac:dyDescent="0.2">
      <c r="A208">
        <v>207</v>
      </c>
      <c r="B208" s="6">
        <v>24.101535786500001</v>
      </c>
      <c r="C208" s="6">
        <v>-108.248686511</v>
      </c>
      <c r="F208">
        <v>10.325317862</v>
      </c>
      <c r="G208">
        <v>1.3041513222600001</v>
      </c>
      <c r="H208">
        <f t="shared" si="21"/>
        <v>1.0540503999807069</v>
      </c>
      <c r="I208">
        <f t="shared" si="16"/>
        <v>0.36251099743540721</v>
      </c>
      <c r="J208">
        <f t="shared" si="20"/>
        <v>1.0228934373409519</v>
      </c>
      <c r="K208">
        <f t="shared" si="19"/>
        <v>1.3854044347763592</v>
      </c>
    </row>
    <row r="209" spans="1:11" x14ac:dyDescent="0.2">
      <c r="A209">
        <v>208</v>
      </c>
      <c r="B209" s="6">
        <v>24.0974193116</v>
      </c>
      <c r="C209" s="6">
        <v>-108.028947617</v>
      </c>
      <c r="F209">
        <v>91.166306751600004</v>
      </c>
      <c r="G209">
        <v>9.5545396698800005</v>
      </c>
      <c r="H209">
        <f t="shared" si="21"/>
        <v>1.9645721849778437</v>
      </c>
      <c r="I209">
        <f t="shared" si="16"/>
        <v>1.0234392965550367</v>
      </c>
      <c r="J209">
        <f t="shared" si="20"/>
        <v>1.3369194329640719</v>
      </c>
      <c r="K209">
        <f t="shared" si="19"/>
        <v>2.3603587295191089</v>
      </c>
    </row>
    <row r="210" spans="1:11" x14ac:dyDescent="0.2">
      <c r="A210">
        <v>209</v>
      </c>
      <c r="B210" s="6">
        <v>24.0929877545999</v>
      </c>
      <c r="C210" s="6">
        <v>-107.809259946</v>
      </c>
      <c r="F210">
        <v>310.62983886199902</v>
      </c>
      <c r="G210">
        <v>24.178809287</v>
      </c>
      <c r="H210">
        <f t="shared" si="21"/>
        <v>2.493639035113111</v>
      </c>
      <c r="I210">
        <f t="shared" si="16"/>
        <v>1.4010351883487853</v>
      </c>
      <c r="J210">
        <f t="shared" si="20"/>
        <v>1.4812843781229383</v>
      </c>
      <c r="K210">
        <f t="shared" si="19"/>
        <v>2.8823195664717236</v>
      </c>
    </row>
    <row r="211" spans="1:11" x14ac:dyDescent="0.2">
      <c r="A211">
        <v>210</v>
      </c>
      <c r="B211" s="6">
        <v>24.0882414191999</v>
      </c>
      <c r="C211" s="6">
        <v>-107.589627265</v>
      </c>
      <c r="F211">
        <v>645.50719168800003</v>
      </c>
      <c r="G211">
        <v>30.324198424799899</v>
      </c>
      <c r="H211">
        <f t="shared" si="21"/>
        <v>2.810573360296138</v>
      </c>
      <c r="I211">
        <f t="shared" si="16"/>
        <v>1.4958799663656186</v>
      </c>
      <c r="J211">
        <f t="shared" si="20"/>
        <v>1.559487212513043</v>
      </c>
      <c r="K211">
        <f t="shared" si="19"/>
        <v>3.0553671788786616</v>
      </c>
    </row>
    <row r="212" spans="1:11" x14ac:dyDescent="0.2">
      <c r="A212">
        <v>211</v>
      </c>
      <c r="B212" s="6">
        <v>24.083180630400001</v>
      </c>
      <c r="C212" s="6">
        <v>-107.370053334</v>
      </c>
      <c r="F212" s="1">
        <v>1060.9228832700001</v>
      </c>
      <c r="G212">
        <v>27.620118696199899</v>
      </c>
      <c r="H212">
        <f t="shared" si="21"/>
        <v>3.0260929794701754</v>
      </c>
      <c r="I212">
        <f t="shared" si="16"/>
        <v>1.4566714305767186</v>
      </c>
      <c r="J212">
        <f t="shared" si="20"/>
        <v>1.609827623238866</v>
      </c>
      <c r="K212">
        <f t="shared" si="19"/>
        <v>3.0664990538155843</v>
      </c>
    </row>
    <row r="213" spans="1:11" x14ac:dyDescent="0.2">
      <c r="A213">
        <v>212</v>
      </c>
      <c r="B213" s="6">
        <v>24.0778057347</v>
      </c>
      <c r="C213" s="6">
        <v>-107.150541907</v>
      </c>
      <c r="D213" s="1">
        <v>3611</v>
      </c>
      <c r="E213">
        <v>90.75</v>
      </c>
      <c r="F213" s="1">
        <v>1332.1584935200001</v>
      </c>
      <c r="G213">
        <v>19.963718425500002</v>
      </c>
      <c r="H213">
        <f t="shared" si="21"/>
        <v>3.1248817838995073</v>
      </c>
      <c r="I213">
        <f t="shared" si="16"/>
        <v>1.3214683178368507</v>
      </c>
      <c r="J213">
        <f t="shared" si="20"/>
        <v>1.6322190591064563</v>
      </c>
      <c r="K213">
        <f t="shared" si="19"/>
        <v>2.9536873769433072</v>
      </c>
    </row>
    <row r="214" spans="1:11" x14ac:dyDescent="0.2">
      <c r="A214">
        <v>213</v>
      </c>
      <c r="B214" s="6">
        <v>24.072117099700002</v>
      </c>
      <c r="C214" s="6">
        <v>-106.931096733999</v>
      </c>
      <c r="D214" s="1">
        <v>2829</v>
      </c>
      <c r="E214">
        <v>0.5</v>
      </c>
      <c r="F214">
        <v>193.80863976500001</v>
      </c>
      <c r="G214">
        <v>2.10242850706</v>
      </c>
      <c r="H214">
        <f t="shared" si="21"/>
        <v>2.2896082139340654</v>
      </c>
      <c r="I214">
        <f t="shared" si="16"/>
        <v>0.49170178232319817</v>
      </c>
      <c r="J214">
        <f t="shared" si="20"/>
        <v>1.4278983935985921</v>
      </c>
      <c r="K214">
        <f t="shared" si="19"/>
        <v>1.9196001759217902</v>
      </c>
    </row>
    <row r="215" spans="1:11" x14ac:dyDescent="0.2">
      <c r="A215">
        <v>214</v>
      </c>
      <c r="B215" s="6">
        <v>24.327914998200001</v>
      </c>
      <c r="C215" s="6">
        <v>-110.667589701</v>
      </c>
      <c r="D215">
        <v>373</v>
      </c>
      <c r="E215">
        <v>29.25</v>
      </c>
      <c r="F215" s="1">
        <v>7082.65391731</v>
      </c>
      <c r="G215">
        <v>16.378168344500001</v>
      </c>
      <c r="H215">
        <f t="shared" si="21"/>
        <v>3.850257334918644</v>
      </c>
      <c r="I215">
        <f t="shared" si="16"/>
        <v>1.2400039999724561</v>
      </c>
      <c r="J215">
        <f t="shared" si="20"/>
        <v>1.7855030461702441</v>
      </c>
      <c r="K215">
        <f t="shared" si="19"/>
        <v>3.0255070461427005</v>
      </c>
    </row>
    <row r="216" spans="1:11" x14ac:dyDescent="0.2">
      <c r="A216">
        <v>215</v>
      </c>
      <c r="B216" s="6">
        <v>24.327272300099899</v>
      </c>
      <c r="C216" s="6">
        <v>-110.447189786</v>
      </c>
      <c r="E216">
        <v>10.5</v>
      </c>
      <c r="F216" s="1">
        <v>16353.237470599899</v>
      </c>
      <c r="G216">
        <v>34.147474017</v>
      </c>
      <c r="H216">
        <f t="shared" si="21"/>
        <v>4.2136302996055441</v>
      </c>
      <c r="I216">
        <f t="shared" si="16"/>
        <v>1.5458941185479413</v>
      </c>
      <c r="J216">
        <f t="shared" si="20"/>
        <v>1.8561038183847001</v>
      </c>
      <c r="K216">
        <f t="shared" si="19"/>
        <v>3.4019979369326414</v>
      </c>
    </row>
    <row r="217" spans="1:11" x14ac:dyDescent="0.2">
      <c r="A217">
        <v>216</v>
      </c>
      <c r="B217" s="6">
        <v>24.3263096158</v>
      </c>
      <c r="C217" s="6">
        <v>-110.226799476</v>
      </c>
      <c r="D217">
        <v>79</v>
      </c>
      <c r="E217">
        <v>57</v>
      </c>
      <c r="F217" s="1">
        <v>17285.273851400001</v>
      </c>
      <c r="G217">
        <v>36.925254341200002</v>
      </c>
      <c r="H217">
        <f t="shared" si="21"/>
        <v>4.2377013888682571</v>
      </c>
      <c r="I217">
        <f t="shared" si="16"/>
        <v>1.5789285020127375</v>
      </c>
      <c r="J217">
        <f t="shared" si="20"/>
        <v>1.8606558418097925</v>
      </c>
      <c r="K217">
        <f t="shared" si="19"/>
        <v>3.43958434382253</v>
      </c>
    </row>
    <row r="218" spans="1:11" x14ac:dyDescent="0.2">
      <c r="A218">
        <v>217</v>
      </c>
      <c r="B218" s="6">
        <v>24.3250270116</v>
      </c>
      <c r="C218" s="6">
        <v>-110.006422601</v>
      </c>
      <c r="F218" s="1">
        <v>10991.841713</v>
      </c>
      <c r="G218">
        <v>27.386498188600001</v>
      </c>
      <c r="H218">
        <f t="shared" si="21"/>
        <v>4.0411099745659032</v>
      </c>
      <c r="I218">
        <f t="shared" si="16"/>
        <v>1.4531118204522657</v>
      </c>
      <c r="J218">
        <f t="shared" si="20"/>
        <v>1.8230361804970774</v>
      </c>
      <c r="K218">
        <f t="shared" si="19"/>
        <v>3.2761480009493429</v>
      </c>
    </row>
    <row r="219" spans="1:11" x14ac:dyDescent="0.2">
      <c r="A219">
        <v>218</v>
      </c>
      <c r="B219" s="6">
        <v>24.323424576000001</v>
      </c>
      <c r="C219" s="6">
        <v>-109.786062986999</v>
      </c>
      <c r="F219" s="1">
        <v>2815.5402586700002</v>
      </c>
      <c r="G219">
        <v>12.6829422102</v>
      </c>
      <c r="H219">
        <f t="shared" si="21"/>
        <v>3.449715963273579</v>
      </c>
      <c r="I219">
        <f t="shared" si="16"/>
        <v>1.1361794927251079</v>
      </c>
      <c r="J219">
        <f t="shared" si="20"/>
        <v>1.7031262217249068</v>
      </c>
      <c r="K219">
        <f t="shared" si="19"/>
        <v>2.8393057144500147</v>
      </c>
    </row>
    <row r="220" spans="1:11" x14ac:dyDescent="0.2">
      <c r="A220">
        <v>219</v>
      </c>
      <c r="B220" s="6">
        <v>24.3215024193</v>
      </c>
      <c r="C220" s="6">
        <v>-109.565724461</v>
      </c>
      <c r="F220">
        <v>50.047334610699899</v>
      </c>
      <c r="G220">
        <v>4.1198351684099999</v>
      </c>
      <c r="H220">
        <f t="shared" si="21"/>
        <v>1.7079730707307608</v>
      </c>
      <c r="I220">
        <f t="shared" si="16"/>
        <v>0.70925597921756822</v>
      </c>
      <c r="J220">
        <f t="shared" si="20"/>
        <v>1.2588292864850843</v>
      </c>
      <c r="K220">
        <f t="shared" si="19"/>
        <v>1.9680852657026526</v>
      </c>
    </row>
    <row r="221" spans="1:11" x14ac:dyDescent="0.2">
      <c r="A221">
        <v>220</v>
      </c>
      <c r="B221" s="6">
        <v>24.319260673700001</v>
      </c>
      <c r="C221" s="6">
        <v>-109.345410845</v>
      </c>
      <c r="F221">
        <v>3.09731847243</v>
      </c>
      <c r="G221">
        <v>0.56077377709099996</v>
      </c>
      <c r="H221">
        <f t="shared" si="21"/>
        <v>0.61249972168894973</v>
      </c>
      <c r="I221">
        <f t="shared" si="16"/>
        <v>0.19333995976911947</v>
      </c>
      <c r="J221">
        <f t="shared" si="20"/>
        <v>0.80994501194478763</v>
      </c>
      <c r="K221">
        <f t="shared" si="19"/>
        <v>1.0032849717139072</v>
      </c>
    </row>
    <row r="222" spans="1:11" x14ac:dyDescent="0.2">
      <c r="A222">
        <v>221</v>
      </c>
      <c r="B222" s="6">
        <v>24.316699493800002</v>
      </c>
      <c r="C222" s="6">
        <v>-109.12512596000001</v>
      </c>
      <c r="F222">
        <v>3.5476376066999999E-3</v>
      </c>
      <c r="G222">
        <v>2.34671113995E-3</v>
      </c>
      <c r="H222">
        <f t="shared" si="21"/>
        <v>1.537992925820164E-3</v>
      </c>
      <c r="I222">
        <f t="shared" si="16"/>
        <v>1.017969724874869E-3</v>
      </c>
      <c r="J222">
        <f t="shared" si="20"/>
        <v>6.1714947700179219E-2</v>
      </c>
      <c r="K222">
        <f t="shared" si="19"/>
        <v>6.2732917425054088E-2</v>
      </c>
    </row>
    <row r="223" spans="1:11" x14ac:dyDescent="0.2">
      <c r="A223">
        <v>222</v>
      </c>
      <c r="B223" s="6">
        <v>24.3106195575999</v>
      </c>
      <c r="C223" s="6">
        <v>-108.684657650999</v>
      </c>
      <c r="F223">
        <v>1.4758688489000001E-4</v>
      </c>
      <c r="G223">
        <v>4.9156792364999997E-5</v>
      </c>
      <c r="H223">
        <f t="shared" si="21"/>
        <v>6.4091440297297801E-5</v>
      </c>
      <c r="I223">
        <f t="shared" si="16"/>
        <v>2.1347998976930292E-5</v>
      </c>
      <c r="J223">
        <f t="shared" si="20"/>
        <v>1.5737074960394774E-2</v>
      </c>
      <c r="K223">
        <f t="shared" si="19"/>
        <v>1.5758422959371705E-2</v>
      </c>
    </row>
    <row r="224" spans="1:11" x14ac:dyDescent="0.2">
      <c r="A224">
        <v>223</v>
      </c>
      <c r="B224" s="6">
        <v>24.307101219700002</v>
      </c>
      <c r="C224" s="6">
        <v>-108.464481851</v>
      </c>
      <c r="F224">
        <v>14.630488944</v>
      </c>
      <c r="G224">
        <v>1.8624200989399999</v>
      </c>
      <c r="H224">
        <f t="shared" si="21"/>
        <v>1.1939725635828393</v>
      </c>
      <c r="I224">
        <f t="shared" si="16"/>
        <v>0.45673337270208775</v>
      </c>
      <c r="J224">
        <f t="shared" si="20"/>
        <v>1.0792139969107069</v>
      </c>
      <c r="K224">
        <f t="shared" si="19"/>
        <v>1.5359473696127945</v>
      </c>
    </row>
    <row r="225" spans="1:11" x14ac:dyDescent="0.2">
      <c r="A225">
        <v>224</v>
      </c>
      <c r="B225" s="6">
        <v>24.303264283800001</v>
      </c>
      <c r="C225" s="6">
        <v>-108.244350032</v>
      </c>
      <c r="F225">
        <v>164.900030727</v>
      </c>
      <c r="G225">
        <v>19.630401363600001</v>
      </c>
      <c r="H225">
        <f t="shared" si="21"/>
        <v>2.2198464664617648</v>
      </c>
      <c r="I225">
        <f t="shared" si="16"/>
        <v>1.3145076772364142</v>
      </c>
      <c r="J225">
        <f t="shared" si="20"/>
        <v>1.4090255338576168</v>
      </c>
      <c r="K225">
        <f t="shared" si="19"/>
        <v>2.7235332110940309</v>
      </c>
    </row>
    <row r="226" spans="1:11" x14ac:dyDescent="0.2">
      <c r="A226">
        <v>225</v>
      </c>
      <c r="B226" s="6">
        <v>24.299109013500001</v>
      </c>
      <c r="C226" s="6">
        <v>-108.024265996</v>
      </c>
      <c r="F226">
        <v>472.76067665199901</v>
      </c>
      <c r="G226">
        <v>50.639379437999899</v>
      </c>
      <c r="H226">
        <f t="shared" si="21"/>
        <v>2.6755590103297973</v>
      </c>
      <c r="I226">
        <f t="shared" ref="I226:I289" si="22">LOG10(G226+1)</f>
        <v>1.7129810146115849</v>
      </c>
      <c r="J226">
        <f t="shared" si="20"/>
        <v>1.5268214392885882</v>
      </c>
      <c r="K226">
        <f t="shared" si="19"/>
        <v>3.2398024539001731</v>
      </c>
    </row>
    <row r="227" spans="1:11" x14ac:dyDescent="0.2">
      <c r="A227">
        <v>226</v>
      </c>
      <c r="B227" s="6">
        <v>24.294635694499899</v>
      </c>
      <c r="C227" s="6">
        <v>-107.80423354</v>
      </c>
      <c r="F227">
        <v>861.23628234900002</v>
      </c>
      <c r="G227">
        <v>77.056169085199897</v>
      </c>
      <c r="H227">
        <f t="shared" si="21"/>
        <v>2.9356262937352544</v>
      </c>
      <c r="I227">
        <f t="shared" si="22"/>
        <v>1.8924072327512114</v>
      </c>
      <c r="J227">
        <f t="shared" si="20"/>
        <v>1.5889540219980445</v>
      </c>
      <c r="K227">
        <f t="shared" si="19"/>
        <v>3.4813612547492561</v>
      </c>
    </row>
    <row r="228" spans="1:11" x14ac:dyDescent="0.2">
      <c r="A228">
        <v>227</v>
      </c>
      <c r="B228" s="6">
        <v>24.289844633800001</v>
      </c>
      <c r="C228" s="6">
        <v>-107.58425645600001</v>
      </c>
      <c r="D228" s="1">
        <v>2378</v>
      </c>
      <c r="E228">
        <v>164.5</v>
      </c>
      <c r="F228" s="1">
        <v>1112.7428640099899</v>
      </c>
      <c r="G228">
        <v>71.209024891300004</v>
      </c>
      <c r="H228">
        <f t="shared" si="21"/>
        <v>3.0467849344357165</v>
      </c>
      <c r="I228">
        <f t="shared" si="22"/>
        <v>1.858591480333468</v>
      </c>
      <c r="J228">
        <f t="shared" si="20"/>
        <v>1.6145517651585237</v>
      </c>
      <c r="K228">
        <f t="shared" si="19"/>
        <v>3.4731432454919915</v>
      </c>
    </row>
    <row r="229" spans="1:11" x14ac:dyDescent="0.2">
      <c r="A229">
        <v>228</v>
      </c>
      <c r="B229" s="6">
        <v>24.284736160200001</v>
      </c>
      <c r="C229" s="6">
        <v>-107.36433853</v>
      </c>
      <c r="D229" s="1">
        <v>3401</v>
      </c>
      <c r="E229">
        <v>81.75</v>
      </c>
      <c r="F229">
        <v>844.48463964500002</v>
      </c>
      <c r="G229">
        <v>32.599621169300001</v>
      </c>
      <c r="H229">
        <f t="shared" si="21"/>
        <v>2.9271057219538514</v>
      </c>
      <c r="I229">
        <f t="shared" si="22"/>
        <v>1.5263343808121632</v>
      </c>
      <c r="J229">
        <f t="shared" si="20"/>
        <v>1.5869692647122879</v>
      </c>
      <c r="K229">
        <f t="shared" si="19"/>
        <v>3.1133036455244509</v>
      </c>
    </row>
    <row r="230" spans="1:11" x14ac:dyDescent="0.2">
      <c r="A230">
        <v>229</v>
      </c>
      <c r="B230" s="6">
        <v>24.279310624000001</v>
      </c>
      <c r="C230" s="6">
        <v>-107.14448354300001</v>
      </c>
      <c r="D230" s="1">
        <v>2350</v>
      </c>
      <c r="F230">
        <v>235.252943039</v>
      </c>
      <c r="G230">
        <v>5.1208906993300003</v>
      </c>
      <c r="H230">
        <f t="shared" si="21"/>
        <v>2.373377227287699</v>
      </c>
      <c r="I230">
        <f t="shared" si="22"/>
        <v>0.7868146243772024</v>
      </c>
      <c r="J230">
        <f t="shared" si="20"/>
        <v>1.4501325853551466</v>
      </c>
      <c r="K230">
        <f t="shared" si="19"/>
        <v>2.2369472097323491</v>
      </c>
    </row>
    <row r="231" spans="1:11" x14ac:dyDescent="0.2">
      <c r="A231">
        <v>230</v>
      </c>
      <c r="B231" s="6">
        <v>24.530194002399899</v>
      </c>
      <c r="C231" s="6">
        <v>-110.887816918</v>
      </c>
      <c r="F231">
        <v>1.2061522156</v>
      </c>
      <c r="G231">
        <v>0.104151680134</v>
      </c>
      <c r="H231">
        <f t="shared" si="21"/>
        <v>0.3436354737046024</v>
      </c>
      <c r="I231">
        <f t="shared" si="22"/>
        <v>4.3028737632649555E-2</v>
      </c>
      <c r="J231">
        <f t="shared" si="20"/>
        <v>0.63171637660675084</v>
      </c>
      <c r="K231">
        <f t="shared" si="19"/>
        <v>0.67474511423940042</v>
      </c>
    </row>
    <row r="232" spans="1:11" x14ac:dyDescent="0.2">
      <c r="A232">
        <v>231</v>
      </c>
      <c r="B232" s="6">
        <v>24.5298683117</v>
      </c>
      <c r="C232" s="6">
        <v>-110.66706002700001</v>
      </c>
      <c r="D232">
        <v>7</v>
      </c>
      <c r="E232">
        <v>11.25</v>
      </c>
      <c r="F232" s="1">
        <v>2951.6712499700002</v>
      </c>
      <c r="G232">
        <v>13.0743086599</v>
      </c>
      <c r="H232">
        <f t="shared" si="21"/>
        <v>3.4702150953660618</v>
      </c>
      <c r="I232">
        <f t="shared" si="22"/>
        <v>1.1484270711919766</v>
      </c>
      <c r="J232">
        <f t="shared" si="20"/>
        <v>1.7074706595664861</v>
      </c>
      <c r="K232">
        <f t="shared" si="19"/>
        <v>2.8558977307584628</v>
      </c>
    </row>
    <row r="233" spans="1:11" x14ac:dyDescent="0.2">
      <c r="A233">
        <v>232</v>
      </c>
      <c r="B233" s="6">
        <v>24.5292195922</v>
      </c>
      <c r="C233" s="6">
        <v>-110.446308954</v>
      </c>
      <c r="D233">
        <v>13</v>
      </c>
      <c r="E233">
        <v>2</v>
      </c>
      <c r="F233" s="1">
        <v>7125.8247103699896</v>
      </c>
      <c r="G233">
        <v>19.824779510500001</v>
      </c>
      <c r="H233">
        <f t="shared" si="21"/>
        <v>3.8528960771279142</v>
      </c>
      <c r="I233">
        <f t="shared" si="22"/>
        <v>1.3185804118612936</v>
      </c>
      <c r="J233">
        <f t="shared" si="20"/>
        <v>1.7860291257600931</v>
      </c>
      <c r="K233">
        <f t="shared" si="19"/>
        <v>3.1046095376213865</v>
      </c>
    </row>
    <row r="234" spans="1:11" x14ac:dyDescent="0.2">
      <c r="A234">
        <v>233</v>
      </c>
      <c r="B234" s="6">
        <v>24.528247888700001</v>
      </c>
      <c r="C234" s="6">
        <v>-110.225567553999</v>
      </c>
      <c r="F234" s="1">
        <v>7988.6344842899898</v>
      </c>
      <c r="G234">
        <v>19.7329214531999</v>
      </c>
      <c r="H234">
        <f t="shared" si="21"/>
        <v>3.9025269113431578</v>
      </c>
      <c r="I234">
        <f t="shared" si="22"/>
        <v>1.3166605023644393</v>
      </c>
      <c r="J234">
        <f t="shared" si="20"/>
        <v>1.795885896421157</v>
      </c>
      <c r="K234">
        <f t="shared" si="19"/>
        <v>3.1125463987855966</v>
      </c>
    </row>
    <row r="235" spans="1:11" x14ac:dyDescent="0.2">
      <c r="A235">
        <v>234</v>
      </c>
      <c r="B235" s="6">
        <v>24.526953268300002</v>
      </c>
      <c r="C235" s="6">
        <v>-110.004839683</v>
      </c>
      <c r="F235" s="1">
        <v>3939.7385482300001</v>
      </c>
      <c r="G235">
        <v>11.192354462600001</v>
      </c>
      <c r="H235">
        <f t="shared" si="21"/>
        <v>3.5955776221714641</v>
      </c>
      <c r="I235">
        <f t="shared" si="22"/>
        <v>1.0860875802187431</v>
      </c>
      <c r="J235">
        <f t="shared" si="20"/>
        <v>1.7337262611806381</v>
      </c>
      <c r="K235">
        <f t="shared" si="19"/>
        <v>2.8198138413993812</v>
      </c>
    </row>
    <row r="236" spans="1:11" x14ac:dyDescent="0.2">
      <c r="A236">
        <v>235</v>
      </c>
      <c r="B236" s="6">
        <v>24.5253358203</v>
      </c>
      <c r="C236" s="6">
        <v>-109.78412919500001</v>
      </c>
      <c r="F236">
        <v>451.35764916900001</v>
      </c>
      <c r="G236">
        <v>3.40316976121</v>
      </c>
      <c r="H236">
        <f t="shared" si="21"/>
        <v>2.6554819384435886</v>
      </c>
      <c r="I236">
        <f t="shared" si="22"/>
        <v>0.64376542971014838</v>
      </c>
      <c r="J236">
        <f t="shared" si="20"/>
        <v>1.5218843157400082</v>
      </c>
      <c r="K236">
        <f t="shared" si="19"/>
        <v>2.1656497454501564</v>
      </c>
    </row>
    <row r="237" spans="1:11" x14ac:dyDescent="0.2">
      <c r="A237">
        <v>236</v>
      </c>
      <c r="B237" s="6">
        <v>24.523395656400002</v>
      </c>
      <c r="C237" s="6">
        <v>-109.563439942</v>
      </c>
      <c r="F237">
        <v>4.0982327229399997</v>
      </c>
      <c r="G237">
        <v>0.57659515453599997</v>
      </c>
      <c r="H237">
        <f t="shared" si="21"/>
        <v>0.70741965615910252</v>
      </c>
      <c r="I237">
        <f t="shared" si="22"/>
        <v>0.19772018748025152</v>
      </c>
      <c r="J237">
        <f t="shared" si="20"/>
        <v>0.86171005937916356</v>
      </c>
      <c r="K237">
        <f t="shared" si="19"/>
        <v>1.059430246859415</v>
      </c>
    </row>
    <row r="238" spans="1:11" x14ac:dyDescent="0.2">
      <c r="A238">
        <v>237</v>
      </c>
      <c r="B238" s="6">
        <v>24.5211329105</v>
      </c>
      <c r="C238" s="6">
        <v>-109.34277577500001</v>
      </c>
      <c r="F238">
        <v>2.2613068648799999E-3</v>
      </c>
      <c r="G238">
        <v>1.80469613534E-2</v>
      </c>
      <c r="H238">
        <f t="shared" si="21"/>
        <v>9.8096438010607375E-4</v>
      </c>
      <c r="I238">
        <f t="shared" si="22"/>
        <v>7.767811975432146E-3</v>
      </c>
      <c r="J238">
        <f t="shared" si="20"/>
        <v>5.0864044710157597E-2</v>
      </c>
      <c r="K238">
        <f t="shared" si="19"/>
        <v>5.8631856685589741E-2</v>
      </c>
    </row>
    <row r="239" spans="1:11" x14ac:dyDescent="0.2">
      <c r="A239">
        <v>238</v>
      </c>
      <c r="B239" s="6">
        <v>24.512410852199899</v>
      </c>
      <c r="C239" s="6">
        <v>-108.680972246</v>
      </c>
      <c r="F239">
        <v>0.77534665695299998</v>
      </c>
      <c r="G239">
        <v>0.13386919229399999</v>
      </c>
      <c r="H239">
        <f t="shared" si="21"/>
        <v>0.24928316668824721</v>
      </c>
      <c r="I239">
        <f t="shared" si="22"/>
        <v>5.4562955490184792E-2</v>
      </c>
      <c r="J239">
        <f t="shared" si="20"/>
        <v>0.55027270321526134</v>
      </c>
      <c r="K239">
        <f t="shared" si="19"/>
        <v>0.60483565870544609</v>
      </c>
    </row>
    <row r="240" spans="1:11" x14ac:dyDescent="0.2">
      <c r="A240">
        <v>239</v>
      </c>
      <c r="B240" s="6">
        <v>24.5088595606999</v>
      </c>
      <c r="C240" s="6">
        <v>-108.460446863</v>
      </c>
      <c r="F240">
        <v>75.234439988199895</v>
      </c>
      <c r="G240">
        <v>10.0139242887</v>
      </c>
      <c r="H240">
        <f t="shared" si="21"/>
        <v>1.8821512143551249</v>
      </c>
      <c r="I240">
        <f t="shared" si="22"/>
        <v>1.0419420867527796</v>
      </c>
      <c r="J240">
        <f t="shared" si="20"/>
        <v>1.3125064317066253</v>
      </c>
      <c r="K240">
        <f t="shared" si="19"/>
        <v>2.3544485184594048</v>
      </c>
    </row>
    <row r="241" spans="1:11" x14ac:dyDescent="0.2">
      <c r="A241">
        <v>240</v>
      </c>
      <c r="B241" s="6">
        <v>24.504986689300001</v>
      </c>
      <c r="C241" s="6">
        <v>-108.23996577</v>
      </c>
      <c r="F241">
        <v>395.20955398699903</v>
      </c>
      <c r="G241">
        <v>48.128425408200002</v>
      </c>
      <c r="H241">
        <f t="shared" si="21"/>
        <v>2.5979249436755398</v>
      </c>
      <c r="I241">
        <f t="shared" si="22"/>
        <v>1.6913328449919653</v>
      </c>
      <c r="J241">
        <f t="shared" si="20"/>
        <v>1.507611487261111</v>
      </c>
      <c r="K241">
        <f t="shared" si="19"/>
        <v>3.1989443322530766</v>
      </c>
    </row>
    <row r="242" spans="1:11" x14ac:dyDescent="0.2">
      <c r="A242">
        <v>241</v>
      </c>
      <c r="B242" s="6">
        <v>24.5007925046</v>
      </c>
      <c r="C242" s="6">
        <v>-108.019532795</v>
      </c>
      <c r="F242">
        <v>801.14963573199896</v>
      </c>
      <c r="G242">
        <v>89.552926242400005</v>
      </c>
      <c r="H242">
        <f t="shared" si="21"/>
        <v>2.9042553906170476</v>
      </c>
      <c r="I242">
        <f t="shared" si="22"/>
        <v>1.9569024892209537</v>
      </c>
      <c r="J242">
        <f t="shared" si="20"/>
        <v>1.5816302614545115</v>
      </c>
      <c r="K242">
        <f t="shared" si="19"/>
        <v>3.5385327506754649</v>
      </c>
    </row>
    <row r="243" spans="1:11" x14ac:dyDescent="0.2">
      <c r="A243">
        <v>242</v>
      </c>
      <c r="B243" s="6">
        <v>24.496277295399899</v>
      </c>
      <c r="C243" s="6">
        <v>-107.799151761</v>
      </c>
      <c r="D243" s="1">
        <v>4638</v>
      </c>
      <c r="E243">
        <v>544</v>
      </c>
      <c r="F243" s="1">
        <v>1153.0408138</v>
      </c>
      <c r="G243">
        <v>114.258523776999</v>
      </c>
      <c r="H243">
        <f t="shared" si="21"/>
        <v>3.062221168347171</v>
      </c>
      <c r="I243">
        <f t="shared" si="22"/>
        <v>2.0616730528680245</v>
      </c>
      <c r="J243">
        <f t="shared" si="20"/>
        <v>1.6180640853393873</v>
      </c>
      <c r="K243">
        <f t="shared" si="19"/>
        <v>3.679737138207412</v>
      </c>
    </row>
    <row r="244" spans="1:11" x14ac:dyDescent="0.2">
      <c r="A244">
        <v>243</v>
      </c>
      <c r="B244" s="6">
        <v>24.491441372200001</v>
      </c>
      <c r="C244" s="6">
        <v>-107.578826487</v>
      </c>
      <c r="D244" s="1">
        <v>1857</v>
      </c>
      <c r="E244">
        <v>178.25</v>
      </c>
      <c r="F244" s="1">
        <v>1036.0088250599899</v>
      </c>
      <c r="G244">
        <v>82.596038356400001</v>
      </c>
      <c r="H244">
        <f t="shared" si="21"/>
        <v>3.0157824522989229</v>
      </c>
      <c r="I244">
        <f t="shared" si="22"/>
        <v>1.9221856965691348</v>
      </c>
      <c r="J244">
        <f t="shared" si="20"/>
        <v>1.6074667715470841</v>
      </c>
      <c r="K244">
        <f t="shared" si="19"/>
        <v>3.5296524681162191</v>
      </c>
    </row>
    <row r="245" spans="1:11" x14ac:dyDescent="0.2">
      <c r="A245">
        <v>244</v>
      </c>
      <c r="B245" s="6">
        <v>24.486285067600001</v>
      </c>
      <c r="C245" s="6">
        <v>-107.358560786</v>
      </c>
      <c r="F245">
        <v>54.766030788400002</v>
      </c>
      <c r="G245">
        <v>3.33441370726</v>
      </c>
      <c r="H245">
        <f t="shared" si="21"/>
        <v>1.746369734180625</v>
      </c>
      <c r="I245">
        <f t="shared" si="22"/>
        <v>0.6369303611151651</v>
      </c>
      <c r="J245">
        <f t="shared" si="20"/>
        <v>1.2709210249832361</v>
      </c>
      <c r="K245">
        <f t="shared" si="19"/>
        <v>1.9078513860984012</v>
      </c>
    </row>
    <row r="246" spans="1:11" x14ac:dyDescent="0.2">
      <c r="A246">
        <v>245</v>
      </c>
      <c r="B246" s="6">
        <v>24.732144932000001</v>
      </c>
      <c r="C246" s="6">
        <v>-110.887636482</v>
      </c>
      <c r="F246">
        <v>7.6292462647000001E-2</v>
      </c>
      <c r="G246">
        <v>1.44808227196E-2</v>
      </c>
      <c r="H246">
        <f t="shared" si="21"/>
        <v>3.1930298890974748E-2</v>
      </c>
      <c r="I246">
        <f t="shared" si="22"/>
        <v>6.2438417431696135E-3</v>
      </c>
      <c r="J246">
        <f t="shared" si="20"/>
        <v>0.22740880867549573</v>
      </c>
      <c r="K246">
        <f t="shared" si="19"/>
        <v>0.23365265041866534</v>
      </c>
    </row>
    <row r="247" spans="1:11" x14ac:dyDescent="0.2">
      <c r="A247">
        <v>246</v>
      </c>
      <c r="B247" s="6">
        <v>24.731816208800002</v>
      </c>
      <c r="C247" s="6">
        <v>-110.666524536</v>
      </c>
      <c r="D247">
        <v>42</v>
      </c>
      <c r="E247">
        <v>28</v>
      </c>
      <c r="F247">
        <v>114.967960078</v>
      </c>
      <c r="G247">
        <v>7.1004470558800001</v>
      </c>
      <c r="H247">
        <f t="shared" si="21"/>
        <v>2.0643380178187205</v>
      </c>
      <c r="I247">
        <f t="shared" si="22"/>
        <v>0.90850898783471201</v>
      </c>
      <c r="J247">
        <f t="shared" si="20"/>
        <v>1.3657013812523069</v>
      </c>
      <c r="K247">
        <f t="shared" si="19"/>
        <v>2.2742103690870188</v>
      </c>
    </row>
    <row r="248" spans="1:11" x14ac:dyDescent="0.2">
      <c r="A248">
        <v>247</v>
      </c>
      <c r="B248" s="6">
        <v>24.731161449199899</v>
      </c>
      <c r="C248" s="6">
        <v>-110.445418448</v>
      </c>
      <c r="F248">
        <v>676.68080104700005</v>
      </c>
      <c r="G248">
        <v>7.9659756319600001</v>
      </c>
      <c r="H248">
        <f t="shared" si="21"/>
        <v>2.831025182087636</v>
      </c>
      <c r="I248">
        <f t="shared" si="22"/>
        <v>0.95259755419074921</v>
      </c>
      <c r="J248">
        <f t="shared" si="20"/>
        <v>1.5643567662470574</v>
      </c>
      <c r="K248">
        <f t="shared" si="19"/>
        <v>2.5169543204378066</v>
      </c>
    </row>
    <row r="249" spans="1:11" x14ac:dyDescent="0.2">
      <c r="A249">
        <v>248</v>
      </c>
      <c r="B249" s="6">
        <v>24.730180698400002</v>
      </c>
      <c r="C249" s="6">
        <v>-110.224322102</v>
      </c>
      <c r="F249">
        <v>812.19378795299895</v>
      </c>
      <c r="G249">
        <v>5.3161054752999997</v>
      </c>
      <c r="H249">
        <f t="shared" si="21"/>
        <v>2.9101940523712662</v>
      </c>
      <c r="I249">
        <f t="shared" si="22"/>
        <v>0.80044937386290116</v>
      </c>
      <c r="J249">
        <f t="shared" si="20"/>
        <v>1.5830201318661392</v>
      </c>
      <c r="K249">
        <f t="shared" si="19"/>
        <v>2.3834695057290403</v>
      </c>
    </row>
    <row r="250" spans="1:11" x14ac:dyDescent="0.2">
      <c r="A250">
        <v>249</v>
      </c>
      <c r="B250" s="6">
        <v>24.728874024300001</v>
      </c>
      <c r="C250" s="6">
        <v>-110.003239381</v>
      </c>
      <c r="F250">
        <v>170.183766701</v>
      </c>
      <c r="G250">
        <v>1.58067012019</v>
      </c>
      <c r="H250">
        <f t="shared" si="21"/>
        <v>2.2334625782941466</v>
      </c>
      <c r="I250">
        <f t="shared" si="22"/>
        <v>0.41173249344841584</v>
      </c>
      <c r="J250">
        <f t="shared" si="20"/>
        <v>1.412735415484381</v>
      </c>
      <c r="K250">
        <f t="shared" si="19"/>
        <v>1.8244679089327969</v>
      </c>
    </row>
    <row r="251" spans="1:11" x14ac:dyDescent="0.2">
      <c r="A251">
        <v>250</v>
      </c>
      <c r="B251" s="6">
        <v>24.727241517300001</v>
      </c>
      <c r="C251" s="6">
        <v>-109.782174166999</v>
      </c>
      <c r="F251">
        <v>0.66431518825500002</v>
      </c>
      <c r="G251">
        <v>0.21462918896399999</v>
      </c>
      <c r="H251">
        <f t="shared" si="21"/>
        <v>0.22123557649646214</v>
      </c>
      <c r="I251">
        <f t="shared" si="22"/>
        <v>8.4443713517715069E-2</v>
      </c>
      <c r="J251">
        <f t="shared" si="20"/>
        <v>0.52274228936331435</v>
      </c>
      <c r="K251">
        <f t="shared" si="19"/>
        <v>0.60718600288102942</v>
      </c>
    </row>
    <row r="252" spans="1:11" x14ac:dyDescent="0.2">
      <c r="A252">
        <v>251</v>
      </c>
      <c r="B252" s="6">
        <v>24.7252832902</v>
      </c>
      <c r="C252" s="6">
        <v>-109.561130338</v>
      </c>
      <c r="F252">
        <v>2.0449812298300001E-3</v>
      </c>
      <c r="G252">
        <v>2.5287401025400002E-3</v>
      </c>
      <c r="H252">
        <f t="shared" si="21"/>
        <v>8.8721720132477503E-4</v>
      </c>
      <c r="I252">
        <f t="shared" si="22"/>
        <v>1.0968316553430649E-3</v>
      </c>
      <c r="J252">
        <f t="shared" si="20"/>
        <v>4.871389771751311E-2</v>
      </c>
      <c r="K252">
        <f t="shared" si="19"/>
        <v>4.9810729372856175E-2</v>
      </c>
    </row>
    <row r="253" spans="1:11" x14ac:dyDescent="0.2">
      <c r="A253">
        <v>252</v>
      </c>
      <c r="B253" s="6">
        <v>24.720390240099899</v>
      </c>
      <c r="C253" s="6">
        <v>-109.119122344</v>
      </c>
      <c r="G253">
        <v>1.363724644E-6</v>
      </c>
      <c r="I253">
        <f t="shared" si="22"/>
        <v>5.9225768392954279E-7</v>
      </c>
      <c r="J253">
        <f t="shared" si="20"/>
        <v>0</v>
      </c>
      <c r="K253">
        <f t="shared" si="19"/>
        <v>5.9225768392954279E-7</v>
      </c>
    </row>
    <row r="254" spans="1:11" x14ac:dyDescent="0.2">
      <c r="A254">
        <v>253</v>
      </c>
      <c r="B254" s="6">
        <v>24.717455755300001</v>
      </c>
      <c r="C254" s="6">
        <v>-108.898165925</v>
      </c>
      <c r="F254">
        <v>0.26005705858</v>
      </c>
      <c r="G254">
        <v>5.0735359354800003E-2</v>
      </c>
      <c r="H254">
        <f t="shared" ref="H254:H265" si="23">LOG10(F254+1)</f>
        <v>0.10039021151865415</v>
      </c>
      <c r="I254">
        <f t="shared" si="22"/>
        <v>2.1493347384855727E-2</v>
      </c>
      <c r="J254">
        <f t="shared" si="20"/>
        <v>0.37215793972342726</v>
      </c>
      <c r="K254">
        <f t="shared" si="19"/>
        <v>0.39365128710828301</v>
      </c>
    </row>
    <row r="255" spans="1:11" x14ac:dyDescent="0.2">
      <c r="A255">
        <v>254</v>
      </c>
      <c r="B255" s="6">
        <v>24.7141962267</v>
      </c>
      <c r="C255" s="6">
        <v>-108.677246384</v>
      </c>
      <c r="F255">
        <v>12.3006593306</v>
      </c>
      <c r="G255">
        <v>1.9104279304</v>
      </c>
      <c r="H255">
        <f t="shared" si="23"/>
        <v>1.1238731700305447</v>
      </c>
      <c r="I255">
        <f t="shared" si="22"/>
        <v>0.46395684951778426</v>
      </c>
      <c r="J255">
        <f t="shared" si="20"/>
        <v>1.0514979746788522</v>
      </c>
      <c r="K255">
        <f t="shared" si="19"/>
        <v>1.5154548241966364</v>
      </c>
    </row>
    <row r="256" spans="1:11" x14ac:dyDescent="0.2">
      <c r="A256">
        <v>255</v>
      </c>
      <c r="B256" s="6">
        <v>24.710611879399899</v>
      </c>
      <c r="C256" s="6">
        <v>-108.456367586</v>
      </c>
      <c r="F256">
        <v>223.56367506800001</v>
      </c>
      <c r="G256">
        <v>28.4824370965</v>
      </c>
      <c r="H256">
        <f t="shared" si="23"/>
        <v>2.3513395070751399</v>
      </c>
      <c r="I256">
        <f t="shared" si="22"/>
        <v>1.4695633806054267</v>
      </c>
      <c r="J256">
        <f t="shared" si="20"/>
        <v>1.4443272216271488</v>
      </c>
      <c r="K256">
        <f t="shared" si="19"/>
        <v>2.9138906022325752</v>
      </c>
    </row>
    <row r="257" spans="1:11" x14ac:dyDescent="0.2">
      <c r="A257">
        <v>256</v>
      </c>
      <c r="B257" s="6">
        <v>24.706702961000001</v>
      </c>
      <c r="C257" s="6">
        <v>-108.235533389</v>
      </c>
      <c r="F257">
        <v>738.54424041499897</v>
      </c>
      <c r="G257">
        <v>88.395349904900002</v>
      </c>
      <c r="H257">
        <f t="shared" si="23"/>
        <v>2.8689641591218451</v>
      </c>
      <c r="I257">
        <f t="shared" si="22"/>
        <v>1.9513149286039044</v>
      </c>
      <c r="J257">
        <f t="shared" si="20"/>
        <v>1.573337169419518</v>
      </c>
      <c r="K257">
        <f t="shared" si="19"/>
        <v>3.5246520980234224</v>
      </c>
    </row>
    <row r="258" spans="1:11" x14ac:dyDescent="0.2">
      <c r="A258">
        <v>257</v>
      </c>
      <c r="B258" s="6">
        <v>24.702469741200002</v>
      </c>
      <c r="C258" s="6">
        <v>-108.014747650999</v>
      </c>
      <c r="D258" s="1">
        <v>4639</v>
      </c>
      <c r="E258">
        <v>580</v>
      </c>
      <c r="F258" s="1">
        <v>1128.8475943799899</v>
      </c>
      <c r="G258">
        <v>128.84013325000001</v>
      </c>
      <c r="H258">
        <f t="shared" si="23"/>
        <v>3.0530198652677503</v>
      </c>
      <c r="I258">
        <f t="shared" si="22"/>
        <v>2.1134089525183453</v>
      </c>
      <c r="J258">
        <f t="shared" si="20"/>
        <v>1.6159716632532701</v>
      </c>
      <c r="K258">
        <f t="shared" ref="K258:K321" si="24">J258+I258</f>
        <v>3.7293806157716154</v>
      </c>
    </row>
    <row r="259" spans="1:11" x14ac:dyDescent="0.2">
      <c r="A259">
        <v>258</v>
      </c>
      <c r="B259" s="6">
        <v>24.693031587299899</v>
      </c>
      <c r="C259" s="6">
        <v>-107.573336944999</v>
      </c>
      <c r="F259">
        <v>19.065417051299899</v>
      </c>
      <c r="G259">
        <v>1.8239125460400001</v>
      </c>
      <c r="H259">
        <f t="shared" si="23"/>
        <v>1.3024481907928041</v>
      </c>
      <c r="I259">
        <f t="shared" si="22"/>
        <v>0.45085124288955464</v>
      </c>
      <c r="J259">
        <f t="shared" ref="J259:J322" si="25">H259^0.43</f>
        <v>1.1203326592101168</v>
      </c>
      <c r="K259">
        <f t="shared" si="24"/>
        <v>1.5711839020996714</v>
      </c>
    </row>
    <row r="260" spans="1:11" x14ac:dyDescent="0.2">
      <c r="A260">
        <v>259</v>
      </c>
      <c r="B260" s="6">
        <v>24.934090421899899</v>
      </c>
      <c r="C260" s="6">
        <v>-110.887454072</v>
      </c>
      <c r="D260">
        <v>10</v>
      </c>
      <c r="F260">
        <v>2.6398225091400001</v>
      </c>
      <c r="G260">
        <v>0.71723035443600003</v>
      </c>
      <c r="H260">
        <f t="shared" si="23"/>
        <v>0.56108020640166989</v>
      </c>
      <c r="I260">
        <f t="shared" si="22"/>
        <v>0.23482855663452878</v>
      </c>
      <c r="J260">
        <f t="shared" si="25"/>
        <v>0.77997508064155696</v>
      </c>
      <c r="K260">
        <f t="shared" si="24"/>
        <v>1.0148036372760858</v>
      </c>
    </row>
    <row r="261" spans="1:11" x14ac:dyDescent="0.2">
      <c r="A261">
        <v>260</v>
      </c>
      <c r="B261" s="6">
        <v>24.9337586567</v>
      </c>
      <c r="C261" s="6">
        <v>-110.66598318600001</v>
      </c>
      <c r="D261">
        <v>140</v>
      </c>
      <c r="E261">
        <v>23</v>
      </c>
      <c r="F261">
        <v>24.075805600700001</v>
      </c>
      <c r="G261">
        <v>6.39419919904</v>
      </c>
      <c r="H261">
        <f t="shared" si="23"/>
        <v>1.3992548943272924</v>
      </c>
      <c r="I261">
        <f t="shared" si="22"/>
        <v>0.86889114624771313</v>
      </c>
      <c r="J261">
        <f t="shared" si="25"/>
        <v>1.155408714724218</v>
      </c>
      <c r="K261">
        <f t="shared" si="24"/>
        <v>2.0242998609719312</v>
      </c>
    </row>
    <row r="262" spans="1:11" x14ac:dyDescent="0.2">
      <c r="A262">
        <v>261</v>
      </c>
      <c r="B262" s="6">
        <v>24.9330978379</v>
      </c>
      <c r="C262" s="6">
        <v>-110.4445182</v>
      </c>
      <c r="F262">
        <v>16.1066763102999</v>
      </c>
      <c r="G262">
        <v>4.3307765531399998</v>
      </c>
      <c r="H262">
        <f t="shared" si="23"/>
        <v>1.2331656378103242</v>
      </c>
      <c r="I262">
        <f t="shared" si="22"/>
        <v>0.72679047885359138</v>
      </c>
      <c r="J262">
        <f t="shared" si="25"/>
        <v>1.094307078050867</v>
      </c>
      <c r="K262">
        <f t="shared" si="24"/>
        <v>1.8210975569044585</v>
      </c>
    </row>
    <row r="263" spans="1:11" x14ac:dyDescent="0.2">
      <c r="A263">
        <v>262</v>
      </c>
      <c r="B263" s="6">
        <v>24.9321080114</v>
      </c>
      <c r="C263" s="6">
        <v>-110.22306302600001</v>
      </c>
      <c r="F263">
        <v>5.5067027925999996</v>
      </c>
      <c r="G263">
        <v>1.55284744984</v>
      </c>
      <c r="H263">
        <f t="shared" si="23"/>
        <v>0.81336096986868667</v>
      </c>
      <c r="I263">
        <f t="shared" si="22"/>
        <v>0.40702486350297384</v>
      </c>
      <c r="J263">
        <f t="shared" si="25"/>
        <v>0.91500155307784381</v>
      </c>
      <c r="K263">
        <f t="shared" si="24"/>
        <v>1.3220264165808175</v>
      </c>
    </row>
    <row r="264" spans="1:11" x14ac:dyDescent="0.2">
      <c r="A264">
        <v>263</v>
      </c>
      <c r="B264" s="6">
        <v>24.9307892458</v>
      </c>
      <c r="C264" s="6">
        <v>-110.001621574</v>
      </c>
      <c r="F264">
        <v>0.38386615278699998</v>
      </c>
      <c r="G264">
        <v>0.12141157124599999</v>
      </c>
      <c r="H264">
        <f t="shared" si="23"/>
        <v>0.14109408729050038</v>
      </c>
      <c r="I264">
        <f t="shared" si="22"/>
        <v>4.9765033037988092E-2</v>
      </c>
      <c r="J264">
        <f t="shared" si="25"/>
        <v>0.43081299044487908</v>
      </c>
      <c r="K264">
        <f t="shared" si="24"/>
        <v>0.48057802348286716</v>
      </c>
    </row>
    <row r="265" spans="1:11" x14ac:dyDescent="0.2">
      <c r="A265">
        <v>264</v>
      </c>
      <c r="B265" s="6">
        <v>24.9291416324</v>
      </c>
      <c r="C265" s="6">
        <v>-109.780197753</v>
      </c>
      <c r="F265">
        <v>3.7074005224E-3</v>
      </c>
      <c r="G265">
        <v>9.867642347350001E-4</v>
      </c>
      <c r="H265">
        <f t="shared" si="23"/>
        <v>1.6071262960494475E-3</v>
      </c>
      <c r="I265">
        <f t="shared" si="22"/>
        <v>4.2833496401220724E-4</v>
      </c>
      <c r="J265">
        <f t="shared" si="25"/>
        <v>6.289288298486688E-2</v>
      </c>
      <c r="K265">
        <f t="shared" si="24"/>
        <v>6.3321217948879086E-2</v>
      </c>
    </row>
    <row r="266" spans="1:11" x14ac:dyDescent="0.2">
      <c r="A266">
        <v>265</v>
      </c>
      <c r="B266" s="6">
        <v>24.9271652854999</v>
      </c>
      <c r="C266" s="6">
        <v>-109.55879547000001</v>
      </c>
      <c r="G266">
        <v>3.2559122242000001E-5</v>
      </c>
      <c r="I266">
        <f t="shared" si="22"/>
        <v>1.4140016933333587E-5</v>
      </c>
      <c r="J266">
        <f t="shared" si="25"/>
        <v>0</v>
      </c>
      <c r="K266">
        <f t="shared" si="24"/>
        <v>1.4140016933333587E-5</v>
      </c>
    </row>
    <row r="267" spans="1:11" x14ac:dyDescent="0.2">
      <c r="A267">
        <v>266</v>
      </c>
      <c r="B267" s="6">
        <v>24.924860341999899</v>
      </c>
      <c r="C267" s="6">
        <v>-109.33741863100001</v>
      </c>
      <c r="F267">
        <v>3.8820575148899999E-2</v>
      </c>
      <c r="G267">
        <v>7.4617448107299998E-3</v>
      </c>
      <c r="H267">
        <f t="shared" ref="H267:H298" si="26">LOG10(F267+1)</f>
        <v>1.6540542791246476E-2</v>
      </c>
      <c r="I267">
        <f t="shared" si="22"/>
        <v>3.2285641600128799E-3</v>
      </c>
      <c r="J267">
        <f t="shared" si="25"/>
        <v>0.17138641544470579</v>
      </c>
      <c r="K267">
        <f t="shared" si="24"/>
        <v>0.17461497960471867</v>
      </c>
    </row>
    <row r="268" spans="1:11" x14ac:dyDescent="0.2">
      <c r="A268">
        <v>267</v>
      </c>
      <c r="B268" s="6">
        <v>24.922226961500002</v>
      </c>
      <c r="C268" s="6">
        <v>-109.11607113700001</v>
      </c>
      <c r="F268">
        <v>4.2900827711999998</v>
      </c>
      <c r="G268">
        <v>0.45928985016899998</v>
      </c>
      <c r="H268">
        <f t="shared" si="26"/>
        <v>0.72346246727038355</v>
      </c>
      <c r="I268">
        <f t="shared" si="22"/>
        <v>0.16414156182265829</v>
      </c>
      <c r="J268">
        <f t="shared" si="25"/>
        <v>0.87005935747871177</v>
      </c>
      <c r="K268">
        <f t="shared" si="24"/>
        <v>1.0342009193013701</v>
      </c>
    </row>
    <row r="269" spans="1:11" x14ac:dyDescent="0.2">
      <c r="A269">
        <v>268</v>
      </c>
      <c r="B269" s="6">
        <v>24.919265326400001</v>
      </c>
      <c r="C269" s="6">
        <v>-108.894756888</v>
      </c>
      <c r="F269">
        <v>46.090558119999898</v>
      </c>
      <c r="G269">
        <v>4.43849598161</v>
      </c>
      <c r="H269">
        <f t="shared" si="26"/>
        <v>1.6729338377563727</v>
      </c>
      <c r="I269">
        <f t="shared" si="22"/>
        <v>0.73547881197783249</v>
      </c>
      <c r="J269">
        <f t="shared" si="25"/>
        <v>1.247658900755138</v>
      </c>
      <c r="K269">
        <f t="shared" si="24"/>
        <v>1.9831377127329706</v>
      </c>
    </row>
    <row r="270" spans="1:11" x14ac:dyDescent="0.2">
      <c r="A270">
        <v>269</v>
      </c>
      <c r="B270" s="6">
        <v>24.9159756417999</v>
      </c>
      <c r="C270" s="6">
        <v>-108.673479779999</v>
      </c>
      <c r="F270">
        <v>158.73695145900001</v>
      </c>
      <c r="G270">
        <v>16.9273275579</v>
      </c>
      <c r="H270">
        <f t="shared" si="26"/>
        <v>2.203405391770624</v>
      </c>
      <c r="I270">
        <f t="shared" si="22"/>
        <v>1.2535155537361506</v>
      </c>
      <c r="J270">
        <f t="shared" si="25"/>
        <v>1.4045286269283157</v>
      </c>
      <c r="K270">
        <f t="shared" si="24"/>
        <v>2.6580441806644663</v>
      </c>
    </row>
    <row r="271" spans="1:11" x14ac:dyDescent="0.2">
      <c r="A271">
        <v>270</v>
      </c>
      <c r="B271" s="6">
        <v>24.912358135200002</v>
      </c>
      <c r="C271" s="6">
        <v>-108.452243705</v>
      </c>
      <c r="F271">
        <v>504.04890033599901</v>
      </c>
      <c r="G271">
        <v>58.1003309265</v>
      </c>
      <c r="H271">
        <f t="shared" si="26"/>
        <v>2.7033334298373397</v>
      </c>
      <c r="I271">
        <f t="shared" si="22"/>
        <v>1.771589912677372</v>
      </c>
      <c r="J271">
        <f t="shared" si="25"/>
        <v>1.5336167190431038</v>
      </c>
      <c r="K271">
        <f t="shared" si="24"/>
        <v>3.305206631720476</v>
      </c>
    </row>
    <row r="272" spans="1:11" x14ac:dyDescent="0.2">
      <c r="A272">
        <v>271</v>
      </c>
      <c r="B272" s="6">
        <v>24.908413056899899</v>
      </c>
      <c r="C272" s="6">
        <v>-108.231052549</v>
      </c>
      <c r="E272">
        <v>3.25</v>
      </c>
      <c r="F272">
        <v>984.607629299</v>
      </c>
      <c r="G272">
        <v>114.727078393</v>
      </c>
      <c r="H272">
        <f t="shared" si="26"/>
        <v>2.993704056579312</v>
      </c>
      <c r="I272">
        <f t="shared" si="22"/>
        <v>2.0634349892086239</v>
      </c>
      <c r="J272">
        <f t="shared" si="25"/>
        <v>1.6023958529053157</v>
      </c>
      <c r="K272">
        <f t="shared" si="24"/>
        <v>3.6658308421139396</v>
      </c>
    </row>
    <row r="273" spans="1:11" x14ac:dyDescent="0.2">
      <c r="A273">
        <v>272</v>
      </c>
      <c r="B273" s="6">
        <v>24.904140679800001</v>
      </c>
      <c r="C273" s="6">
        <v>-108.009910197</v>
      </c>
      <c r="D273">
        <v>8</v>
      </c>
      <c r="E273">
        <v>5.5</v>
      </c>
      <c r="F273" s="1">
        <v>1123.4332423200001</v>
      </c>
      <c r="G273">
        <v>128.31741252500001</v>
      </c>
      <c r="H273">
        <f t="shared" si="26"/>
        <v>3.0509336764433499</v>
      </c>
      <c r="I273">
        <f t="shared" si="22"/>
        <v>2.1116570063527829</v>
      </c>
      <c r="J273">
        <f t="shared" si="25"/>
        <v>1.6154967538375298</v>
      </c>
      <c r="K273">
        <f t="shared" si="24"/>
        <v>3.7271537601903129</v>
      </c>
    </row>
    <row r="274" spans="1:11" x14ac:dyDescent="0.2">
      <c r="A274">
        <v>273</v>
      </c>
      <c r="B274" s="6">
        <v>24.8995412989999</v>
      </c>
      <c r="C274" s="6">
        <v>-107.788820525999</v>
      </c>
      <c r="F274">
        <v>92.681023836099897</v>
      </c>
      <c r="G274">
        <v>10.373633354900001</v>
      </c>
      <c r="H274">
        <f t="shared" si="26"/>
        <v>1.9716516284769752</v>
      </c>
      <c r="I274">
        <f t="shared" si="22"/>
        <v>1.0558992240471272</v>
      </c>
      <c r="J274">
        <f t="shared" si="25"/>
        <v>1.338988904252963</v>
      </c>
      <c r="K274">
        <f t="shared" si="24"/>
        <v>2.3948881283000905</v>
      </c>
    </row>
    <row r="275" spans="1:11" x14ac:dyDescent="0.2">
      <c r="A275">
        <v>274</v>
      </c>
      <c r="B275" s="6">
        <v>25.136030439500001</v>
      </c>
      <c r="C275" s="6">
        <v>-110.887269674</v>
      </c>
      <c r="D275">
        <v>34</v>
      </c>
      <c r="E275">
        <v>21.25</v>
      </c>
      <c r="F275">
        <v>21.5624093077999</v>
      </c>
      <c r="G275">
        <v>5.2950886422799996</v>
      </c>
      <c r="H275">
        <f t="shared" si="26"/>
        <v>1.3533854735566044</v>
      </c>
      <c r="I275">
        <f t="shared" si="22"/>
        <v>0.79900184986596645</v>
      </c>
      <c r="J275">
        <f t="shared" si="25"/>
        <v>1.1389672843618899</v>
      </c>
      <c r="K275">
        <f t="shared" si="24"/>
        <v>1.9379691342278562</v>
      </c>
    </row>
    <row r="276" spans="1:11" x14ac:dyDescent="0.2">
      <c r="A276">
        <v>275</v>
      </c>
      <c r="B276" s="6">
        <v>25.1356956226</v>
      </c>
      <c r="C276" s="6">
        <v>-110.665435935999</v>
      </c>
      <c r="D276">
        <v>23</v>
      </c>
      <c r="F276">
        <v>23.837499477000001</v>
      </c>
      <c r="G276">
        <v>6.0951017821200004</v>
      </c>
      <c r="H276">
        <f t="shared" si="26"/>
        <v>1.3951078709729892</v>
      </c>
      <c r="I276">
        <f t="shared" si="22"/>
        <v>0.85095862996911131</v>
      </c>
      <c r="J276">
        <f t="shared" si="25"/>
        <v>1.1539350082581423</v>
      </c>
      <c r="K276">
        <f t="shared" si="24"/>
        <v>2.0048936382272537</v>
      </c>
    </row>
    <row r="277" spans="1:11" x14ac:dyDescent="0.2">
      <c r="A277">
        <v>276</v>
      </c>
      <c r="B277" s="6">
        <v>25.1350287255</v>
      </c>
      <c r="C277" s="6">
        <v>-110.443608139999</v>
      </c>
      <c r="F277">
        <v>12.393379013100001</v>
      </c>
      <c r="G277">
        <v>3.0632054768499999</v>
      </c>
      <c r="H277">
        <f t="shared" si="26"/>
        <v>1.1268901589098477</v>
      </c>
      <c r="I277">
        <f t="shared" si="22"/>
        <v>0.60886878521238263</v>
      </c>
      <c r="J277">
        <f t="shared" si="25"/>
        <v>1.0527108087126194</v>
      </c>
      <c r="K277">
        <f t="shared" si="24"/>
        <v>1.661579593925002</v>
      </c>
    </row>
    <row r="278" spans="1:11" x14ac:dyDescent="0.2">
      <c r="A278">
        <v>277</v>
      </c>
      <c r="B278" s="6">
        <v>25.134029794500002</v>
      </c>
      <c r="C278" s="6">
        <v>-110.221790227</v>
      </c>
      <c r="F278">
        <v>3.3721758856299999</v>
      </c>
      <c r="G278">
        <v>0.70739837404799999</v>
      </c>
      <c r="H278">
        <f t="shared" si="26"/>
        <v>0.64069762460019219</v>
      </c>
      <c r="I278">
        <f t="shared" si="22"/>
        <v>0.23233486350809929</v>
      </c>
      <c r="J278">
        <f t="shared" si="25"/>
        <v>0.82577330450929953</v>
      </c>
      <c r="K278">
        <f t="shared" si="24"/>
        <v>1.0581081680173989</v>
      </c>
    </row>
    <row r="279" spans="1:11" x14ac:dyDescent="0.2">
      <c r="A279">
        <v>278</v>
      </c>
      <c r="B279" s="6">
        <v>25.132698899000001</v>
      </c>
      <c r="C279" s="6">
        <v>-109.999986134</v>
      </c>
      <c r="F279">
        <v>0.103064825158</v>
      </c>
      <c r="G279">
        <v>1.8888508143099999E-2</v>
      </c>
      <c r="H279">
        <f t="shared" si="26"/>
        <v>4.2601035904501289E-2</v>
      </c>
      <c r="I279">
        <f t="shared" si="22"/>
        <v>8.1266639403544567E-3</v>
      </c>
      <c r="J279">
        <f t="shared" si="25"/>
        <v>0.25742496874121967</v>
      </c>
      <c r="K279">
        <f t="shared" si="24"/>
        <v>0.26555163268157411</v>
      </c>
    </row>
    <row r="280" spans="1:11" x14ac:dyDescent="0.2">
      <c r="A280">
        <v>279</v>
      </c>
      <c r="B280" s="6">
        <v>25.131036131399899</v>
      </c>
      <c r="C280" s="6">
        <v>-109.7781998</v>
      </c>
      <c r="F280">
        <v>2.6283520480799999E-4</v>
      </c>
      <c r="G280">
        <v>1.21935663962E-3</v>
      </c>
      <c r="H280">
        <f t="shared" si="26"/>
        <v>1.141328806854361E-4</v>
      </c>
      <c r="I280">
        <f t="shared" si="22"/>
        <v>5.2923726110878726E-4</v>
      </c>
      <c r="J280">
        <f t="shared" si="25"/>
        <v>2.0169105372113614E-2</v>
      </c>
      <c r="K280">
        <f t="shared" si="24"/>
        <v>2.06983426332224E-2</v>
      </c>
    </row>
    <row r="281" spans="1:11" x14ac:dyDescent="0.2">
      <c r="A281">
        <v>280</v>
      </c>
      <c r="B281" s="6">
        <v>25.129041607200001</v>
      </c>
      <c r="C281" s="6">
        <v>-109.556435158</v>
      </c>
      <c r="F281">
        <v>5.0276480481399997</v>
      </c>
      <c r="G281">
        <v>0.434691957164</v>
      </c>
      <c r="H281">
        <f t="shared" si="26"/>
        <v>0.78014788610890928</v>
      </c>
      <c r="I281">
        <f t="shared" si="22"/>
        <v>0.15675866367284416</v>
      </c>
      <c r="J281">
        <f t="shared" si="25"/>
        <v>0.89874416234860011</v>
      </c>
      <c r="K281">
        <f t="shared" si="24"/>
        <v>1.0555028260214443</v>
      </c>
    </row>
    <row r="282" spans="1:11" x14ac:dyDescent="0.2">
      <c r="A282">
        <v>281</v>
      </c>
      <c r="B282" s="6">
        <v>25.126715464899899</v>
      </c>
      <c r="C282" s="6">
        <v>-109.334696143</v>
      </c>
      <c r="F282">
        <v>74.604655205499895</v>
      </c>
      <c r="G282">
        <v>5.5092397132600004</v>
      </c>
      <c r="H282">
        <f t="shared" si="26"/>
        <v>1.8785485371390036</v>
      </c>
      <c r="I282">
        <f t="shared" si="22"/>
        <v>0.81353026543174256</v>
      </c>
      <c r="J282">
        <f t="shared" si="25"/>
        <v>1.3114255508415358</v>
      </c>
      <c r="K282">
        <f t="shared" si="24"/>
        <v>2.1249558162732782</v>
      </c>
    </row>
    <row r="283" spans="1:11" x14ac:dyDescent="0.2">
      <c r="A283">
        <v>282</v>
      </c>
      <c r="B283" s="6">
        <v>25.1240578658999</v>
      </c>
      <c r="C283" s="6">
        <v>-109.112986685</v>
      </c>
      <c r="F283">
        <v>265.185240185</v>
      </c>
      <c r="G283">
        <v>20.225453954700001</v>
      </c>
      <c r="H283">
        <f t="shared" si="26"/>
        <v>2.4251839704327081</v>
      </c>
      <c r="I283">
        <f t="shared" si="22"/>
        <v>1.3268569873924556</v>
      </c>
      <c r="J283">
        <f t="shared" si="25"/>
        <v>1.4636600405161742</v>
      </c>
      <c r="K283">
        <f t="shared" si="24"/>
        <v>2.7905170279086295</v>
      </c>
    </row>
    <row r="284" spans="1:11" x14ac:dyDescent="0.2">
      <c r="A284">
        <v>283</v>
      </c>
      <c r="B284" s="6">
        <v>25.1210689947</v>
      </c>
      <c r="C284" s="6">
        <v>-108.89131071</v>
      </c>
      <c r="F284">
        <v>490.00505729000002</v>
      </c>
      <c r="G284">
        <v>37.811230963100002</v>
      </c>
      <c r="H284">
        <f t="shared" si="26"/>
        <v>2.69108596532425</v>
      </c>
      <c r="I284">
        <f t="shared" si="22"/>
        <v>1.5889574173342895</v>
      </c>
      <c r="J284">
        <f t="shared" si="25"/>
        <v>1.5306251874540524</v>
      </c>
      <c r="K284">
        <f t="shared" si="24"/>
        <v>3.1195826047883419</v>
      </c>
    </row>
    <row r="285" spans="1:11" x14ac:dyDescent="0.2">
      <c r="A285">
        <v>284</v>
      </c>
      <c r="B285" s="6">
        <v>25.1177490584999</v>
      </c>
      <c r="C285" s="6">
        <v>-108.669672143</v>
      </c>
      <c r="F285">
        <v>589.78382542700001</v>
      </c>
      <c r="G285">
        <v>51.154848936900002</v>
      </c>
      <c r="H285">
        <f t="shared" si="26"/>
        <v>2.771428596619669</v>
      </c>
      <c r="I285">
        <f t="shared" si="22"/>
        <v>1.7172946918352725</v>
      </c>
      <c r="J285">
        <f t="shared" si="25"/>
        <v>1.5501102512256082</v>
      </c>
      <c r="K285">
        <f t="shared" si="24"/>
        <v>3.2674049430608809</v>
      </c>
    </row>
    <row r="286" spans="1:11" x14ac:dyDescent="0.2">
      <c r="A286">
        <v>285</v>
      </c>
      <c r="B286" s="6">
        <v>25.1140982876999</v>
      </c>
      <c r="C286" s="6">
        <v>-108.44807490300001</v>
      </c>
      <c r="D286">
        <v>2</v>
      </c>
      <c r="E286">
        <v>43.25</v>
      </c>
      <c r="F286">
        <v>827.67186891999904</v>
      </c>
      <c r="G286">
        <v>83.497163966299894</v>
      </c>
      <c r="H286">
        <f t="shared" si="26"/>
        <v>2.9183825960173682</v>
      </c>
      <c r="I286">
        <f t="shared" si="22"/>
        <v>1.9268421326839413</v>
      </c>
      <c r="J286">
        <f t="shared" si="25"/>
        <v>1.5849339105691063</v>
      </c>
      <c r="K286">
        <f t="shared" si="24"/>
        <v>3.5117760432530476</v>
      </c>
    </row>
    <row r="287" spans="1:11" x14ac:dyDescent="0.2">
      <c r="A287">
        <v>286</v>
      </c>
      <c r="B287" s="6">
        <v>25.110116935200001</v>
      </c>
      <c r="C287" s="6">
        <v>-108.226522905</v>
      </c>
      <c r="D287" s="1">
        <v>2267</v>
      </c>
      <c r="E287">
        <v>145.25</v>
      </c>
      <c r="F287" s="1">
        <v>1043.78230691</v>
      </c>
      <c r="G287">
        <v>115.219185202999</v>
      </c>
      <c r="H287">
        <f t="shared" si="26"/>
        <v>3.0190258093402469</v>
      </c>
      <c r="I287">
        <f t="shared" si="22"/>
        <v>2.0652778263335079</v>
      </c>
      <c r="J287">
        <f t="shared" si="25"/>
        <v>1.608209914134985</v>
      </c>
      <c r="K287">
        <f t="shared" si="24"/>
        <v>3.6734877404684929</v>
      </c>
    </row>
    <row r="288" spans="1:11" x14ac:dyDescent="0.2">
      <c r="A288">
        <v>287</v>
      </c>
      <c r="B288" s="6">
        <v>25.337967690900001</v>
      </c>
      <c r="C288" s="6">
        <v>-111.109285822</v>
      </c>
      <c r="F288">
        <v>7.6844257563399996</v>
      </c>
      <c r="G288">
        <v>1.2898111268900001</v>
      </c>
      <c r="H288">
        <f t="shared" si="26"/>
        <v>0.93874110670966804</v>
      </c>
      <c r="I288">
        <f t="shared" si="22"/>
        <v>0.35979966140875058</v>
      </c>
      <c r="J288">
        <f t="shared" si="25"/>
        <v>0.97318343801945195</v>
      </c>
      <c r="K288">
        <f t="shared" si="24"/>
        <v>1.3329830994282026</v>
      </c>
    </row>
    <row r="289" spans="1:11" x14ac:dyDescent="0.2">
      <c r="A289">
        <v>288</v>
      </c>
      <c r="B289" s="6">
        <v>25.337964952699899</v>
      </c>
      <c r="C289" s="6">
        <v>-110.88708327400001</v>
      </c>
      <c r="D289">
        <v>66</v>
      </c>
      <c r="E289">
        <v>19.5</v>
      </c>
      <c r="F289">
        <v>39.3257525824</v>
      </c>
      <c r="G289">
        <v>7.6995599409600004</v>
      </c>
      <c r="H289">
        <f t="shared" si="26"/>
        <v>1.6055824811901651</v>
      </c>
      <c r="I289">
        <f t="shared" si="22"/>
        <v>0.93949728479719397</v>
      </c>
      <c r="J289">
        <f t="shared" si="25"/>
        <v>1.2258068021067794</v>
      </c>
      <c r="K289">
        <f t="shared" si="24"/>
        <v>2.1653040869039732</v>
      </c>
    </row>
    <row r="290" spans="1:11" x14ac:dyDescent="0.2">
      <c r="A290">
        <v>289</v>
      </c>
      <c r="B290" s="6">
        <v>25.3376270744</v>
      </c>
      <c r="C290" s="6">
        <v>-110.66488274300001</v>
      </c>
      <c r="F290">
        <v>21.9455498959999</v>
      </c>
      <c r="G290">
        <v>4.9877416351799999</v>
      </c>
      <c r="H290">
        <f t="shared" si="26"/>
        <v>1.3606984701342606</v>
      </c>
      <c r="I290">
        <f t="shared" ref="I290:I337" si="27">LOG10(G290+1)</f>
        <v>0.77726305272037943</v>
      </c>
      <c r="J290">
        <f t="shared" si="25"/>
        <v>1.1416096087082217</v>
      </c>
      <c r="K290">
        <f t="shared" si="24"/>
        <v>1.9188726614286011</v>
      </c>
    </row>
    <row r="291" spans="1:11" x14ac:dyDescent="0.2">
      <c r="A291">
        <v>290</v>
      </c>
      <c r="B291" s="6">
        <v>25.336954079400002</v>
      </c>
      <c r="C291" s="6">
        <v>-110.442688198</v>
      </c>
      <c r="F291">
        <v>6.8925662710099997</v>
      </c>
      <c r="G291">
        <v>1.5556411132300001</v>
      </c>
      <c r="H291">
        <f t="shared" si="26"/>
        <v>0.89721823719246152</v>
      </c>
      <c r="I291">
        <f t="shared" si="27"/>
        <v>0.40749986611893024</v>
      </c>
      <c r="J291">
        <f t="shared" si="25"/>
        <v>0.95443461080122727</v>
      </c>
      <c r="K291">
        <f t="shared" si="24"/>
        <v>1.3619344769201576</v>
      </c>
    </row>
    <row r="292" spans="1:11" x14ac:dyDescent="0.2">
      <c r="A292">
        <v>291</v>
      </c>
      <c r="B292" s="6">
        <v>25.335946014800001</v>
      </c>
      <c r="C292" s="6">
        <v>-110.220503607</v>
      </c>
      <c r="F292">
        <v>0.89051375169400004</v>
      </c>
      <c r="G292">
        <v>0.120555506243</v>
      </c>
      <c r="H292">
        <f t="shared" si="26"/>
        <v>0.27657984079038178</v>
      </c>
      <c r="I292">
        <f t="shared" si="27"/>
        <v>4.9433373997358088E-2</v>
      </c>
      <c r="J292">
        <f t="shared" si="25"/>
        <v>0.57541718037371758</v>
      </c>
      <c r="K292">
        <f t="shared" si="24"/>
        <v>0.62485055437107562</v>
      </c>
    </row>
    <row r="293" spans="1:11" x14ac:dyDescent="0.2">
      <c r="A293">
        <v>292</v>
      </c>
      <c r="B293" s="6">
        <v>25.334602950600001</v>
      </c>
      <c r="C293" s="6">
        <v>-109.998332936</v>
      </c>
      <c r="F293">
        <v>1.18982646872E-2</v>
      </c>
      <c r="G293">
        <v>2.0470290112399999E-3</v>
      </c>
      <c r="H293">
        <f t="shared" si="26"/>
        <v>5.1368511342619891E-3</v>
      </c>
      <c r="I293">
        <f t="shared" si="27"/>
        <v>8.8810472561204486E-4</v>
      </c>
      <c r="J293">
        <f t="shared" si="25"/>
        <v>0.10365725441413665</v>
      </c>
      <c r="K293">
        <f t="shared" si="24"/>
        <v>0.10454535913974869</v>
      </c>
    </row>
    <row r="294" spans="1:11" x14ac:dyDescent="0.2">
      <c r="A294">
        <v>293</v>
      </c>
      <c r="B294" s="6">
        <v>25.3329249803</v>
      </c>
      <c r="C294" s="6">
        <v>-109.776180153</v>
      </c>
      <c r="F294">
        <v>12.1271955306</v>
      </c>
      <c r="G294">
        <v>1.13940208595</v>
      </c>
      <c r="H294">
        <f t="shared" si="26"/>
        <v>1.1181719541414394</v>
      </c>
      <c r="I294">
        <f t="shared" si="27"/>
        <v>0.33029241491217476</v>
      </c>
      <c r="J294">
        <f t="shared" si="25"/>
        <v>1.0492010001475351</v>
      </c>
      <c r="K294">
        <f t="shared" si="24"/>
        <v>1.3794934150597098</v>
      </c>
    </row>
    <row r="295" spans="1:11" x14ac:dyDescent="0.2">
      <c r="A295">
        <v>294</v>
      </c>
      <c r="B295" s="6">
        <v>25.330912220599899</v>
      </c>
      <c r="C295" s="6">
        <v>-109.55404922</v>
      </c>
      <c r="F295">
        <v>179.750322426</v>
      </c>
      <c r="G295">
        <v>12.044718380500001</v>
      </c>
      <c r="H295">
        <f t="shared" si="26"/>
        <v>2.2570790806703456</v>
      </c>
      <c r="I295">
        <f t="shared" si="27"/>
        <v>1.1154347076512605</v>
      </c>
      <c r="J295">
        <f t="shared" si="25"/>
        <v>1.4191395824705353</v>
      </c>
      <c r="K295">
        <f t="shared" si="24"/>
        <v>2.534574290121796</v>
      </c>
    </row>
    <row r="296" spans="1:11" x14ac:dyDescent="0.2">
      <c r="A296">
        <v>295</v>
      </c>
      <c r="B296" s="6">
        <v>25.328564811700002</v>
      </c>
      <c r="C296" s="6">
        <v>-109.331944099</v>
      </c>
      <c r="F296">
        <v>624.82447627199895</v>
      </c>
      <c r="G296">
        <v>42.3801897317</v>
      </c>
      <c r="H296">
        <f t="shared" si="26"/>
        <v>2.7964525445915642</v>
      </c>
      <c r="I296">
        <f t="shared" si="27"/>
        <v>1.6372914471537428</v>
      </c>
      <c r="J296">
        <f t="shared" si="25"/>
        <v>1.5561132660408048</v>
      </c>
      <c r="K296">
        <f t="shared" si="24"/>
        <v>3.1934047131945476</v>
      </c>
    </row>
    <row r="297" spans="1:11" x14ac:dyDescent="0.2">
      <c r="A297">
        <v>296</v>
      </c>
      <c r="B297" s="6">
        <v>25.325882916800001</v>
      </c>
      <c r="C297" s="6">
        <v>-109.109868748</v>
      </c>
      <c r="F297" s="1">
        <v>1127.94035798</v>
      </c>
      <c r="G297">
        <v>79.443910695599897</v>
      </c>
      <c r="H297">
        <f t="shared" si="26"/>
        <v>3.0526709987147189</v>
      </c>
      <c r="I297">
        <f t="shared" si="27"/>
        <v>1.9054931752046145</v>
      </c>
      <c r="J297">
        <f t="shared" si="25"/>
        <v>1.6158922585833435</v>
      </c>
      <c r="K297">
        <f t="shared" si="24"/>
        <v>3.521385433787958</v>
      </c>
    </row>
    <row r="298" spans="1:11" x14ac:dyDescent="0.2">
      <c r="A298">
        <v>297</v>
      </c>
      <c r="B298" s="6">
        <v>25.322866722299899</v>
      </c>
      <c r="C298" s="6">
        <v>-108.887827124</v>
      </c>
      <c r="F298" s="1">
        <v>1431.3256456900001</v>
      </c>
      <c r="G298">
        <v>102.966136947</v>
      </c>
      <c r="H298">
        <f t="shared" si="26"/>
        <v>3.1560417680054056</v>
      </c>
      <c r="I298">
        <f t="shared" si="27"/>
        <v>2.0168919072617748</v>
      </c>
      <c r="J298">
        <f t="shared" si="25"/>
        <v>1.6391978626932864</v>
      </c>
      <c r="K298">
        <f t="shared" si="24"/>
        <v>3.6560897699550612</v>
      </c>
    </row>
    <row r="299" spans="1:11" x14ac:dyDescent="0.2">
      <c r="A299">
        <v>298</v>
      </c>
      <c r="B299" s="6">
        <v>25.315832296699899</v>
      </c>
      <c r="C299" s="6">
        <v>-108.443860857999</v>
      </c>
      <c r="D299" s="1">
        <v>2602</v>
      </c>
      <c r="E299">
        <v>115.75</v>
      </c>
      <c r="F299">
        <v>824.17925226700004</v>
      </c>
      <c r="G299">
        <v>73.800127655300003</v>
      </c>
      <c r="H299">
        <f t="shared" ref="H299:H318" si="28">LOG10(F299+1)</f>
        <v>2.9165482998400969</v>
      </c>
      <c r="I299">
        <f t="shared" si="27"/>
        <v>1.8739023390401977</v>
      </c>
      <c r="J299">
        <f t="shared" si="25"/>
        <v>1.5845054758457997</v>
      </c>
      <c r="K299">
        <f t="shared" si="24"/>
        <v>3.4584078148859971</v>
      </c>
    </row>
    <row r="300" spans="1:11" x14ac:dyDescent="0.2">
      <c r="A300">
        <v>299</v>
      </c>
      <c r="B300" s="6">
        <v>25.3118145543</v>
      </c>
      <c r="C300" s="6">
        <v>-108.221944107</v>
      </c>
      <c r="D300">
        <v>911</v>
      </c>
      <c r="E300">
        <v>253</v>
      </c>
      <c r="F300">
        <v>287.29686546300002</v>
      </c>
      <c r="G300">
        <v>28.815376907600001</v>
      </c>
      <c r="H300">
        <f t="shared" si="28"/>
        <v>2.4598399205029393</v>
      </c>
      <c r="I300">
        <f t="shared" si="27"/>
        <v>1.4744403037993579</v>
      </c>
      <c r="J300">
        <f t="shared" si="25"/>
        <v>1.4726174537085219</v>
      </c>
      <c r="K300">
        <f t="shared" si="24"/>
        <v>2.9470577575078796</v>
      </c>
    </row>
    <row r="301" spans="1:11" x14ac:dyDescent="0.2">
      <c r="A301">
        <v>300</v>
      </c>
      <c r="B301" s="6">
        <v>25.539561269</v>
      </c>
      <c r="C301" s="6">
        <v>-111.332039538</v>
      </c>
      <c r="F301">
        <v>18.18528229</v>
      </c>
      <c r="G301">
        <v>0.56012525782</v>
      </c>
      <c r="H301">
        <f t="shared" si="28"/>
        <v>1.2829681937395661</v>
      </c>
      <c r="I301">
        <f t="shared" si="27"/>
        <v>0.19315946796742609</v>
      </c>
      <c r="J301">
        <f t="shared" si="25"/>
        <v>1.1130965396466557</v>
      </c>
      <c r="K301">
        <f t="shared" si="24"/>
        <v>1.3062560076140817</v>
      </c>
    </row>
    <row r="302" spans="1:11" x14ac:dyDescent="0.2">
      <c r="A302">
        <v>301</v>
      </c>
      <c r="B302" s="6">
        <v>25.5398966925999</v>
      </c>
      <c r="C302" s="6">
        <v>-111.109468181</v>
      </c>
      <c r="D302">
        <v>254</v>
      </c>
      <c r="E302">
        <v>49.75</v>
      </c>
      <c r="F302">
        <v>214.69480215799899</v>
      </c>
      <c r="G302">
        <v>10.4885178115</v>
      </c>
      <c r="H302">
        <f t="shared" si="28"/>
        <v>2.3338396795425167</v>
      </c>
      <c r="I302">
        <f t="shared" si="27"/>
        <v>1.060264001899015</v>
      </c>
      <c r="J302">
        <f t="shared" si="25"/>
        <v>1.43969513910011</v>
      </c>
      <c r="K302">
        <f t="shared" si="24"/>
        <v>2.4999591409991249</v>
      </c>
    </row>
    <row r="303" spans="1:11" x14ac:dyDescent="0.2">
      <c r="A303">
        <v>302</v>
      </c>
      <c r="B303" s="6">
        <v>25.5398939295</v>
      </c>
      <c r="C303" s="6">
        <v>-110.886894857</v>
      </c>
      <c r="F303">
        <v>73.202076703299895</v>
      </c>
      <c r="G303">
        <v>8.1791964396800001</v>
      </c>
      <c r="H303">
        <f t="shared" si="28"/>
        <v>1.8704160601060185</v>
      </c>
      <c r="I303">
        <f t="shared" si="27"/>
        <v>0.96280466408930376</v>
      </c>
      <c r="J303">
        <f t="shared" si="25"/>
        <v>1.3089812804894179</v>
      </c>
      <c r="K303">
        <f t="shared" si="24"/>
        <v>2.2717859445787214</v>
      </c>
    </row>
    <row r="304" spans="1:11" x14ac:dyDescent="0.2">
      <c r="A304">
        <v>303</v>
      </c>
      <c r="B304" s="6">
        <v>25.539552979900002</v>
      </c>
      <c r="C304" s="6">
        <v>-110.664323564</v>
      </c>
      <c r="F304">
        <v>18.1069773034999</v>
      </c>
      <c r="G304">
        <v>3.4853034117299999</v>
      </c>
      <c r="H304">
        <f t="shared" si="28"/>
        <v>1.2811919877226312</v>
      </c>
      <c r="I304">
        <f t="shared" si="27"/>
        <v>0.65179182655137979</v>
      </c>
      <c r="J304">
        <f t="shared" si="25"/>
        <v>1.1124336363411749</v>
      </c>
      <c r="K304">
        <f t="shared" si="24"/>
        <v>1.7642254628925547</v>
      </c>
    </row>
    <row r="305" spans="1:11" x14ac:dyDescent="0.2">
      <c r="A305">
        <v>304</v>
      </c>
      <c r="B305" s="6">
        <v>25.5388738674</v>
      </c>
      <c r="C305" s="6">
        <v>-110.441758300999</v>
      </c>
      <c r="F305">
        <v>2.15384999718</v>
      </c>
      <c r="G305">
        <v>0.51209610034700004</v>
      </c>
      <c r="H305">
        <f t="shared" si="28"/>
        <v>0.49884103365167037</v>
      </c>
      <c r="I305">
        <f t="shared" si="27"/>
        <v>0.17957939336368955</v>
      </c>
      <c r="J305">
        <f t="shared" si="25"/>
        <v>0.74152147545682079</v>
      </c>
      <c r="K305">
        <f t="shared" si="24"/>
        <v>0.92110086882051034</v>
      </c>
    </row>
    <row r="306" spans="1:11" x14ac:dyDescent="0.2">
      <c r="A306">
        <v>305</v>
      </c>
      <c r="B306" s="6">
        <v>25.537856639600001</v>
      </c>
      <c r="C306" s="6">
        <v>-110.219203065</v>
      </c>
      <c r="F306">
        <v>3.0857195578800001E-2</v>
      </c>
      <c r="G306">
        <v>1.30927816625E-3</v>
      </c>
      <c r="H306">
        <f t="shared" si="28"/>
        <v>1.3198506730973994E-2</v>
      </c>
      <c r="I306">
        <f t="shared" si="27"/>
        <v>5.6824037164339577E-4</v>
      </c>
      <c r="J306">
        <f t="shared" si="25"/>
        <v>0.15553411531083353</v>
      </c>
      <c r="K306">
        <f t="shared" si="24"/>
        <v>0.15610235568247693</v>
      </c>
    </row>
    <row r="307" spans="1:11" x14ac:dyDescent="0.2">
      <c r="A307">
        <v>306</v>
      </c>
      <c r="B307" s="6">
        <v>25.5365013674</v>
      </c>
      <c r="C307" s="6">
        <v>-109.996661852</v>
      </c>
      <c r="F307">
        <v>2.7954699673699999</v>
      </c>
      <c r="G307">
        <v>0.24186807169499999</v>
      </c>
      <c r="H307">
        <f t="shared" si="28"/>
        <v>0.57926555930884316</v>
      </c>
      <c r="I307">
        <f t="shared" si="27"/>
        <v>9.4075461558652304E-2</v>
      </c>
      <c r="J307">
        <f t="shared" si="25"/>
        <v>0.79074674780113507</v>
      </c>
      <c r="K307">
        <f t="shared" si="24"/>
        <v>0.88482220935978739</v>
      </c>
    </row>
    <row r="308" spans="1:11" x14ac:dyDescent="0.2">
      <c r="A308">
        <v>307</v>
      </c>
      <c r="B308" s="6">
        <v>25.5348081452</v>
      </c>
      <c r="C308" s="6">
        <v>-109.774138655</v>
      </c>
      <c r="F308">
        <v>131.17736468000001</v>
      </c>
      <c r="G308">
        <v>6.8954419932000004</v>
      </c>
      <c r="H308">
        <f t="shared" si="28"/>
        <v>2.121157088763467</v>
      </c>
      <c r="I308">
        <f t="shared" si="27"/>
        <v>0.89737644717962595</v>
      </c>
      <c r="J308">
        <f t="shared" si="25"/>
        <v>1.3817399614999701</v>
      </c>
      <c r="K308">
        <f t="shared" si="24"/>
        <v>2.2791164086795961</v>
      </c>
    </row>
    <row r="309" spans="1:11" x14ac:dyDescent="0.2">
      <c r="A309">
        <v>308</v>
      </c>
      <c r="B309" s="6">
        <v>25.532777091300002</v>
      </c>
      <c r="C309" s="6">
        <v>-109.551637469</v>
      </c>
      <c r="F309">
        <v>688.62418916800004</v>
      </c>
      <c r="G309">
        <v>33.204525247200003</v>
      </c>
      <c r="H309">
        <f t="shared" si="28"/>
        <v>2.8386124863403546</v>
      </c>
      <c r="I309">
        <f t="shared" si="27"/>
        <v>1.5340835668713069</v>
      </c>
      <c r="J309">
        <f t="shared" si="25"/>
        <v>1.5661581931524009</v>
      </c>
      <c r="K309">
        <f t="shared" si="24"/>
        <v>3.1002417600237075</v>
      </c>
    </row>
    <row r="310" spans="1:11" x14ac:dyDescent="0.2">
      <c r="A310">
        <v>309</v>
      </c>
      <c r="B310" s="6">
        <v>25.5304083471</v>
      </c>
      <c r="C310" s="6">
        <v>-109.329162283</v>
      </c>
      <c r="F310" s="1">
        <v>1444.6300485100001</v>
      </c>
      <c r="G310">
        <v>79.238816231499897</v>
      </c>
      <c r="H310">
        <f t="shared" si="28"/>
        <v>3.1600571667847897</v>
      </c>
      <c r="I310">
        <f t="shared" si="27"/>
        <v>1.9043845128847479</v>
      </c>
      <c r="J310">
        <f t="shared" si="25"/>
        <v>1.6400943174483018</v>
      </c>
      <c r="K310">
        <f t="shared" si="24"/>
        <v>3.5444788303330497</v>
      </c>
    </row>
    <row r="311" spans="1:11" x14ac:dyDescent="0.2">
      <c r="A311">
        <v>310</v>
      </c>
      <c r="B311" s="6">
        <v>25.527702077800001</v>
      </c>
      <c r="C311" s="6">
        <v>-109.106717085</v>
      </c>
      <c r="D311" s="1">
        <v>6384</v>
      </c>
      <c r="E311">
        <v>363</v>
      </c>
      <c r="F311" s="1">
        <v>1978.27678466</v>
      </c>
      <c r="G311">
        <v>121.04939582900001</v>
      </c>
      <c r="H311">
        <f t="shared" si="28"/>
        <v>3.2965065307628572</v>
      </c>
      <c r="I311">
        <f t="shared" si="27"/>
        <v>2.0865356339065801</v>
      </c>
      <c r="J311">
        <f t="shared" si="25"/>
        <v>1.6701796753922042</v>
      </c>
      <c r="K311">
        <f t="shared" si="24"/>
        <v>3.7567153092987846</v>
      </c>
    </row>
    <row r="312" spans="1:11" x14ac:dyDescent="0.2">
      <c r="A312">
        <v>311</v>
      </c>
      <c r="B312" s="6">
        <v>25.524658471999899</v>
      </c>
      <c r="C312" s="6">
        <v>-108.884305858</v>
      </c>
      <c r="D312" s="1">
        <v>6051</v>
      </c>
      <c r="E312">
        <v>491</v>
      </c>
      <c r="F312" s="1">
        <v>1985.17200351</v>
      </c>
      <c r="G312">
        <v>132.315861001999</v>
      </c>
      <c r="H312">
        <f t="shared" si="28"/>
        <v>3.2980168559119458</v>
      </c>
      <c r="I312">
        <f t="shared" si="27"/>
        <v>2.1248818218509591</v>
      </c>
      <c r="J312">
        <f t="shared" si="25"/>
        <v>1.6705086720342739</v>
      </c>
      <c r="K312">
        <f t="shared" si="24"/>
        <v>3.795390493885233</v>
      </c>
    </row>
    <row r="313" spans="1:11" x14ac:dyDescent="0.2">
      <c r="A313">
        <v>312</v>
      </c>
      <c r="B313" s="6">
        <v>25.521277741599899</v>
      </c>
      <c r="C313" s="6">
        <v>-108.661932585</v>
      </c>
      <c r="D313" s="1">
        <v>3340</v>
      </c>
      <c r="E313">
        <v>174.75</v>
      </c>
      <c r="F313">
        <v>781.69778943100005</v>
      </c>
      <c r="G313">
        <v>55.657525703300003</v>
      </c>
      <c r="H313">
        <f t="shared" si="28"/>
        <v>2.8935941072461331</v>
      </c>
      <c r="I313">
        <f t="shared" si="27"/>
        <v>1.753257604479036</v>
      </c>
      <c r="J313">
        <f t="shared" si="25"/>
        <v>1.579131049414136</v>
      </c>
      <c r="K313">
        <f t="shared" si="24"/>
        <v>3.332388653893172</v>
      </c>
    </row>
    <row r="314" spans="1:11" x14ac:dyDescent="0.2">
      <c r="A314">
        <v>313</v>
      </c>
      <c r="B314" s="6">
        <v>25.7414816713999</v>
      </c>
      <c r="C314" s="6">
        <v>-111.332598623</v>
      </c>
      <c r="D314">
        <v>679</v>
      </c>
      <c r="E314">
        <v>76.5</v>
      </c>
      <c r="F314">
        <v>496.90746307400002</v>
      </c>
      <c r="G314">
        <v>10.7789611481</v>
      </c>
      <c r="H314">
        <f t="shared" si="28"/>
        <v>2.6971486359110597</v>
      </c>
      <c r="I314">
        <f t="shared" si="27"/>
        <v>1.0711069893014573</v>
      </c>
      <c r="J314">
        <f t="shared" si="25"/>
        <v>1.5321070062654725</v>
      </c>
      <c r="K314">
        <f t="shared" si="24"/>
        <v>2.6032139955669296</v>
      </c>
    </row>
    <row r="315" spans="1:11" x14ac:dyDescent="0.2">
      <c r="A315">
        <v>314</v>
      </c>
      <c r="B315" s="6">
        <v>25.741820126499899</v>
      </c>
      <c r="C315" s="6">
        <v>-111.109652506</v>
      </c>
      <c r="F315">
        <v>749.12780869000005</v>
      </c>
      <c r="G315">
        <v>18.852598365399899</v>
      </c>
      <c r="H315">
        <f t="shared" si="28"/>
        <v>2.8751352658981788</v>
      </c>
      <c r="I315">
        <f t="shared" si="27"/>
        <v>1.2978173565351112</v>
      </c>
      <c r="J315">
        <f t="shared" si="25"/>
        <v>1.5747914967916408</v>
      </c>
      <c r="K315">
        <f t="shared" si="24"/>
        <v>2.872608853326752</v>
      </c>
    </row>
    <row r="316" spans="1:11" x14ac:dyDescent="0.2">
      <c r="A316">
        <v>315</v>
      </c>
      <c r="B316" s="6">
        <v>25.741817338400001</v>
      </c>
      <c r="C316" s="6">
        <v>-110.886704407</v>
      </c>
      <c r="F316">
        <v>275.62604371499901</v>
      </c>
      <c r="G316">
        <v>9.7211539223799903</v>
      </c>
      <c r="H316">
        <f t="shared" si="28"/>
        <v>2.4418930655392352</v>
      </c>
      <c r="I316">
        <f t="shared" si="27"/>
        <v>1.0302415311731818</v>
      </c>
      <c r="J316">
        <f t="shared" si="25"/>
        <v>1.4679878323387983</v>
      </c>
      <c r="K316">
        <f t="shared" si="24"/>
        <v>2.4982293635119799</v>
      </c>
    </row>
    <row r="317" spans="1:11" x14ac:dyDescent="0.2">
      <c r="A317">
        <v>316</v>
      </c>
      <c r="B317" s="6">
        <v>25.7414733074</v>
      </c>
      <c r="C317" s="6">
        <v>-110.663758356</v>
      </c>
      <c r="F317">
        <v>19.603911466300001</v>
      </c>
      <c r="G317">
        <v>2.2294353868100001</v>
      </c>
      <c r="H317">
        <f t="shared" si="28"/>
        <v>1.3139496750767232</v>
      </c>
      <c r="I317">
        <f t="shared" si="27"/>
        <v>0.50912659978407904</v>
      </c>
      <c r="J317">
        <f t="shared" si="25"/>
        <v>1.1245761135847019</v>
      </c>
      <c r="K317">
        <f t="shared" si="24"/>
        <v>1.6337027133687809</v>
      </c>
    </row>
    <row r="318" spans="1:11" x14ac:dyDescent="0.2">
      <c r="A318">
        <v>317</v>
      </c>
      <c r="B318" s="6">
        <v>25.740788057500001</v>
      </c>
      <c r="C318" s="6">
        <v>-110.440818378</v>
      </c>
      <c r="F318">
        <v>0.486391800235</v>
      </c>
      <c r="G318">
        <v>0.108494892877</v>
      </c>
      <c r="H318">
        <f t="shared" si="28"/>
        <v>0.17213330084593703</v>
      </c>
      <c r="I318">
        <f t="shared" si="27"/>
        <v>4.4733696547983981E-2</v>
      </c>
      <c r="J318">
        <f t="shared" si="25"/>
        <v>0.46926904331557312</v>
      </c>
      <c r="K318">
        <f t="shared" si="24"/>
        <v>0.51400273986355716</v>
      </c>
    </row>
    <row r="319" spans="1:11" x14ac:dyDescent="0.2">
      <c r="A319">
        <v>318</v>
      </c>
      <c r="B319" s="6">
        <v>25.739761636600001</v>
      </c>
      <c r="C319" s="6">
        <v>-110.217888501</v>
      </c>
      <c r="G319">
        <v>1.1802094541E-5</v>
      </c>
      <c r="I319">
        <f t="shared" si="27"/>
        <v>5.1255542879743873E-6</v>
      </c>
      <c r="J319">
        <f t="shared" si="25"/>
        <v>0</v>
      </c>
      <c r="K319">
        <f t="shared" si="24"/>
        <v>5.1255542879743873E-6</v>
      </c>
    </row>
    <row r="320" spans="1:11" x14ac:dyDescent="0.2">
      <c r="A320">
        <v>319</v>
      </c>
      <c r="B320" s="6">
        <v>25.7383941165</v>
      </c>
      <c r="C320" s="6">
        <v>-109.994972749</v>
      </c>
      <c r="F320">
        <v>19.1031302538</v>
      </c>
      <c r="G320">
        <v>0.90696922574600003</v>
      </c>
      <c r="H320">
        <f t="shared" ref="H320:H328" si="29">LOG10(F320+1)</f>
        <v>1.3032636865800324</v>
      </c>
      <c r="I320">
        <f t="shared" si="27"/>
        <v>0.28034368455280284</v>
      </c>
      <c r="J320">
        <f t="shared" si="25"/>
        <v>1.1206342369190241</v>
      </c>
      <c r="K320">
        <f t="shared" si="24"/>
        <v>1.400977921471827</v>
      </c>
    </row>
    <row r="321" spans="1:11" x14ac:dyDescent="0.2">
      <c r="A321">
        <v>320</v>
      </c>
      <c r="B321" s="6">
        <v>25.736685592800001</v>
      </c>
      <c r="C321" s="6">
        <v>-109.772075148</v>
      </c>
      <c r="F321">
        <v>333.89382012200002</v>
      </c>
      <c r="G321">
        <v>12.1732839486</v>
      </c>
      <c r="H321">
        <f t="shared" si="29"/>
        <v>2.524907133470959</v>
      </c>
      <c r="I321">
        <f t="shared" si="27"/>
        <v>1.119694053091876</v>
      </c>
      <c r="J321">
        <f t="shared" si="25"/>
        <v>1.4892428579631192</v>
      </c>
      <c r="K321">
        <f t="shared" si="24"/>
        <v>2.6089369110549949</v>
      </c>
    </row>
    <row r="322" spans="1:11" x14ac:dyDescent="0.2">
      <c r="A322">
        <v>321</v>
      </c>
      <c r="B322" s="6">
        <v>25.734636184900001</v>
      </c>
      <c r="C322" s="6">
        <v>-109.549199716999</v>
      </c>
      <c r="F322" s="1">
        <v>1128.8056131599899</v>
      </c>
      <c r="G322">
        <v>43.788897153000001</v>
      </c>
      <c r="H322">
        <f t="shared" si="29"/>
        <v>3.0530037280904785</v>
      </c>
      <c r="I322">
        <f t="shared" si="27"/>
        <v>1.6511703688464916</v>
      </c>
      <c r="J322">
        <f t="shared" si="25"/>
        <v>1.61596799042358</v>
      </c>
      <c r="K322">
        <f t="shared" ref="K322:K385" si="30">J322+I322</f>
        <v>3.2671383592700716</v>
      </c>
    </row>
    <row r="323" spans="1:11" x14ac:dyDescent="0.2">
      <c r="A323">
        <v>322</v>
      </c>
      <c r="B323" s="6">
        <v>25.732246035900001</v>
      </c>
      <c r="C323" s="6">
        <v>-109.326350479</v>
      </c>
      <c r="D323" s="1">
        <v>2907</v>
      </c>
      <c r="E323">
        <v>310.25</v>
      </c>
      <c r="F323" s="1">
        <v>1851.4557578599899</v>
      </c>
      <c r="G323">
        <v>85.011558681699896</v>
      </c>
      <c r="H323">
        <f t="shared" si="29"/>
        <v>3.2677478445343793</v>
      </c>
      <c r="I323">
        <f t="shared" si="27"/>
        <v>1.9345568179222534</v>
      </c>
      <c r="J323">
        <f t="shared" ref="J323:J386" si="31">H323^0.43</f>
        <v>1.663898655634072</v>
      </c>
      <c r="K323">
        <f t="shared" si="30"/>
        <v>3.5984554735563252</v>
      </c>
    </row>
    <row r="324" spans="1:11" x14ac:dyDescent="0.2">
      <c r="A324">
        <v>323</v>
      </c>
      <c r="B324" s="6">
        <v>25.7264442064</v>
      </c>
      <c r="C324" s="6">
        <v>-108.88074664</v>
      </c>
      <c r="D324" s="1">
        <v>3305</v>
      </c>
      <c r="E324">
        <v>308.25</v>
      </c>
      <c r="F324">
        <v>699.50093841600005</v>
      </c>
      <c r="G324">
        <v>41.899713069199898</v>
      </c>
      <c r="H324">
        <f t="shared" si="29"/>
        <v>2.8454087214185351</v>
      </c>
      <c r="I324">
        <f t="shared" si="27"/>
        <v>1.632454387455589</v>
      </c>
      <c r="J324">
        <f t="shared" si="31"/>
        <v>1.567769470476029</v>
      </c>
      <c r="K324">
        <f t="shared" si="30"/>
        <v>3.200223857931618</v>
      </c>
    </row>
    <row r="325" spans="1:11" x14ac:dyDescent="0.2">
      <c r="A325">
        <v>324</v>
      </c>
      <c r="B325" s="6">
        <v>25.943737961099899</v>
      </c>
      <c r="C325" s="6">
        <v>-111.10983881200001</v>
      </c>
      <c r="D325">
        <v>4</v>
      </c>
      <c r="F325" s="1">
        <v>1142.40060389</v>
      </c>
      <c r="G325">
        <v>21.870488526300001</v>
      </c>
      <c r="H325">
        <f t="shared" si="29"/>
        <v>3.0581984172520733</v>
      </c>
      <c r="I325">
        <f t="shared" si="27"/>
        <v>1.3592754414764627</v>
      </c>
      <c r="J325">
        <f t="shared" si="31"/>
        <v>1.6171497332514009</v>
      </c>
      <c r="K325">
        <f t="shared" si="30"/>
        <v>2.9764251747278636</v>
      </c>
    </row>
    <row r="326" spans="1:11" x14ac:dyDescent="0.2">
      <c r="A326">
        <v>325</v>
      </c>
      <c r="B326" s="6">
        <v>25.9437351479</v>
      </c>
      <c r="C326" s="6">
        <v>-110.886511912</v>
      </c>
      <c r="F326">
        <v>494.636206329</v>
      </c>
      <c r="G326">
        <v>10.248372193</v>
      </c>
      <c r="H326">
        <f t="shared" si="29"/>
        <v>2.6951630241659958</v>
      </c>
      <c r="I326">
        <f t="shared" si="27"/>
        <v>1.0510896781142116</v>
      </c>
      <c r="J326">
        <f t="shared" si="31"/>
        <v>1.5316218985819694</v>
      </c>
      <c r="K326">
        <f t="shared" si="30"/>
        <v>2.5827115766961812</v>
      </c>
    </row>
    <row r="327" spans="1:11" x14ac:dyDescent="0.2">
      <c r="A327">
        <v>326</v>
      </c>
      <c r="B327" s="6">
        <v>25.943388025400001</v>
      </c>
      <c r="C327" s="6">
        <v>-110.66318707400001</v>
      </c>
      <c r="F327">
        <v>37.998448381700001</v>
      </c>
      <c r="G327">
        <v>1.12857778482</v>
      </c>
      <c r="H327">
        <f t="shared" si="29"/>
        <v>1.5910473282400674</v>
      </c>
      <c r="I327">
        <f t="shared" si="27"/>
        <v>0.32808952526760848</v>
      </c>
      <c r="J327">
        <f t="shared" si="31"/>
        <v>1.2210226843398577</v>
      </c>
      <c r="K327">
        <f t="shared" si="30"/>
        <v>1.5491122096074661</v>
      </c>
    </row>
    <row r="328" spans="1:11" x14ac:dyDescent="0.2">
      <c r="A328">
        <v>327</v>
      </c>
      <c r="B328" s="6">
        <v>25.942696617900001</v>
      </c>
      <c r="C328" s="6">
        <v>-110.439868355</v>
      </c>
      <c r="F328">
        <v>1.0943222186200001E-2</v>
      </c>
      <c r="G328">
        <v>1.8623752234E-3</v>
      </c>
      <c r="H328">
        <f t="shared" si="29"/>
        <v>4.7267649048890401E-3</v>
      </c>
      <c r="I328">
        <f t="shared" si="27"/>
        <v>8.0806705406962984E-4</v>
      </c>
      <c r="J328">
        <f t="shared" si="31"/>
        <v>0.1000143970294626</v>
      </c>
      <c r="K328">
        <f t="shared" si="30"/>
        <v>0.10082246408353224</v>
      </c>
    </row>
    <row r="329" spans="1:11" x14ac:dyDescent="0.2">
      <c r="A329">
        <v>328</v>
      </c>
      <c r="B329" s="6">
        <v>25.9416609736999</v>
      </c>
      <c r="C329" s="6">
        <v>-110.21655981000001</v>
      </c>
      <c r="G329">
        <v>3.80427762347E-4</v>
      </c>
      <c r="I329">
        <f t="shared" si="27"/>
        <v>1.6518625922242784E-4</v>
      </c>
      <c r="J329">
        <f t="shared" si="31"/>
        <v>0</v>
      </c>
      <c r="K329">
        <f t="shared" si="30"/>
        <v>1.6518625922242784E-4</v>
      </c>
    </row>
    <row r="330" spans="1:11" x14ac:dyDescent="0.2">
      <c r="A330">
        <v>329</v>
      </c>
      <c r="B330" s="6">
        <v>25.940281165399899</v>
      </c>
      <c r="C330" s="6">
        <v>-109.993265497</v>
      </c>
      <c r="F330">
        <v>28.403800986899899</v>
      </c>
      <c r="G330">
        <v>1.01257543745</v>
      </c>
      <c r="H330">
        <f t="shared" ref="H330:H393" si="32">LOG10(F330+1)</f>
        <v>1.4684034746617129</v>
      </c>
      <c r="I330">
        <f t="shared" si="27"/>
        <v>0.30375216802338195</v>
      </c>
      <c r="J330">
        <f t="shared" si="31"/>
        <v>1.1796237925128776</v>
      </c>
      <c r="K330">
        <f t="shared" si="30"/>
        <v>1.4833759605362595</v>
      </c>
    </row>
    <row r="331" spans="1:11" x14ac:dyDescent="0.2">
      <c r="A331">
        <v>330</v>
      </c>
      <c r="B331" s="6">
        <v>25.938557289799899</v>
      </c>
      <c r="C331" s="6">
        <v>-109.76998946800001</v>
      </c>
      <c r="F331">
        <v>415.25233735099903</v>
      </c>
      <c r="G331">
        <v>13.4523591245999</v>
      </c>
      <c r="H331">
        <f t="shared" si="32"/>
        <v>2.6193566851829435</v>
      </c>
      <c r="I331">
        <f t="shared" si="27"/>
        <v>1.1599387447513851</v>
      </c>
      <c r="J331">
        <f t="shared" si="31"/>
        <v>1.5129469349806717</v>
      </c>
      <c r="K331">
        <f t="shared" si="30"/>
        <v>2.6728856797320568</v>
      </c>
    </row>
    <row r="332" spans="1:11" x14ac:dyDescent="0.2">
      <c r="A332">
        <v>331</v>
      </c>
      <c r="B332" s="6">
        <v>25.9364894675</v>
      </c>
      <c r="C332" s="6">
        <v>-109.546735774</v>
      </c>
      <c r="E332">
        <v>8</v>
      </c>
      <c r="F332" s="1">
        <v>1276.08024776</v>
      </c>
      <c r="G332">
        <v>45.191291078900001</v>
      </c>
      <c r="H332">
        <f t="shared" si="32"/>
        <v>3.1062181878384827</v>
      </c>
      <c r="I332">
        <f t="shared" si="27"/>
        <v>1.6645601012507858</v>
      </c>
      <c r="J332">
        <f t="shared" si="31"/>
        <v>1.6280200233705522</v>
      </c>
      <c r="K332">
        <f t="shared" si="30"/>
        <v>3.2925801246213382</v>
      </c>
    </row>
    <row r="333" spans="1:11" x14ac:dyDescent="0.2">
      <c r="A333">
        <v>332</v>
      </c>
      <c r="B333" s="6">
        <v>25.9340778432999</v>
      </c>
      <c r="C333" s="6">
        <v>-109.32350846600001</v>
      </c>
      <c r="D333" s="1">
        <v>9933</v>
      </c>
      <c r="E333">
        <v>41.25</v>
      </c>
      <c r="F333" s="1">
        <v>1435.96402526</v>
      </c>
      <c r="G333">
        <v>55.930935502099899</v>
      </c>
      <c r="H333">
        <f t="shared" si="32"/>
        <v>3.1574458956035096</v>
      </c>
      <c r="I333">
        <f t="shared" si="27"/>
        <v>1.755348320296032</v>
      </c>
      <c r="J333">
        <f t="shared" si="31"/>
        <v>1.6395114139964884</v>
      </c>
      <c r="K333">
        <f t="shared" si="30"/>
        <v>3.3948597342925204</v>
      </c>
    </row>
    <row r="334" spans="1:11" x14ac:dyDescent="0.2">
      <c r="A334">
        <v>333</v>
      </c>
      <c r="B334" s="6">
        <v>26.145305617399899</v>
      </c>
      <c r="C334" s="6">
        <v>-111.333734861</v>
      </c>
      <c r="D334">
        <v>10</v>
      </c>
      <c r="E334">
        <v>30</v>
      </c>
      <c r="F334" s="1">
        <v>1086.42178726</v>
      </c>
      <c r="G334">
        <v>18.5537404939999</v>
      </c>
      <c r="H334">
        <f t="shared" si="32"/>
        <v>3.0363980301481304</v>
      </c>
      <c r="I334">
        <f t="shared" si="27"/>
        <v>1.2912298471803967</v>
      </c>
      <c r="J334">
        <f t="shared" si="31"/>
        <v>1.6121826440040421</v>
      </c>
      <c r="K334">
        <f t="shared" si="30"/>
        <v>2.9034124911844388</v>
      </c>
    </row>
    <row r="335" spans="1:11" x14ac:dyDescent="0.2">
      <c r="A335">
        <v>334</v>
      </c>
      <c r="B335" s="6">
        <v>26.145650165300001</v>
      </c>
      <c r="C335" s="6">
        <v>-111.110027113</v>
      </c>
      <c r="F335">
        <v>985.82180762300004</v>
      </c>
      <c r="G335">
        <v>16.6735014562</v>
      </c>
      <c r="H335">
        <f t="shared" si="32"/>
        <v>2.9942387383305515</v>
      </c>
      <c r="I335">
        <f t="shared" si="27"/>
        <v>1.2473226000138506</v>
      </c>
      <c r="J335">
        <f t="shared" si="31"/>
        <v>1.6025189088670899</v>
      </c>
      <c r="K335">
        <f t="shared" si="30"/>
        <v>2.8498415088809406</v>
      </c>
    </row>
    <row r="336" spans="1:11" x14ac:dyDescent="0.2">
      <c r="A336">
        <v>335</v>
      </c>
      <c r="B336" s="6">
        <v>26.145647327100001</v>
      </c>
      <c r="C336" s="6">
        <v>-110.886317354</v>
      </c>
      <c r="F336">
        <v>404.45675718799902</v>
      </c>
      <c r="G336">
        <v>6.7049515147200003</v>
      </c>
      <c r="H336">
        <f t="shared" si="32"/>
        <v>2.607944542601262</v>
      </c>
      <c r="I336">
        <f t="shared" si="27"/>
        <v>0.8867699101594595</v>
      </c>
      <c r="J336">
        <f t="shared" si="31"/>
        <v>1.5101089841925108</v>
      </c>
      <c r="K336">
        <f t="shared" si="30"/>
        <v>2.3968788943519703</v>
      </c>
    </row>
    <row r="337" spans="1:11" x14ac:dyDescent="0.2">
      <c r="A337">
        <v>336</v>
      </c>
      <c r="B337" s="6">
        <v>26.145297102800001</v>
      </c>
      <c r="C337" s="6">
        <v>-110.66260967300001</v>
      </c>
      <c r="F337">
        <v>24.388220209299899</v>
      </c>
      <c r="G337">
        <v>0.400321422323</v>
      </c>
      <c r="H337">
        <f t="shared" si="32"/>
        <v>1.4046322565896521</v>
      </c>
      <c r="I337">
        <f t="shared" si="27"/>
        <v>0.14622773276353665</v>
      </c>
      <c r="J337">
        <f t="shared" si="31"/>
        <v>1.1573159382011668</v>
      </c>
      <c r="K337">
        <f t="shared" si="30"/>
        <v>1.3035436709647035</v>
      </c>
    </row>
    <row r="338" spans="1:11" x14ac:dyDescent="0.2">
      <c r="A338">
        <v>337</v>
      </c>
      <c r="B338" s="6">
        <v>26.144599517100001</v>
      </c>
      <c r="C338" s="6">
        <v>-110.438908154999</v>
      </c>
      <c r="F338">
        <v>1.7088975861400001E-4</v>
      </c>
      <c r="H338">
        <f t="shared" si="32"/>
        <v>7.4210138484052956E-5</v>
      </c>
      <c r="J338">
        <f t="shared" si="31"/>
        <v>1.6760971749213836E-2</v>
      </c>
      <c r="K338">
        <f t="shared" si="30"/>
        <v>1.6760971749213836E-2</v>
      </c>
    </row>
    <row r="339" spans="1:11" x14ac:dyDescent="0.2">
      <c r="A339">
        <v>338</v>
      </c>
      <c r="B339" s="6">
        <v>26.143554618900001</v>
      </c>
      <c r="C339" s="6">
        <v>-110.215216889</v>
      </c>
      <c r="F339">
        <v>2.366202172E-5</v>
      </c>
      <c r="G339">
        <v>4.8770581724100004E-3</v>
      </c>
      <c r="H339">
        <f t="shared" si="32"/>
        <v>1.0276163886741434E-5</v>
      </c>
      <c r="I339">
        <f t="shared" ref="I339:I402" si="33">LOG10(G339+1)</f>
        <v>2.1129311859915158E-3</v>
      </c>
      <c r="J339">
        <f t="shared" si="31"/>
        <v>7.1628744573489283E-3</v>
      </c>
      <c r="K339">
        <f t="shared" si="30"/>
        <v>9.275805643340445E-3</v>
      </c>
    </row>
    <row r="340" spans="1:11" x14ac:dyDescent="0.2">
      <c r="A340">
        <v>339</v>
      </c>
      <c r="B340" s="6">
        <v>26.142162481700002</v>
      </c>
      <c r="C340" s="6">
        <v>-109.99153996</v>
      </c>
      <c r="F340">
        <v>12.402301097900001</v>
      </c>
      <c r="G340">
        <v>1.03763174062</v>
      </c>
      <c r="H340">
        <f t="shared" si="32"/>
        <v>1.1271793706277708</v>
      </c>
      <c r="I340">
        <f t="shared" si="33"/>
        <v>0.30912569710512366</v>
      </c>
      <c r="J340">
        <f t="shared" si="31"/>
        <v>1.0528269749903485</v>
      </c>
      <c r="K340">
        <f t="shared" si="30"/>
        <v>1.3619526720954722</v>
      </c>
    </row>
    <row r="341" spans="1:11" x14ac:dyDescent="0.2">
      <c r="A341">
        <v>340</v>
      </c>
      <c r="B341" s="6">
        <v>26.1404232030999</v>
      </c>
      <c r="C341" s="6">
        <v>-109.767881450999</v>
      </c>
      <c r="F341">
        <v>281.99871354599901</v>
      </c>
      <c r="G341">
        <v>13.7618292454</v>
      </c>
      <c r="H341">
        <f t="shared" si="32"/>
        <v>2.4517844613153019</v>
      </c>
      <c r="I341">
        <f t="shared" si="33"/>
        <v>1.169140177402969</v>
      </c>
      <c r="J341">
        <f t="shared" si="31"/>
        <v>1.4705418344316181</v>
      </c>
      <c r="K341">
        <f t="shared" si="30"/>
        <v>2.6396820118345872</v>
      </c>
    </row>
    <row r="342" spans="1:11" x14ac:dyDescent="0.2">
      <c r="A342">
        <v>341</v>
      </c>
      <c r="B342" s="6">
        <v>26.138336905300001</v>
      </c>
      <c r="C342" s="6">
        <v>-109.544245445</v>
      </c>
      <c r="F342" s="1">
        <v>1121.19585454</v>
      </c>
      <c r="G342">
        <v>49.5146840066</v>
      </c>
      <c r="H342">
        <f t="shared" si="32"/>
        <v>3.0500686600600706</v>
      </c>
      <c r="I342">
        <f t="shared" si="33"/>
        <v>1.7034176406149755</v>
      </c>
      <c r="J342">
        <f t="shared" si="31"/>
        <v>1.6152997833279923</v>
      </c>
      <c r="K342">
        <f t="shared" si="30"/>
        <v>3.3187174239429678</v>
      </c>
    </row>
    <row r="343" spans="1:11" x14ac:dyDescent="0.2">
      <c r="A343">
        <v>342</v>
      </c>
      <c r="B343" s="6">
        <v>26.1359037345999</v>
      </c>
      <c r="C343" s="6">
        <v>-109.320636021</v>
      </c>
      <c r="D343" s="1">
        <v>1925</v>
      </c>
      <c r="E343">
        <v>213.75</v>
      </c>
      <c r="F343" s="1">
        <v>1562.9263021899901</v>
      </c>
      <c r="G343">
        <v>62.0214912369999</v>
      </c>
      <c r="H343">
        <f t="shared" si="32"/>
        <v>3.1942162836942027</v>
      </c>
      <c r="I343">
        <f t="shared" si="33"/>
        <v>1.7994886753904706</v>
      </c>
      <c r="J343">
        <f t="shared" si="31"/>
        <v>1.6476943682714924</v>
      </c>
      <c r="K343">
        <f t="shared" si="30"/>
        <v>3.4471830436619628</v>
      </c>
    </row>
    <row r="344" spans="1:11" x14ac:dyDescent="0.2">
      <c r="A344">
        <v>343</v>
      </c>
      <c r="B344" s="6">
        <v>26.133123861800001</v>
      </c>
      <c r="C344" s="6">
        <v>-109.097057255</v>
      </c>
      <c r="D344" s="1">
        <v>2661</v>
      </c>
      <c r="F344">
        <v>529.71410584399905</v>
      </c>
      <c r="G344">
        <v>19.568465784200001</v>
      </c>
      <c r="H344">
        <f t="shared" si="32"/>
        <v>2.7248606308907348</v>
      </c>
      <c r="I344">
        <f t="shared" si="33"/>
        <v>1.3132018985831386</v>
      </c>
      <c r="J344">
        <f t="shared" si="31"/>
        <v>1.5388562279196991</v>
      </c>
      <c r="K344">
        <f t="shared" si="30"/>
        <v>2.852058126502838</v>
      </c>
    </row>
    <row r="345" spans="1:11" x14ac:dyDescent="0.2">
      <c r="A345">
        <v>344</v>
      </c>
      <c r="B345" s="6">
        <v>26.346511040500001</v>
      </c>
      <c r="C345" s="6">
        <v>-111.55840064100001</v>
      </c>
      <c r="D345">
        <v>1</v>
      </c>
      <c r="E345">
        <v>6.5</v>
      </c>
      <c r="F345">
        <v>71.217257976499894</v>
      </c>
      <c r="G345">
        <v>1.63719283789</v>
      </c>
      <c r="H345">
        <f t="shared" si="32"/>
        <v>1.8586409946379869</v>
      </c>
      <c r="I345">
        <f t="shared" si="33"/>
        <v>0.42114188761274063</v>
      </c>
      <c r="J345">
        <f t="shared" si="31"/>
        <v>1.3054314461735907</v>
      </c>
      <c r="K345">
        <f t="shared" si="30"/>
        <v>1.7265733337863314</v>
      </c>
    </row>
    <row r="346" spans="1:11" x14ac:dyDescent="0.2">
      <c r="A346">
        <v>345</v>
      </c>
      <c r="B346" s="6">
        <v>26.347209098800001</v>
      </c>
      <c r="C346" s="6">
        <v>-111.334312105</v>
      </c>
      <c r="E346">
        <v>1.5</v>
      </c>
      <c r="F346">
        <v>745.72577488399895</v>
      </c>
      <c r="G346">
        <v>14.1876450293</v>
      </c>
      <c r="H346">
        <f t="shared" si="32"/>
        <v>2.8731611422170991</v>
      </c>
      <c r="I346">
        <f t="shared" si="33"/>
        <v>1.1814904381110443</v>
      </c>
      <c r="J346">
        <f t="shared" si="31"/>
        <v>1.5743264543383186</v>
      </c>
      <c r="K346">
        <f t="shared" si="30"/>
        <v>2.7558168924493627</v>
      </c>
    </row>
    <row r="347" spans="1:11" x14ac:dyDescent="0.2">
      <c r="A347">
        <v>346</v>
      </c>
      <c r="B347" s="6">
        <v>26.347556708500001</v>
      </c>
      <c r="C347" s="6">
        <v>-111.110217425</v>
      </c>
      <c r="F347">
        <v>518.41529989200001</v>
      </c>
      <c r="G347">
        <v>9.2312998077799904</v>
      </c>
      <c r="H347">
        <f t="shared" si="32"/>
        <v>2.7155147380557132</v>
      </c>
      <c r="I347">
        <f t="shared" si="33"/>
        <v>1.0099308109836382</v>
      </c>
      <c r="J347">
        <f t="shared" si="31"/>
        <v>1.5365844384210627</v>
      </c>
      <c r="K347">
        <f t="shared" si="30"/>
        <v>2.5465152494047008</v>
      </c>
    </row>
    <row r="348" spans="1:11" x14ac:dyDescent="0.2">
      <c r="A348">
        <v>347</v>
      </c>
      <c r="B348" s="6">
        <v>26.347553845</v>
      </c>
      <c r="C348" s="6">
        <v>-110.886120719</v>
      </c>
      <c r="F348">
        <v>147.306328847999</v>
      </c>
      <c r="G348">
        <v>2.6077013721200002</v>
      </c>
      <c r="H348">
        <f t="shared" si="32"/>
        <v>2.1711596845760233</v>
      </c>
      <c r="I348">
        <f t="shared" si="33"/>
        <v>0.55723058158389216</v>
      </c>
      <c r="J348">
        <f t="shared" si="31"/>
        <v>1.3956530192682703</v>
      </c>
      <c r="K348">
        <f t="shared" si="30"/>
        <v>1.9528836008521626</v>
      </c>
    </row>
    <row r="349" spans="1:11" x14ac:dyDescent="0.2">
      <c r="A349">
        <v>348</v>
      </c>
      <c r="B349" s="6">
        <v>26.3472005086</v>
      </c>
      <c r="C349" s="6">
        <v>-110.662026107</v>
      </c>
      <c r="F349">
        <v>1.8095861307500001</v>
      </c>
      <c r="G349">
        <v>5.0381737273E-2</v>
      </c>
      <c r="H349">
        <f t="shared" si="32"/>
        <v>0.4486423503786246</v>
      </c>
      <c r="I349">
        <f t="shared" si="33"/>
        <v>2.1347162176519212E-2</v>
      </c>
      <c r="J349">
        <f t="shared" si="31"/>
        <v>0.70846290384276445</v>
      </c>
      <c r="K349">
        <f t="shared" si="30"/>
        <v>0.72981006601928367</v>
      </c>
    </row>
    <row r="350" spans="1:11" x14ac:dyDescent="0.2">
      <c r="A350">
        <v>349</v>
      </c>
      <c r="B350" s="6">
        <v>26.346496724000001</v>
      </c>
      <c r="C350" s="6">
        <v>-110.437937705</v>
      </c>
      <c r="F350">
        <v>6.8634962615999993E-5</v>
      </c>
      <c r="G350">
        <v>8.9034750975699999E-3</v>
      </c>
      <c r="H350">
        <f t="shared" si="32"/>
        <v>2.980676264844484E-5</v>
      </c>
      <c r="I350">
        <f t="shared" si="33"/>
        <v>3.8496179338912014E-3</v>
      </c>
      <c r="J350">
        <f t="shared" si="31"/>
        <v>1.1322839935860678E-2</v>
      </c>
      <c r="K350">
        <f t="shared" si="30"/>
        <v>1.517245786975188E-2</v>
      </c>
    </row>
    <row r="351" spans="1:11" x14ac:dyDescent="0.2">
      <c r="A351">
        <v>350</v>
      </c>
      <c r="B351" s="6">
        <v>26.345442540899899</v>
      </c>
      <c r="C351" s="6">
        <v>-110.21385963100001</v>
      </c>
      <c r="F351">
        <v>1.87794105792</v>
      </c>
      <c r="G351">
        <v>0.99959543087199998</v>
      </c>
      <c r="H351">
        <f t="shared" si="32"/>
        <v>0.45908189506193869</v>
      </c>
      <c r="I351">
        <f t="shared" si="33"/>
        <v>0.30094213570740569</v>
      </c>
      <c r="J351">
        <f t="shared" si="31"/>
        <v>0.71550516190035107</v>
      </c>
      <c r="K351">
        <f t="shared" si="30"/>
        <v>1.0164472976077568</v>
      </c>
    </row>
    <row r="352" spans="1:11" x14ac:dyDescent="0.2">
      <c r="A352">
        <v>351</v>
      </c>
      <c r="B352" s="6">
        <v>26.344038033299899</v>
      </c>
      <c r="C352" s="6">
        <v>-109.98979600200001</v>
      </c>
      <c r="F352">
        <v>70.770693725499896</v>
      </c>
      <c r="G352">
        <v>9.2871699492699999</v>
      </c>
      <c r="H352">
        <f t="shared" si="32"/>
        <v>1.8559471440823994</v>
      </c>
      <c r="I352">
        <f t="shared" si="33"/>
        <v>1.0122959146591899</v>
      </c>
      <c r="J352">
        <f t="shared" si="31"/>
        <v>1.304617529386918</v>
      </c>
      <c r="K352">
        <f t="shared" si="30"/>
        <v>2.3169134440461079</v>
      </c>
    </row>
    <row r="353" spans="1:11" x14ac:dyDescent="0.2">
      <c r="A353">
        <v>352</v>
      </c>
      <c r="B353" s="6">
        <v>26.342283300199899</v>
      </c>
      <c r="C353" s="6">
        <v>-109.765750932</v>
      </c>
      <c r="F353">
        <v>354.93656581599902</v>
      </c>
      <c r="G353">
        <v>37.335768355100001</v>
      </c>
      <c r="H353">
        <f t="shared" si="32"/>
        <v>2.5513726059200676</v>
      </c>
      <c r="I353">
        <f t="shared" si="33"/>
        <v>1.5836041721451681</v>
      </c>
      <c r="J353">
        <f t="shared" si="31"/>
        <v>1.4959351672426875</v>
      </c>
      <c r="K353">
        <f t="shared" si="30"/>
        <v>3.0795393393878556</v>
      </c>
    </row>
    <row r="354" spans="1:11" x14ac:dyDescent="0.2">
      <c r="A354">
        <v>353</v>
      </c>
      <c r="B354" s="6">
        <v>26.340178465000001</v>
      </c>
      <c r="C354" s="6">
        <v>-109.541728533</v>
      </c>
      <c r="F354" s="1">
        <v>1068.64199018</v>
      </c>
      <c r="G354">
        <v>79.368401832900005</v>
      </c>
      <c r="H354">
        <f t="shared" si="32"/>
        <v>3.0292384433802577</v>
      </c>
      <c r="I354">
        <f t="shared" si="33"/>
        <v>1.9050853322440879</v>
      </c>
      <c r="J354">
        <f t="shared" si="31"/>
        <v>1.6105469424575356</v>
      </c>
      <c r="K354">
        <f t="shared" si="30"/>
        <v>3.5156322747016233</v>
      </c>
    </row>
    <row r="355" spans="1:11" x14ac:dyDescent="0.2">
      <c r="A355">
        <v>354</v>
      </c>
      <c r="B355" s="6">
        <v>26.3377236755999</v>
      </c>
      <c r="C355" s="6">
        <v>-109.317732916</v>
      </c>
      <c r="D355">
        <v>6</v>
      </c>
      <c r="E355">
        <v>30.25</v>
      </c>
      <c r="F355" s="1">
        <v>1599.62864208</v>
      </c>
      <c r="G355">
        <v>90.422472789899899</v>
      </c>
      <c r="H355">
        <f t="shared" si="32"/>
        <v>3.2042905840098945</v>
      </c>
      <c r="I355">
        <f t="shared" si="33"/>
        <v>1.9610529638848877</v>
      </c>
      <c r="J355">
        <f t="shared" si="31"/>
        <v>1.6499269418548883</v>
      </c>
      <c r="K355">
        <f t="shared" si="30"/>
        <v>3.610979905739776</v>
      </c>
    </row>
    <row r="356" spans="1:11" x14ac:dyDescent="0.2">
      <c r="A356">
        <v>355</v>
      </c>
      <c r="B356" s="6">
        <v>26.3349191046999</v>
      </c>
      <c r="C356" s="6">
        <v>-109.093768189</v>
      </c>
      <c r="D356" s="1">
        <v>9783</v>
      </c>
      <c r="E356">
        <v>366.5</v>
      </c>
      <c r="F356">
        <v>988.04953598999896</v>
      </c>
      <c r="G356">
        <v>45.180940329999899</v>
      </c>
      <c r="H356">
        <f t="shared" si="32"/>
        <v>2.9952180435368807</v>
      </c>
      <c r="I356">
        <f t="shared" si="33"/>
        <v>1.6644627717161165</v>
      </c>
      <c r="J356">
        <f t="shared" si="31"/>
        <v>1.6027442615744325</v>
      </c>
      <c r="K356">
        <f t="shared" si="30"/>
        <v>3.267207033290549</v>
      </c>
    </row>
    <row r="357" spans="1:11" x14ac:dyDescent="0.2">
      <c r="A357">
        <v>356</v>
      </c>
      <c r="B357" s="6">
        <v>26.5459337815</v>
      </c>
      <c r="C357" s="6">
        <v>-112.008298947</v>
      </c>
      <c r="F357">
        <v>0.56833112239799999</v>
      </c>
      <c r="G357">
        <v>2.3513838648799999E-2</v>
      </c>
      <c r="H357">
        <f t="shared" si="32"/>
        <v>0.19543776080278949</v>
      </c>
      <c r="I357">
        <f t="shared" si="33"/>
        <v>1.0093719014333535E-2</v>
      </c>
      <c r="J357">
        <f t="shared" si="31"/>
        <v>0.49560267933205154</v>
      </c>
      <c r="K357">
        <f t="shared" si="30"/>
        <v>0.50569639834638513</v>
      </c>
    </row>
    <row r="358" spans="1:11" x14ac:dyDescent="0.2">
      <c r="A358">
        <v>357</v>
      </c>
      <c r="B358" s="6">
        <v>26.5473449268999</v>
      </c>
      <c r="C358" s="6">
        <v>-111.78384423200001</v>
      </c>
      <c r="D358">
        <v>21</v>
      </c>
      <c r="E358">
        <v>8.25</v>
      </c>
      <c r="F358">
        <v>102.14208939700001</v>
      </c>
      <c r="G358">
        <v>5.5582426358000001</v>
      </c>
      <c r="H358">
        <f t="shared" si="32"/>
        <v>2.0134359248639537</v>
      </c>
      <c r="I358">
        <f t="shared" si="33"/>
        <v>0.81678748025645376</v>
      </c>
      <c r="J358">
        <f t="shared" si="31"/>
        <v>1.3511179374210891</v>
      </c>
      <c r="K358">
        <f t="shared" si="30"/>
        <v>2.167905417677543</v>
      </c>
    </row>
    <row r="359" spans="1:11" x14ac:dyDescent="0.2">
      <c r="A359">
        <v>358</v>
      </c>
      <c r="B359" s="6">
        <v>26.548402650700002</v>
      </c>
      <c r="C359" s="6">
        <v>-111.559375031</v>
      </c>
      <c r="D359">
        <v>90</v>
      </c>
      <c r="E359">
        <v>28.75</v>
      </c>
      <c r="F359">
        <v>92.761873863600002</v>
      </c>
      <c r="G359">
        <v>5.8772158790400004</v>
      </c>
      <c r="H359">
        <f t="shared" si="32"/>
        <v>1.9720262782867408</v>
      </c>
      <c r="I359">
        <f t="shared" si="33"/>
        <v>0.83741265726398084</v>
      </c>
      <c r="J359">
        <f t="shared" si="31"/>
        <v>1.3390983042350184</v>
      </c>
      <c r="K359">
        <f t="shared" si="30"/>
        <v>2.176510961498999</v>
      </c>
    </row>
    <row r="360" spans="1:11" x14ac:dyDescent="0.2">
      <c r="A360">
        <v>359</v>
      </c>
      <c r="B360" s="6">
        <v>26.549106878300002</v>
      </c>
      <c r="C360" s="6">
        <v>-111.334895492</v>
      </c>
      <c r="F360">
        <v>157.12421899700001</v>
      </c>
      <c r="G360">
        <v>6.6900092745200004</v>
      </c>
      <c r="H360">
        <f t="shared" si="32"/>
        <v>2.198998393469263</v>
      </c>
      <c r="I360">
        <f t="shared" si="33"/>
        <v>0.88592686358172101</v>
      </c>
      <c r="J360">
        <f t="shared" si="31"/>
        <v>1.4033199916308654</v>
      </c>
      <c r="K360">
        <f t="shared" si="30"/>
        <v>2.2892468552125864</v>
      </c>
    </row>
    <row r="361" spans="1:11" x14ac:dyDescent="0.2">
      <c r="A361">
        <v>360</v>
      </c>
      <c r="B361" s="6">
        <v>26.549457560099899</v>
      </c>
      <c r="C361" s="6">
        <v>-111.110409762</v>
      </c>
      <c r="F361">
        <v>77.779082830999897</v>
      </c>
      <c r="G361">
        <v>3.1017289862499999</v>
      </c>
      <c r="H361">
        <f t="shared" si="32"/>
        <v>1.8964109203198558</v>
      </c>
      <c r="I361">
        <f t="shared" si="33"/>
        <v>0.61296696181868326</v>
      </c>
      <c r="J361">
        <f t="shared" si="31"/>
        <v>1.3167731198622772</v>
      </c>
      <c r="K361">
        <f t="shared" si="30"/>
        <v>1.9297400816809605</v>
      </c>
    </row>
    <row r="362" spans="1:11" x14ac:dyDescent="0.2">
      <c r="A362">
        <v>361</v>
      </c>
      <c r="B362" s="6">
        <v>26.549454671300001</v>
      </c>
      <c r="C362" s="6">
        <v>-110.885921991999</v>
      </c>
      <c r="F362">
        <v>5.7904442767799997</v>
      </c>
      <c r="G362">
        <v>0.40533488961000003</v>
      </c>
      <c r="H362">
        <f t="shared" si="32"/>
        <v>0.83189818969168083</v>
      </c>
      <c r="I362">
        <f t="shared" si="33"/>
        <v>0.14777982842552587</v>
      </c>
      <c r="J362">
        <f t="shared" si="31"/>
        <v>0.92391108351104867</v>
      </c>
      <c r="K362">
        <f t="shared" si="30"/>
        <v>1.0716909119365745</v>
      </c>
    </row>
    <row r="363" spans="1:11" x14ac:dyDescent="0.2">
      <c r="A363">
        <v>362</v>
      </c>
      <c r="B363" s="6">
        <v>26.549098212099899</v>
      </c>
      <c r="C363" s="6">
        <v>-110.66143633</v>
      </c>
      <c r="F363">
        <v>1.88068974847E-3</v>
      </c>
      <c r="G363">
        <v>1.5879590140599999E-2</v>
      </c>
      <c r="H363">
        <f t="shared" si="32"/>
        <v>8.1600609307704865E-4</v>
      </c>
      <c r="I363">
        <f t="shared" si="33"/>
        <v>6.8422350773433942E-3</v>
      </c>
      <c r="J363">
        <f t="shared" si="31"/>
        <v>4.6992458081962674E-2</v>
      </c>
      <c r="K363">
        <f t="shared" si="30"/>
        <v>5.3834693159306071E-2</v>
      </c>
    </row>
    <row r="364" spans="1:11" x14ac:dyDescent="0.2">
      <c r="A364">
        <v>363</v>
      </c>
      <c r="B364" s="6">
        <v>26.5483882077</v>
      </c>
      <c r="C364" s="6">
        <v>-110.436956925999</v>
      </c>
      <c r="F364">
        <v>0.86043405475800006</v>
      </c>
      <c r="G364">
        <v>0.63667658198199995</v>
      </c>
      <c r="H364">
        <f t="shared" si="32"/>
        <v>0.26961428055895831</v>
      </c>
      <c r="I364">
        <f t="shared" si="33"/>
        <v>0.21396286845444151</v>
      </c>
      <c r="J364">
        <f t="shared" si="31"/>
        <v>0.56914043749959886</v>
      </c>
      <c r="K364">
        <f t="shared" si="30"/>
        <v>0.78310330595404043</v>
      </c>
    </row>
    <row r="365" spans="1:11" x14ac:dyDescent="0.2">
      <c r="A365">
        <v>364</v>
      </c>
      <c r="B365" s="6">
        <v>26.547324708200001</v>
      </c>
      <c r="C365" s="6">
        <v>-110.21248792900001</v>
      </c>
      <c r="F365">
        <v>52.485890349100004</v>
      </c>
      <c r="G365">
        <v>8.3805255988800003</v>
      </c>
      <c r="H365">
        <f t="shared" si="32"/>
        <v>1.7282392296528184</v>
      </c>
      <c r="I365">
        <f t="shared" si="33"/>
        <v>0.9722271729524361</v>
      </c>
      <c r="J365">
        <f t="shared" si="31"/>
        <v>1.2652305198026956</v>
      </c>
      <c r="K365">
        <f t="shared" si="30"/>
        <v>2.2374576927551315</v>
      </c>
    </row>
    <row r="366" spans="1:11" x14ac:dyDescent="0.2">
      <c r="A366">
        <v>365</v>
      </c>
      <c r="B366" s="6">
        <v>26.5459077884999</v>
      </c>
      <c r="C366" s="6">
        <v>-109.988033485</v>
      </c>
      <c r="F366">
        <v>319.37207894800002</v>
      </c>
      <c r="G366">
        <v>33.7342643645</v>
      </c>
      <c r="H366">
        <f t="shared" si="32"/>
        <v>2.5056546594496605</v>
      </c>
      <c r="I366">
        <f t="shared" si="33"/>
        <v>1.5407581054035087</v>
      </c>
      <c r="J366">
        <f t="shared" si="31"/>
        <v>1.4843493347846801</v>
      </c>
      <c r="K366">
        <f t="shared" si="30"/>
        <v>3.0251074401881888</v>
      </c>
    </row>
    <row r="367" spans="1:11" x14ac:dyDescent="0.2">
      <c r="A367">
        <v>366</v>
      </c>
      <c r="B367" s="6">
        <v>26.5441375485</v>
      </c>
      <c r="C367" s="6">
        <v>-109.763597739999</v>
      </c>
      <c r="F367">
        <v>687.49938130400005</v>
      </c>
      <c r="G367">
        <v>71.327702462700003</v>
      </c>
      <c r="H367">
        <f t="shared" si="32"/>
        <v>2.8379035543295008</v>
      </c>
      <c r="I367">
        <f t="shared" si="33"/>
        <v>1.859304669664803</v>
      </c>
      <c r="J367">
        <f t="shared" si="31"/>
        <v>1.5659899902539178</v>
      </c>
      <c r="K367">
        <f t="shared" si="30"/>
        <v>3.4252946599187206</v>
      </c>
    </row>
    <row r="368" spans="1:11" x14ac:dyDescent="0.2">
      <c r="A368">
        <v>367</v>
      </c>
      <c r="B368" s="6">
        <v>26.542014113099899</v>
      </c>
      <c r="C368" s="6">
        <v>-109.539184839</v>
      </c>
      <c r="F368" s="1">
        <v>1137.6802904599899</v>
      </c>
      <c r="G368">
        <v>108.80310720200001</v>
      </c>
      <c r="H368">
        <f t="shared" si="32"/>
        <v>3.0564018034649285</v>
      </c>
      <c r="I368">
        <f t="shared" si="33"/>
        <v>2.040614629928184</v>
      </c>
      <c r="J368">
        <f t="shared" si="31"/>
        <v>1.6167411500675994</v>
      </c>
      <c r="K368">
        <f t="shared" si="30"/>
        <v>3.6573557799957834</v>
      </c>
    </row>
    <row r="369" spans="1:11" x14ac:dyDescent="0.2">
      <c r="A369">
        <v>368</v>
      </c>
      <c r="B369" s="6">
        <v>26.539537631999899</v>
      </c>
      <c r="C369" s="6">
        <v>-109.314798921999</v>
      </c>
      <c r="D369" s="1">
        <v>1545</v>
      </c>
      <c r="E369">
        <v>278.25</v>
      </c>
      <c r="F369" s="1">
        <v>1164.5036694999901</v>
      </c>
      <c r="G369">
        <v>90.854903116800003</v>
      </c>
      <c r="H369">
        <f t="shared" si="32"/>
        <v>3.0665136452020167</v>
      </c>
      <c r="I369">
        <f t="shared" si="33"/>
        <v>1.963102343437003</v>
      </c>
      <c r="J369">
        <f t="shared" si="31"/>
        <v>1.6190389900611788</v>
      </c>
      <c r="K369">
        <f t="shared" si="30"/>
        <v>3.582141333498182</v>
      </c>
    </row>
    <row r="370" spans="1:11" x14ac:dyDescent="0.2">
      <c r="A370">
        <v>369</v>
      </c>
      <c r="B370" s="6">
        <v>26.536708279700001</v>
      </c>
      <c r="C370" s="6">
        <v>-109.090444128</v>
      </c>
      <c r="D370">
        <v>80</v>
      </c>
      <c r="F370">
        <v>39.6830222607</v>
      </c>
      <c r="G370">
        <v>2.4695226997100002</v>
      </c>
      <c r="H370">
        <f t="shared" si="32"/>
        <v>1.6094132083212642</v>
      </c>
      <c r="I370">
        <f t="shared" si="33"/>
        <v>0.5402697332520231</v>
      </c>
      <c r="J370">
        <f t="shared" si="31"/>
        <v>1.2270635380535788</v>
      </c>
      <c r="K370">
        <f t="shared" si="30"/>
        <v>1.7673332713056018</v>
      </c>
    </row>
    <row r="371" spans="1:11" x14ac:dyDescent="0.2">
      <c r="A371">
        <v>370</v>
      </c>
      <c r="B371" s="6">
        <v>26.7477979371</v>
      </c>
      <c r="C371" s="6">
        <v>-112.010073711999</v>
      </c>
      <c r="D371">
        <v>20</v>
      </c>
      <c r="E371">
        <v>6</v>
      </c>
      <c r="F371">
        <v>78.764337599300006</v>
      </c>
      <c r="G371">
        <v>3.1944477036599999</v>
      </c>
      <c r="H371">
        <f t="shared" si="32"/>
        <v>1.9018087629593063</v>
      </c>
      <c r="I371">
        <f t="shared" si="33"/>
        <v>0.62267478398625387</v>
      </c>
      <c r="J371">
        <f t="shared" si="31"/>
        <v>1.3183834512495762</v>
      </c>
      <c r="K371">
        <f t="shared" si="30"/>
        <v>1.9410582352358301</v>
      </c>
    </row>
    <row r="372" spans="1:11" x14ac:dyDescent="0.2">
      <c r="A372">
        <v>371</v>
      </c>
      <c r="B372" s="6">
        <v>26.749221486300002</v>
      </c>
      <c r="C372" s="6">
        <v>-111.785224034</v>
      </c>
      <c r="D372">
        <v>19</v>
      </c>
      <c r="E372">
        <v>14</v>
      </c>
      <c r="F372">
        <v>272.28845027099902</v>
      </c>
      <c r="G372">
        <v>11.7887533661</v>
      </c>
      <c r="H372">
        <f t="shared" si="32"/>
        <v>2.4366212779072089</v>
      </c>
      <c r="I372">
        <f t="shared" si="33"/>
        <v>1.1068282119836803</v>
      </c>
      <c r="J372">
        <f t="shared" si="31"/>
        <v>1.466624224115842</v>
      </c>
      <c r="K372">
        <f t="shared" si="30"/>
        <v>2.5734524360995223</v>
      </c>
    </row>
    <row r="373" spans="1:11" x14ac:dyDescent="0.2">
      <c r="A373">
        <v>372</v>
      </c>
      <c r="B373" s="6">
        <v>26.750288507600001</v>
      </c>
      <c r="C373" s="6">
        <v>-111.56035976</v>
      </c>
      <c r="D373">
        <v>5</v>
      </c>
      <c r="E373">
        <v>2</v>
      </c>
      <c r="F373">
        <v>134.29035532500001</v>
      </c>
      <c r="G373">
        <v>8.0726479571300001</v>
      </c>
      <c r="H373">
        <f t="shared" si="32"/>
        <v>2.1312668374074555</v>
      </c>
      <c r="I373">
        <f t="shared" si="33"/>
        <v>0.95773405942328704</v>
      </c>
      <c r="J373">
        <f t="shared" si="31"/>
        <v>1.3845679226698906</v>
      </c>
      <c r="K373">
        <f t="shared" si="30"/>
        <v>2.3423019820931774</v>
      </c>
    </row>
    <row r="374" spans="1:11" x14ac:dyDescent="0.2">
      <c r="A374">
        <v>373</v>
      </c>
      <c r="B374" s="6">
        <v>26.7509989254999</v>
      </c>
      <c r="C374" s="6">
        <v>-111.335485069</v>
      </c>
      <c r="F374">
        <v>20.721832166399899</v>
      </c>
      <c r="G374">
        <v>3.6682555535799999</v>
      </c>
      <c r="H374">
        <f t="shared" si="32"/>
        <v>1.3368964537989045</v>
      </c>
      <c r="I374">
        <f t="shared" si="33"/>
        <v>0.66915462253865776</v>
      </c>
      <c r="J374">
        <f t="shared" si="31"/>
        <v>1.1329794733834446</v>
      </c>
      <c r="K374">
        <f t="shared" si="30"/>
        <v>1.8021340959221024</v>
      </c>
    </row>
    <row r="375" spans="1:11" x14ac:dyDescent="0.2">
      <c r="A375">
        <v>374</v>
      </c>
      <c r="B375" s="6">
        <v>26.751352689800001</v>
      </c>
      <c r="C375" s="6">
        <v>-111.110604141</v>
      </c>
      <c r="F375">
        <v>2.3029759439499999</v>
      </c>
      <c r="G375">
        <v>1.0001969474800001</v>
      </c>
      <c r="H375">
        <f t="shared" si="32"/>
        <v>0.51890541067360729</v>
      </c>
      <c r="I375">
        <f t="shared" si="33"/>
        <v>0.3010727601603202</v>
      </c>
      <c r="J375">
        <f t="shared" si="31"/>
        <v>0.75420242702590223</v>
      </c>
      <c r="K375">
        <f t="shared" si="30"/>
        <v>1.0552751871862225</v>
      </c>
    </row>
    <row r="376" spans="1:11" x14ac:dyDescent="0.2">
      <c r="A376">
        <v>375</v>
      </c>
      <c r="B376" s="6">
        <v>26.751349775600001</v>
      </c>
      <c r="C376" s="6">
        <v>-110.885721156</v>
      </c>
      <c r="F376">
        <v>0.22774734570999999</v>
      </c>
      <c r="G376">
        <v>0.11487501865999999</v>
      </c>
      <c r="H376">
        <f t="shared" si="32"/>
        <v>8.9109003895275457E-2</v>
      </c>
      <c r="I376">
        <f t="shared" si="33"/>
        <v>4.7226184201574643E-2</v>
      </c>
      <c r="J376">
        <f t="shared" si="31"/>
        <v>0.35356257095583921</v>
      </c>
      <c r="K376">
        <f t="shared" si="30"/>
        <v>0.40078875515741386</v>
      </c>
    </row>
    <row r="377" spans="1:11" x14ac:dyDescent="0.2">
      <c r="A377">
        <v>376</v>
      </c>
      <c r="B377" s="6">
        <v>26.750990183100001</v>
      </c>
      <c r="C377" s="6">
        <v>-110.660840296</v>
      </c>
      <c r="F377">
        <v>4.3931734996799996</v>
      </c>
      <c r="G377">
        <v>1.6659142032000001</v>
      </c>
      <c r="H377">
        <f t="shared" si="32"/>
        <v>0.73184439187014083</v>
      </c>
      <c r="I377">
        <f t="shared" si="33"/>
        <v>0.42584616845504109</v>
      </c>
      <c r="J377">
        <f t="shared" si="31"/>
        <v>0.87437969168052587</v>
      </c>
      <c r="K377">
        <f t="shared" si="30"/>
        <v>1.300225860135567</v>
      </c>
    </row>
    <row r="378" spans="1:11" x14ac:dyDescent="0.2">
      <c r="A378">
        <v>377</v>
      </c>
      <c r="B378" s="6">
        <v>26.7502739375999</v>
      </c>
      <c r="C378" s="6">
        <v>-110.435965741</v>
      </c>
      <c r="F378">
        <v>41.929737745300002</v>
      </c>
      <c r="G378">
        <v>8.9419370996800005</v>
      </c>
      <c r="H378">
        <f t="shared" si="32"/>
        <v>1.6327582354135886</v>
      </c>
      <c r="I378">
        <f t="shared" si="33"/>
        <v>0.99747101113165659</v>
      </c>
      <c r="J378">
        <f t="shared" si="31"/>
        <v>1.2346856756993334</v>
      </c>
      <c r="K378">
        <f t="shared" si="30"/>
        <v>2.2321566868309901</v>
      </c>
    </row>
    <row r="379" spans="1:11" x14ac:dyDescent="0.2">
      <c r="A379">
        <v>378</v>
      </c>
      <c r="B379" s="6">
        <v>26.7492010898</v>
      </c>
      <c r="C379" s="6">
        <v>-110.211101672</v>
      </c>
      <c r="F379">
        <v>229.734052405</v>
      </c>
      <c r="G379">
        <v>30.733034765300001</v>
      </c>
      <c r="H379">
        <f t="shared" si="32"/>
        <v>2.3631116936985892</v>
      </c>
      <c r="I379">
        <f t="shared" si="33"/>
        <v>1.5015116075179837</v>
      </c>
      <c r="J379">
        <f t="shared" si="31"/>
        <v>1.4474321911582149</v>
      </c>
      <c r="K379">
        <f t="shared" si="30"/>
        <v>2.9489437986761988</v>
      </c>
    </row>
    <row r="380" spans="1:11" x14ac:dyDescent="0.2">
      <c r="A380">
        <v>379</v>
      </c>
      <c r="B380" s="6">
        <v>26.7477717155999</v>
      </c>
      <c r="C380" s="6">
        <v>-109.986252268</v>
      </c>
      <c r="F380">
        <v>604.05213397700004</v>
      </c>
      <c r="G380">
        <v>62.201664812899899</v>
      </c>
      <c r="H380">
        <f t="shared" si="32"/>
        <v>2.7817927970046288</v>
      </c>
      <c r="I380">
        <f t="shared" si="33"/>
        <v>1.8007285183066433</v>
      </c>
      <c r="J380">
        <f t="shared" si="31"/>
        <v>1.5526002603395797</v>
      </c>
      <c r="K380">
        <f t="shared" si="30"/>
        <v>3.3533287786462229</v>
      </c>
    </row>
    <row r="381" spans="1:11" x14ac:dyDescent="0.2">
      <c r="A381">
        <v>380</v>
      </c>
      <c r="B381" s="6">
        <v>26.7459859159</v>
      </c>
      <c r="C381" s="6">
        <v>-109.761421705</v>
      </c>
      <c r="D381">
        <v>91</v>
      </c>
      <c r="E381">
        <v>183.5</v>
      </c>
      <c r="F381">
        <v>659.13002944000004</v>
      </c>
      <c r="G381">
        <v>64.636499926400006</v>
      </c>
      <c r="H381">
        <f t="shared" si="32"/>
        <v>2.8196294893391465</v>
      </c>
      <c r="I381">
        <f t="shared" si="33"/>
        <v>1.8171454141973449</v>
      </c>
      <c r="J381">
        <f t="shared" si="31"/>
        <v>1.5616459489345713</v>
      </c>
      <c r="K381">
        <f t="shared" si="30"/>
        <v>3.3787913631319162</v>
      </c>
    </row>
    <row r="382" spans="1:11" x14ac:dyDescent="0.2">
      <c r="A382">
        <v>381</v>
      </c>
      <c r="B382" s="6">
        <v>26.74134557</v>
      </c>
      <c r="C382" s="6">
        <v>-109.31183380500001</v>
      </c>
      <c r="D382">
        <v>381</v>
      </c>
      <c r="E382">
        <v>8.25</v>
      </c>
      <c r="F382">
        <v>134.961478949</v>
      </c>
      <c r="G382">
        <v>12.5972088128</v>
      </c>
      <c r="H382">
        <f t="shared" si="32"/>
        <v>2.1334158800644225</v>
      </c>
      <c r="I382">
        <f t="shared" si="33"/>
        <v>1.1334497670754973</v>
      </c>
      <c r="J382">
        <f t="shared" si="31"/>
        <v>1.3851680800785604</v>
      </c>
      <c r="K382">
        <f t="shared" si="30"/>
        <v>2.5186178471540579</v>
      </c>
    </row>
    <row r="383" spans="1:11" x14ac:dyDescent="0.2">
      <c r="A383">
        <v>382</v>
      </c>
      <c r="B383" s="6">
        <v>26.949656234300001</v>
      </c>
      <c r="C383" s="6">
        <v>-112.011867249999</v>
      </c>
      <c r="D383" s="1">
        <v>3973</v>
      </c>
      <c r="E383">
        <v>103.25</v>
      </c>
      <c r="F383">
        <v>529.57581871699904</v>
      </c>
      <c r="G383">
        <v>22.0217054039</v>
      </c>
      <c r="H383">
        <f t="shared" si="32"/>
        <v>2.7247474528889004</v>
      </c>
      <c r="I383">
        <f t="shared" si="33"/>
        <v>1.3621374921899343</v>
      </c>
      <c r="J383">
        <f t="shared" si="31"/>
        <v>1.5388287433228431</v>
      </c>
      <c r="K383">
        <f t="shared" si="30"/>
        <v>2.9009662355127777</v>
      </c>
    </row>
    <row r="384" spans="1:11" x14ac:dyDescent="0.2">
      <c r="A384">
        <v>383</v>
      </c>
      <c r="B384" s="6">
        <v>26.95109223</v>
      </c>
      <c r="C384" s="6">
        <v>-111.786618433</v>
      </c>
      <c r="E384">
        <v>3</v>
      </c>
      <c r="F384">
        <v>437.24347805999901</v>
      </c>
      <c r="G384">
        <v>18.5320566910999</v>
      </c>
      <c r="H384">
        <f t="shared" si="32"/>
        <v>2.6417154616428893</v>
      </c>
      <c r="I384">
        <f t="shared" si="33"/>
        <v>1.2907479761382035</v>
      </c>
      <c r="J384">
        <f t="shared" si="31"/>
        <v>1.5184867138606952</v>
      </c>
      <c r="K384">
        <f t="shared" si="30"/>
        <v>2.8092346899988989</v>
      </c>
    </row>
    <row r="385" spans="1:11" x14ac:dyDescent="0.2">
      <c r="A385">
        <v>384</v>
      </c>
      <c r="B385" s="6">
        <v>26.9521685807</v>
      </c>
      <c r="C385" s="6">
        <v>-111.561354906999</v>
      </c>
      <c r="F385">
        <v>171.58799003799899</v>
      </c>
      <c r="G385">
        <v>7.9920783182599999</v>
      </c>
      <c r="H385">
        <f t="shared" si="32"/>
        <v>2.2370105709753672</v>
      </c>
      <c r="I385">
        <f t="shared" si="33"/>
        <v>0.9538600808139569</v>
      </c>
      <c r="J385">
        <f t="shared" si="31"/>
        <v>1.4136999923008646</v>
      </c>
      <c r="K385">
        <f t="shared" si="30"/>
        <v>2.3675600731148214</v>
      </c>
    </row>
    <row r="386" spans="1:11" x14ac:dyDescent="0.2">
      <c r="A386">
        <v>385</v>
      </c>
      <c r="B386" s="6">
        <v>26.9528852103</v>
      </c>
      <c r="C386" s="6">
        <v>-111.336080884</v>
      </c>
      <c r="F386">
        <v>22.191104137</v>
      </c>
      <c r="G386">
        <v>2.1815179579700001</v>
      </c>
      <c r="H386">
        <f t="shared" si="32"/>
        <v>1.3653214260502817</v>
      </c>
      <c r="I386">
        <f t="shared" si="33"/>
        <v>0.50263437893960639</v>
      </c>
      <c r="J386">
        <f t="shared" si="31"/>
        <v>1.1432757965049929</v>
      </c>
      <c r="K386">
        <f t="shared" ref="K386:K449" si="34">J386+I386</f>
        <v>1.6459101754445993</v>
      </c>
    </row>
    <row r="387" spans="1:11" x14ac:dyDescent="0.2">
      <c r="A387">
        <v>386</v>
      </c>
      <c r="B387" s="6">
        <v>26.953242067800002</v>
      </c>
      <c r="C387" s="6">
        <v>-111.110800575</v>
      </c>
      <c r="F387">
        <v>0.77924214918300005</v>
      </c>
      <c r="G387">
        <v>0.28218320518500001</v>
      </c>
      <c r="H387">
        <f t="shared" si="32"/>
        <v>0.25023505820050934</v>
      </c>
      <c r="I387">
        <f t="shared" si="33"/>
        <v>0.10795008393185838</v>
      </c>
      <c r="J387">
        <f t="shared" ref="J387:J450" si="35">H387^0.43</f>
        <v>0.55117524845506283</v>
      </c>
      <c r="K387">
        <f t="shared" si="34"/>
        <v>0.65912533238692117</v>
      </c>
    </row>
    <row r="388" spans="1:11" x14ac:dyDescent="0.2">
      <c r="A388">
        <v>387</v>
      </c>
      <c r="B388" s="6">
        <v>26.9532391282</v>
      </c>
      <c r="C388" s="6">
        <v>-110.885518195</v>
      </c>
      <c r="F388">
        <v>19.9105718283</v>
      </c>
      <c r="G388">
        <v>2.7488054117999998</v>
      </c>
      <c r="H388">
        <f t="shared" si="32"/>
        <v>1.3203659093590219</v>
      </c>
      <c r="I388">
        <f t="shared" si="33"/>
        <v>0.57389289820369327</v>
      </c>
      <c r="J388">
        <f t="shared" si="35"/>
        <v>1.1269341771288812</v>
      </c>
      <c r="K388">
        <f t="shared" si="34"/>
        <v>1.7008270753325745</v>
      </c>
    </row>
    <row r="389" spans="1:11" x14ac:dyDescent="0.2">
      <c r="A389">
        <v>388</v>
      </c>
      <c r="B389" s="6">
        <v>26.9528763914</v>
      </c>
      <c r="C389" s="6">
        <v>-110.660237955</v>
      </c>
      <c r="F389">
        <v>82.056552898099895</v>
      </c>
      <c r="G389">
        <v>13.0480308663</v>
      </c>
      <c r="H389">
        <f t="shared" si="32"/>
        <v>1.9193739025937537</v>
      </c>
      <c r="I389">
        <f t="shared" si="33"/>
        <v>1.1476154527938782</v>
      </c>
      <c r="J389">
        <f t="shared" si="35"/>
        <v>1.3236056786967736</v>
      </c>
      <c r="K389">
        <f t="shared" si="34"/>
        <v>2.471221131490652</v>
      </c>
    </row>
    <row r="390" spans="1:11" x14ac:dyDescent="0.2">
      <c r="A390">
        <v>389</v>
      </c>
      <c r="B390" s="6">
        <v>26.952153883400001</v>
      </c>
      <c r="C390" s="6">
        <v>-110.43496407000001</v>
      </c>
      <c r="F390">
        <v>208.94892652300001</v>
      </c>
      <c r="G390">
        <v>31.3637754656</v>
      </c>
      <c r="H390">
        <f t="shared" si="32"/>
        <v>2.3221136584151139</v>
      </c>
      <c r="I390">
        <f t="shared" si="33"/>
        <v>1.5100591794493115</v>
      </c>
      <c r="J390">
        <f t="shared" si="35"/>
        <v>1.4365802562085248</v>
      </c>
      <c r="K390">
        <f t="shared" si="34"/>
        <v>2.9466394356578363</v>
      </c>
    </row>
    <row r="391" spans="1:11" x14ac:dyDescent="0.2">
      <c r="A391">
        <v>390</v>
      </c>
      <c r="B391" s="6">
        <v>26.9510716552</v>
      </c>
      <c r="C391" s="6">
        <v>-110.20970075</v>
      </c>
      <c r="F391">
        <v>448.48745724600002</v>
      </c>
      <c r="G391">
        <v>58.349438622599898</v>
      </c>
      <c r="H391">
        <f t="shared" si="32"/>
        <v>2.652717577437766</v>
      </c>
      <c r="I391">
        <f t="shared" si="33"/>
        <v>1.7734166153839517</v>
      </c>
      <c r="J391">
        <f t="shared" si="35"/>
        <v>1.5212028713773023</v>
      </c>
      <c r="K391">
        <f t="shared" si="34"/>
        <v>3.2946194867612539</v>
      </c>
    </row>
    <row r="392" spans="1:11" x14ac:dyDescent="0.2">
      <c r="A392">
        <v>391</v>
      </c>
      <c r="B392" s="6">
        <v>26.949629783500001</v>
      </c>
      <c r="C392" s="6">
        <v>-109.984452207999</v>
      </c>
      <c r="D392">
        <v>8</v>
      </c>
      <c r="E392">
        <v>57</v>
      </c>
      <c r="F392">
        <v>731.98716116000003</v>
      </c>
      <c r="G392">
        <v>78.082168430099898</v>
      </c>
      <c r="H392">
        <f t="shared" si="32"/>
        <v>2.865096367702249</v>
      </c>
      <c r="I392">
        <f t="shared" si="33"/>
        <v>1.8980785691433477</v>
      </c>
      <c r="J392">
        <f t="shared" si="35"/>
        <v>1.5724247487129412</v>
      </c>
      <c r="K392">
        <f t="shared" si="34"/>
        <v>3.4705033178562887</v>
      </c>
    </row>
    <row r="393" spans="1:11" x14ac:dyDescent="0.2">
      <c r="A393">
        <v>392</v>
      </c>
      <c r="B393" s="6">
        <v>26.9478283704</v>
      </c>
      <c r="C393" s="6">
        <v>-109.759222652999</v>
      </c>
      <c r="D393">
        <v>5</v>
      </c>
      <c r="F393">
        <v>162.511806726</v>
      </c>
      <c r="G393">
        <v>15.9140862374999</v>
      </c>
      <c r="H393">
        <f t="shared" si="32"/>
        <v>2.2135491173071431</v>
      </c>
      <c r="I393">
        <f t="shared" si="33"/>
        <v>1.228248540537785</v>
      </c>
      <c r="J393">
        <f t="shared" si="35"/>
        <v>1.4073053547801939</v>
      </c>
      <c r="K393">
        <f t="shared" si="34"/>
        <v>2.6355538953179787</v>
      </c>
    </row>
    <row r="394" spans="1:11" x14ac:dyDescent="0.2">
      <c r="A394">
        <v>393</v>
      </c>
      <c r="B394" s="6">
        <v>27.1496974864999</v>
      </c>
      <c r="C394" s="6">
        <v>-112.239312809</v>
      </c>
      <c r="D394" s="1">
        <v>1490</v>
      </c>
      <c r="E394">
        <v>163.5</v>
      </c>
      <c r="F394">
        <v>452.65266442299901</v>
      </c>
      <c r="G394">
        <v>19.0975182876</v>
      </c>
      <c r="H394">
        <f t="shared" ref="H394:H457" si="36">LOG10(F394+1)</f>
        <v>2.6567234659480228</v>
      </c>
      <c r="I394">
        <f t="shared" si="33"/>
        <v>1.3031424325178445</v>
      </c>
      <c r="J394">
        <f t="shared" si="35"/>
        <v>1.522190233881408</v>
      </c>
      <c r="K394">
        <f t="shared" si="34"/>
        <v>2.8253326663992526</v>
      </c>
    </row>
    <row r="395" spans="1:11" x14ac:dyDescent="0.2">
      <c r="A395">
        <v>394</v>
      </c>
      <c r="B395" s="6">
        <v>27.151508642</v>
      </c>
      <c r="C395" s="6">
        <v>-112.013679706999</v>
      </c>
      <c r="D395">
        <v>412</v>
      </c>
      <c r="E395">
        <v>5.75</v>
      </c>
      <c r="F395" s="1">
        <v>1079.9989475</v>
      </c>
      <c r="G395">
        <v>45.5426368117</v>
      </c>
      <c r="H395">
        <f t="shared" si="36"/>
        <v>3.0338252711085696</v>
      </c>
      <c r="I395">
        <f t="shared" si="33"/>
        <v>1.6678509840287505</v>
      </c>
      <c r="J395">
        <f t="shared" si="35"/>
        <v>1.6115951167503415</v>
      </c>
      <c r="K395">
        <f t="shared" si="34"/>
        <v>3.2794461007790918</v>
      </c>
    </row>
    <row r="396" spans="1:11" x14ac:dyDescent="0.2">
      <c r="A396">
        <v>395</v>
      </c>
      <c r="B396" s="6">
        <v>27.152957127400001</v>
      </c>
      <c r="C396" s="6">
        <v>-111.78802754</v>
      </c>
      <c r="F396">
        <v>531.24413874699906</v>
      </c>
      <c r="G396">
        <v>22.679447826000001</v>
      </c>
      <c r="H396">
        <f t="shared" si="36"/>
        <v>2.7261108875385398</v>
      </c>
      <c r="I396">
        <f t="shared" si="33"/>
        <v>1.3743715709851214</v>
      </c>
      <c r="J396">
        <f t="shared" si="35"/>
        <v>1.5391598019375621</v>
      </c>
      <c r="K396">
        <f t="shared" si="34"/>
        <v>2.9135313729226837</v>
      </c>
    </row>
    <row r="397" spans="1:11" x14ac:dyDescent="0.2">
      <c r="A397">
        <v>396</v>
      </c>
      <c r="B397" s="6">
        <v>27.154042840100001</v>
      </c>
      <c r="C397" s="6">
        <v>-111.562360551</v>
      </c>
      <c r="F397">
        <v>111.998599488</v>
      </c>
      <c r="G397">
        <v>4.8854167967800004</v>
      </c>
      <c r="H397">
        <f t="shared" si="36"/>
        <v>2.0530730608426881</v>
      </c>
      <c r="I397">
        <f t="shared" si="33"/>
        <v>0.76977722438114482</v>
      </c>
      <c r="J397">
        <f t="shared" si="35"/>
        <v>1.3624917897244464</v>
      </c>
      <c r="K397">
        <f t="shared" si="34"/>
        <v>2.1322690141055913</v>
      </c>
    </row>
    <row r="398" spans="1:11" x14ac:dyDescent="0.2">
      <c r="A398">
        <v>397</v>
      </c>
      <c r="B398" s="6">
        <v>27.154765702900001</v>
      </c>
      <c r="C398" s="6">
        <v>-111.336682983</v>
      </c>
      <c r="F398">
        <v>5.7895514503900003</v>
      </c>
      <c r="G398">
        <v>0.45607510612199997</v>
      </c>
      <c r="H398">
        <f t="shared" si="36"/>
        <v>0.83184108369800858</v>
      </c>
      <c r="I398">
        <f t="shared" si="33"/>
        <v>0.16318377699149964</v>
      </c>
      <c r="J398">
        <f t="shared" si="35"/>
        <v>0.92388381140713283</v>
      </c>
      <c r="K398">
        <f t="shared" si="34"/>
        <v>1.0870675883986325</v>
      </c>
    </row>
    <row r="399" spans="1:11" x14ac:dyDescent="0.2">
      <c r="A399">
        <v>398</v>
      </c>
      <c r="B399" s="6">
        <v>27.155125664500002</v>
      </c>
      <c r="C399" s="6">
        <v>-111.11099908200001</v>
      </c>
      <c r="F399">
        <v>5.4272549904899998</v>
      </c>
      <c r="G399">
        <v>0.71827617286400003</v>
      </c>
      <c r="H399">
        <f t="shared" si="36"/>
        <v>0.80802553015250134</v>
      </c>
      <c r="I399">
        <f t="shared" si="33"/>
        <v>0.23509296782558528</v>
      </c>
      <c r="J399">
        <f t="shared" si="35"/>
        <v>0.91241577566930865</v>
      </c>
      <c r="K399">
        <f t="shared" si="34"/>
        <v>1.1475087434948938</v>
      </c>
    </row>
    <row r="400" spans="1:11" x14ac:dyDescent="0.2">
      <c r="A400">
        <v>399</v>
      </c>
      <c r="B400" s="6">
        <v>27.1551226992</v>
      </c>
      <c r="C400" s="6">
        <v>-110.885313092999</v>
      </c>
      <c r="F400">
        <v>75.572520563400005</v>
      </c>
      <c r="G400">
        <v>9.1227989960499904</v>
      </c>
      <c r="H400">
        <f t="shared" si="36"/>
        <v>1.8840729431466869</v>
      </c>
      <c r="I400">
        <f t="shared" si="33"/>
        <v>1.0053006133403657</v>
      </c>
      <c r="J400">
        <f t="shared" si="35"/>
        <v>1.3130825095245959</v>
      </c>
      <c r="K400">
        <f t="shared" si="34"/>
        <v>2.3183831228649616</v>
      </c>
    </row>
    <row r="401" spans="1:11" x14ac:dyDescent="0.2">
      <c r="A401">
        <v>400</v>
      </c>
      <c r="B401" s="6">
        <v>27.154756807399899</v>
      </c>
      <c r="C401" s="6">
        <v>-110.65962926100001</v>
      </c>
      <c r="F401">
        <v>187.759405434</v>
      </c>
      <c r="G401">
        <v>25.369668850699899</v>
      </c>
      <c r="H401">
        <f t="shared" si="36"/>
        <v>2.2759086007055611</v>
      </c>
      <c r="I401">
        <f t="shared" si="33"/>
        <v>1.4211046759740662</v>
      </c>
      <c r="J401">
        <f t="shared" si="35"/>
        <v>1.4242183312812682</v>
      </c>
      <c r="K401">
        <f t="shared" si="34"/>
        <v>2.8453230072553346</v>
      </c>
    </row>
    <row r="402" spans="1:11" x14ac:dyDescent="0.2">
      <c r="A402">
        <v>401</v>
      </c>
      <c r="B402" s="6">
        <v>27.154028015000002</v>
      </c>
      <c r="C402" s="6">
        <v>-110.43395183200001</v>
      </c>
      <c r="E402">
        <v>19.5</v>
      </c>
      <c r="F402">
        <v>325.98034828900001</v>
      </c>
      <c r="G402">
        <v>44.590173933700001</v>
      </c>
      <c r="H402">
        <f t="shared" si="36"/>
        <v>2.5145216520911418</v>
      </c>
      <c r="I402">
        <f t="shared" si="33"/>
        <v>1.6588712491070299</v>
      </c>
      <c r="J402">
        <f t="shared" si="35"/>
        <v>1.486605766993373</v>
      </c>
      <c r="K402">
        <f t="shared" si="34"/>
        <v>3.1454770161004029</v>
      </c>
    </row>
    <row r="403" spans="1:11" x14ac:dyDescent="0.2">
      <c r="A403">
        <v>402</v>
      </c>
      <c r="B403" s="6">
        <v>27.152936373700001</v>
      </c>
      <c r="C403" s="6">
        <v>-110.208285051</v>
      </c>
      <c r="D403">
        <v>35</v>
      </c>
      <c r="E403">
        <v>140</v>
      </c>
      <c r="F403">
        <v>379.03051775699902</v>
      </c>
      <c r="G403">
        <v>48.403815470600001</v>
      </c>
      <c r="H403">
        <f t="shared" si="36"/>
        <v>2.5798184733570522</v>
      </c>
      <c r="I403">
        <f t="shared" ref="I403:I466" si="37">LOG10(G403+1)</f>
        <v>1.6937604909041946</v>
      </c>
      <c r="J403">
        <f t="shared" si="35"/>
        <v>1.5030842834874329</v>
      </c>
      <c r="K403">
        <f t="shared" si="34"/>
        <v>3.1968447743916277</v>
      </c>
    </row>
    <row r="404" spans="1:11" x14ac:dyDescent="0.2">
      <c r="A404">
        <v>403</v>
      </c>
      <c r="B404" s="6">
        <v>27.1514819611</v>
      </c>
      <c r="C404" s="6">
        <v>-109.982633162</v>
      </c>
      <c r="D404" s="1">
        <v>5450</v>
      </c>
      <c r="E404">
        <v>478.25</v>
      </c>
      <c r="F404">
        <v>297.60174143299901</v>
      </c>
      <c r="G404">
        <v>33.587337225699898</v>
      </c>
      <c r="H404">
        <f t="shared" si="36"/>
        <v>2.4750923361838382</v>
      </c>
      <c r="I404">
        <f t="shared" si="37"/>
        <v>1.5389171282849918</v>
      </c>
      <c r="J404">
        <f t="shared" si="35"/>
        <v>1.4765368982460672</v>
      </c>
      <c r="K404">
        <f t="shared" si="34"/>
        <v>3.0154540265310592</v>
      </c>
    </row>
    <row r="405" spans="1:11" x14ac:dyDescent="0.2">
      <c r="A405">
        <v>404</v>
      </c>
      <c r="B405" s="6">
        <v>27.1496648804</v>
      </c>
      <c r="C405" s="6">
        <v>-109.757000406</v>
      </c>
      <c r="F405">
        <v>1.57180655003</v>
      </c>
      <c r="G405">
        <v>0.15822800993899999</v>
      </c>
      <c r="H405">
        <f t="shared" si="36"/>
        <v>0.41023829807249129</v>
      </c>
      <c r="I405">
        <f t="shared" si="37"/>
        <v>6.379406345942952E-2</v>
      </c>
      <c r="J405">
        <f t="shared" si="35"/>
        <v>0.68171926449311382</v>
      </c>
      <c r="K405">
        <f t="shared" si="34"/>
        <v>0.74551332795254333</v>
      </c>
    </row>
    <row r="406" spans="1:11" x14ac:dyDescent="0.2">
      <c r="A406">
        <v>405</v>
      </c>
      <c r="B406" s="6">
        <v>27.349335798399899</v>
      </c>
      <c r="C406" s="6">
        <v>-112.46756883400001</v>
      </c>
      <c r="F406">
        <v>16.669090986299899</v>
      </c>
      <c r="G406">
        <v>0.70075798034699999</v>
      </c>
      <c r="H406">
        <f t="shared" si="36"/>
        <v>1.247214207130489</v>
      </c>
      <c r="I406">
        <f t="shared" si="37"/>
        <v>0.2306425174468249</v>
      </c>
      <c r="J406">
        <f t="shared" si="35"/>
        <v>1.0996504371207052</v>
      </c>
      <c r="K406">
        <f t="shared" si="34"/>
        <v>1.3302929545675302</v>
      </c>
    </row>
    <row r="407" spans="1:11" x14ac:dyDescent="0.2">
      <c r="A407">
        <v>406</v>
      </c>
      <c r="B407" s="6">
        <v>27.353355129499899</v>
      </c>
      <c r="C407" s="6">
        <v>-112.015511227999</v>
      </c>
      <c r="F407" s="1">
        <v>1100.6950805199899</v>
      </c>
      <c r="G407">
        <v>46.930008962800002</v>
      </c>
      <c r="H407">
        <f t="shared" si="36"/>
        <v>3.0420614101494183</v>
      </c>
      <c r="I407">
        <f t="shared" si="37"/>
        <v>1.6806075102038518</v>
      </c>
      <c r="J407">
        <f t="shared" si="35"/>
        <v>1.6134749608453627</v>
      </c>
      <c r="K407">
        <f t="shared" si="34"/>
        <v>3.2940824710492143</v>
      </c>
    </row>
    <row r="408" spans="1:11" x14ac:dyDescent="0.2">
      <c r="A408">
        <v>407</v>
      </c>
      <c r="B408" s="6">
        <v>27.354816148600001</v>
      </c>
      <c r="C408" s="6">
        <v>-111.789451469</v>
      </c>
      <c r="F408">
        <v>462.06012131300002</v>
      </c>
      <c r="G408">
        <v>20.135807472300002</v>
      </c>
      <c r="H408">
        <f t="shared" si="36"/>
        <v>2.6656373812110226</v>
      </c>
      <c r="I408">
        <f t="shared" si="37"/>
        <v>1.3250188442665467</v>
      </c>
      <c r="J408">
        <f t="shared" si="35"/>
        <v>1.5243842750694097</v>
      </c>
      <c r="K408">
        <f t="shared" si="34"/>
        <v>2.8494031193359564</v>
      </c>
    </row>
    <row r="409" spans="1:11" x14ac:dyDescent="0.2">
      <c r="A409">
        <v>408</v>
      </c>
      <c r="B409" s="6">
        <v>27.355911256100001</v>
      </c>
      <c r="C409" s="6">
        <v>-111.563376773</v>
      </c>
      <c r="F409">
        <v>43.229832233899899</v>
      </c>
      <c r="G409">
        <v>2.03728390214</v>
      </c>
      <c r="H409">
        <f t="shared" si="36"/>
        <v>1.6457152920707183</v>
      </c>
      <c r="I409">
        <f t="shared" si="37"/>
        <v>0.48248538835230703</v>
      </c>
      <c r="J409">
        <f t="shared" si="35"/>
        <v>1.2388893597248822</v>
      </c>
      <c r="K409">
        <f t="shared" si="34"/>
        <v>1.7213747480771893</v>
      </c>
    </row>
    <row r="410" spans="1:11" x14ac:dyDescent="0.2">
      <c r="A410">
        <v>409</v>
      </c>
      <c r="B410" s="6">
        <v>27.3566403738999</v>
      </c>
      <c r="C410" s="6">
        <v>-111.337291417</v>
      </c>
      <c r="F410">
        <v>27.354807431200001</v>
      </c>
      <c r="G410">
        <v>0.17767996462300001</v>
      </c>
      <c r="H410">
        <f t="shared" si="36"/>
        <v>1.4526267021650887</v>
      </c>
      <c r="I410">
        <f t="shared" si="37"/>
        <v>7.1027286646502139E-2</v>
      </c>
      <c r="J410">
        <f t="shared" si="35"/>
        <v>1.1741571577236076</v>
      </c>
      <c r="K410">
        <f t="shared" si="34"/>
        <v>1.2451844443701097</v>
      </c>
    </row>
    <row r="411" spans="1:11" x14ac:dyDescent="0.2">
      <c r="A411">
        <v>410</v>
      </c>
      <c r="B411" s="6">
        <v>27.357003450299899</v>
      </c>
      <c r="C411" s="6">
        <v>-111.111199677</v>
      </c>
      <c r="F411">
        <v>414.82364483700002</v>
      </c>
      <c r="G411">
        <v>3.9999596036399998</v>
      </c>
      <c r="H411">
        <f t="shared" si="36"/>
        <v>2.6189091808354523</v>
      </c>
      <c r="I411">
        <f t="shared" si="37"/>
        <v>0.69896649553859713</v>
      </c>
      <c r="J411">
        <f t="shared" si="35"/>
        <v>1.5128357833300912</v>
      </c>
      <c r="K411">
        <f t="shared" si="34"/>
        <v>2.2118022788686882</v>
      </c>
    </row>
    <row r="412" spans="1:11" x14ac:dyDescent="0.2">
      <c r="A412">
        <v>411</v>
      </c>
      <c r="B412" s="6">
        <v>27.357000459399899</v>
      </c>
      <c r="C412" s="6">
        <v>-110.885105833</v>
      </c>
      <c r="F412">
        <v>881.51321822399905</v>
      </c>
      <c r="G412">
        <v>18.001405728000002</v>
      </c>
      <c r="H412">
        <f t="shared" si="36"/>
        <v>2.9457212189422988</v>
      </c>
      <c r="I412">
        <f t="shared" si="37"/>
        <v>1.2787857313386419</v>
      </c>
      <c r="J412">
        <f t="shared" si="35"/>
        <v>1.5913012595791496</v>
      </c>
      <c r="K412">
        <f t="shared" si="34"/>
        <v>2.8700869909177915</v>
      </c>
    </row>
    <row r="413" spans="1:11" x14ac:dyDescent="0.2">
      <c r="A413">
        <v>412</v>
      </c>
      <c r="B413" s="6">
        <v>27.356631401400001</v>
      </c>
      <c r="C413" s="6">
        <v>-110.659014162999</v>
      </c>
      <c r="E413">
        <v>3.5</v>
      </c>
      <c r="F413">
        <v>654.057586044</v>
      </c>
      <c r="G413">
        <v>33.753551498100002</v>
      </c>
      <c r="H413">
        <f t="shared" si="36"/>
        <v>2.8162794804525908</v>
      </c>
      <c r="I413">
        <f t="shared" si="37"/>
        <v>1.5409991921553468</v>
      </c>
      <c r="J413">
        <f t="shared" si="35"/>
        <v>1.5608478585613368</v>
      </c>
      <c r="K413">
        <f t="shared" si="34"/>
        <v>3.1018470507166835</v>
      </c>
    </row>
    <row r="414" spans="1:11" x14ac:dyDescent="0.2">
      <c r="A414">
        <v>413</v>
      </c>
      <c r="B414" s="6">
        <v>27.355896302600001</v>
      </c>
      <c r="C414" s="6">
        <v>-110.432928946999</v>
      </c>
      <c r="D414" s="1">
        <v>2871</v>
      </c>
      <c r="E414">
        <v>272.25</v>
      </c>
      <c r="F414">
        <v>229.95885980099899</v>
      </c>
      <c r="G414">
        <v>28.427155710800001</v>
      </c>
      <c r="H414">
        <f t="shared" si="36"/>
        <v>2.3635346268505097</v>
      </c>
      <c r="I414">
        <f t="shared" si="37"/>
        <v>1.4687482872848059</v>
      </c>
      <c r="J414">
        <f t="shared" si="35"/>
        <v>1.4475435775181984</v>
      </c>
      <c r="K414">
        <f t="shared" si="34"/>
        <v>2.9162918648030045</v>
      </c>
    </row>
    <row r="415" spans="1:11" x14ac:dyDescent="0.2">
      <c r="A415">
        <v>414</v>
      </c>
      <c r="B415" s="6">
        <v>27.354795215300001</v>
      </c>
      <c r="C415" s="6">
        <v>-110.20685446</v>
      </c>
      <c r="F415">
        <v>1.7569252252600001</v>
      </c>
      <c r="G415">
        <v>0.228386469185</v>
      </c>
      <c r="H415">
        <f t="shared" si="36"/>
        <v>0.44042498710782102</v>
      </c>
      <c r="I415">
        <f t="shared" si="37"/>
        <v>8.933502399485542E-2</v>
      </c>
      <c r="J415">
        <f t="shared" si="35"/>
        <v>0.70285370520633184</v>
      </c>
      <c r="K415">
        <f t="shared" si="34"/>
        <v>0.79218872920118721</v>
      </c>
    </row>
    <row r="416" spans="1:11" x14ac:dyDescent="0.2">
      <c r="A416">
        <v>415</v>
      </c>
      <c r="B416" s="6">
        <v>27.548561688700001</v>
      </c>
      <c r="C416" s="6">
        <v>-112.696643436</v>
      </c>
      <c r="F416">
        <v>22.842797607200001</v>
      </c>
      <c r="G416">
        <v>0.889958765358</v>
      </c>
      <c r="H416">
        <f t="shared" si="36"/>
        <v>1.3773572122295341</v>
      </c>
      <c r="I416">
        <f t="shared" si="37"/>
        <v>0.27645232894952021</v>
      </c>
      <c r="J416">
        <f t="shared" si="35"/>
        <v>1.1475986603556465</v>
      </c>
      <c r="K416">
        <f t="shared" si="34"/>
        <v>1.4240509893051667</v>
      </c>
    </row>
    <row r="417" spans="1:11" x14ac:dyDescent="0.2">
      <c r="A417">
        <v>416</v>
      </c>
      <c r="B417" s="6">
        <v>27.551141734600002</v>
      </c>
      <c r="C417" s="6">
        <v>-112.470242816</v>
      </c>
      <c r="E417">
        <v>0.25</v>
      </c>
      <c r="F417">
        <v>376.649897039</v>
      </c>
      <c r="G417">
        <v>15.2369106468</v>
      </c>
      <c r="H417">
        <f t="shared" si="36"/>
        <v>2.5770893706288431</v>
      </c>
      <c r="I417">
        <f t="shared" si="37"/>
        <v>1.2105034007254092</v>
      </c>
      <c r="J417">
        <f t="shared" si="35"/>
        <v>1.5024003505589683</v>
      </c>
      <c r="K417">
        <f t="shared" si="34"/>
        <v>2.7129037512843777</v>
      </c>
    </row>
    <row r="418" spans="1:11" x14ac:dyDescent="0.2">
      <c r="A418">
        <v>417</v>
      </c>
      <c r="B418" s="6">
        <v>27.553353113099899</v>
      </c>
      <c r="C418" s="6">
        <v>-112.243814223</v>
      </c>
      <c r="F418">
        <v>971.60804915400001</v>
      </c>
      <c r="G418">
        <v>40.3013451956</v>
      </c>
      <c r="H418">
        <f t="shared" si="36"/>
        <v>2.9879378594010886</v>
      </c>
      <c r="I418">
        <f t="shared" si="37"/>
        <v>1.615964196971464</v>
      </c>
      <c r="J418">
        <f t="shared" si="35"/>
        <v>1.6010679770681004</v>
      </c>
      <c r="K418">
        <f t="shared" si="34"/>
        <v>3.2170321740395647</v>
      </c>
    </row>
    <row r="419" spans="1:11" x14ac:dyDescent="0.2">
      <c r="A419">
        <v>418</v>
      </c>
      <c r="B419" s="6">
        <v>27.555195666500001</v>
      </c>
      <c r="C419" s="6">
        <v>-112.01736196100001</v>
      </c>
      <c r="F419">
        <v>763.44901567700003</v>
      </c>
      <c r="G419">
        <v>32.0037308522</v>
      </c>
      <c r="H419">
        <f t="shared" si="36"/>
        <v>2.88334852578692</v>
      </c>
      <c r="I419">
        <f t="shared" si="37"/>
        <v>1.5185630367548082</v>
      </c>
      <c r="J419">
        <f t="shared" si="35"/>
        <v>1.5767243354591172</v>
      </c>
      <c r="K419">
        <f t="shared" si="34"/>
        <v>3.0952873722139254</v>
      </c>
    </row>
    <row r="420" spans="1:11" x14ac:dyDescent="0.2">
      <c r="A420">
        <v>419</v>
      </c>
      <c r="B420" s="6">
        <v>27.5566692636</v>
      </c>
      <c r="C420" s="6">
        <v>-111.790890336999</v>
      </c>
      <c r="F420">
        <v>249.99827912200001</v>
      </c>
      <c r="G420">
        <v>10.580088072600001</v>
      </c>
      <c r="H420">
        <f t="shared" si="36"/>
        <v>2.3996707439097973</v>
      </c>
      <c r="I420">
        <f t="shared" si="37"/>
        <v>1.0637118624396673</v>
      </c>
      <c r="J420">
        <f t="shared" si="35"/>
        <v>1.4570189907871236</v>
      </c>
      <c r="K420">
        <f t="shared" si="34"/>
        <v>2.5207308532267909</v>
      </c>
    </row>
    <row r="421" spans="1:11" x14ac:dyDescent="0.2">
      <c r="A421">
        <v>420</v>
      </c>
      <c r="B421" s="6">
        <v>27.557773799</v>
      </c>
      <c r="C421" s="6">
        <v>-111.564403657</v>
      </c>
      <c r="F421">
        <v>30.4553431309999</v>
      </c>
      <c r="G421">
        <v>0.61642465734600005</v>
      </c>
      <c r="H421">
        <f t="shared" si="36"/>
        <v>1.4976944270535963</v>
      </c>
      <c r="I421">
        <f t="shared" si="37"/>
        <v>0.20855546665778588</v>
      </c>
      <c r="J421">
        <f t="shared" si="35"/>
        <v>1.1896849891885533</v>
      </c>
      <c r="K421">
        <f t="shared" si="34"/>
        <v>1.398240455846339</v>
      </c>
    </row>
    <row r="422" spans="1:11" x14ac:dyDescent="0.2">
      <c r="A422">
        <v>421</v>
      </c>
      <c r="B422" s="6">
        <v>27.5585091941999</v>
      </c>
      <c r="C422" s="6">
        <v>-111.337906234</v>
      </c>
      <c r="F422" s="1">
        <v>1330.7853323700001</v>
      </c>
      <c r="G422">
        <v>8.4905926975000003</v>
      </c>
      <c r="H422">
        <f t="shared" si="36"/>
        <v>3.1244342274765966</v>
      </c>
      <c r="I422">
        <f t="shared" si="37"/>
        <v>0.97729333542159258</v>
      </c>
      <c r="J422">
        <f t="shared" si="35"/>
        <v>1.6321185330073171</v>
      </c>
      <c r="K422">
        <f t="shared" si="34"/>
        <v>2.6094118684289098</v>
      </c>
    </row>
    <row r="423" spans="1:11" x14ac:dyDescent="0.2">
      <c r="A423">
        <v>422</v>
      </c>
      <c r="B423" s="6">
        <v>27.558875396400001</v>
      </c>
      <c r="C423" s="6">
        <v>-111.111402377</v>
      </c>
      <c r="F423" s="1">
        <v>4683.1291428799896</v>
      </c>
      <c r="G423">
        <v>32.300520086699898</v>
      </c>
      <c r="H423">
        <f t="shared" si="36"/>
        <v>3.6706288601977199</v>
      </c>
      <c r="I423">
        <f t="shared" si="37"/>
        <v>1.5224510163597746</v>
      </c>
      <c r="J423">
        <f t="shared" si="35"/>
        <v>1.7491957126943074</v>
      </c>
      <c r="K423">
        <f t="shared" si="34"/>
        <v>3.271646729054082</v>
      </c>
    </row>
    <row r="424" spans="1:11" x14ac:dyDescent="0.2">
      <c r="A424">
        <v>423</v>
      </c>
      <c r="B424" s="6">
        <v>27.5588723798</v>
      </c>
      <c r="C424" s="6">
        <v>-110.884896399</v>
      </c>
      <c r="F424" s="1">
        <v>6624.4388737700001</v>
      </c>
      <c r="G424">
        <v>58.099146723700002</v>
      </c>
      <c r="H424">
        <f t="shared" si="36"/>
        <v>3.8212146515361916</v>
      </c>
      <c r="I424">
        <f t="shared" si="37"/>
        <v>1.771581210562071</v>
      </c>
      <c r="J424">
        <f t="shared" si="35"/>
        <v>1.779699247204318</v>
      </c>
      <c r="K424">
        <f t="shared" si="34"/>
        <v>3.551280457766389</v>
      </c>
    </row>
    <row r="425" spans="1:11" x14ac:dyDescent="0.2">
      <c r="A425">
        <v>424</v>
      </c>
      <c r="B425" s="6">
        <v>27.5585001444</v>
      </c>
      <c r="C425" s="6">
        <v>-110.658392613</v>
      </c>
      <c r="E425">
        <v>18</v>
      </c>
      <c r="F425" s="1">
        <v>5288.5977239599897</v>
      </c>
      <c r="G425">
        <v>66.635686479499896</v>
      </c>
      <c r="H425">
        <f t="shared" si="36"/>
        <v>3.7234226450205448</v>
      </c>
      <c r="I425">
        <f t="shared" si="37"/>
        <v>1.8301759023277395</v>
      </c>
      <c r="J425">
        <f t="shared" si="35"/>
        <v>1.759969754209828</v>
      </c>
      <c r="K425">
        <f t="shared" si="34"/>
        <v>3.5901456565375676</v>
      </c>
    </row>
    <row r="426" spans="1:11" x14ac:dyDescent="0.2">
      <c r="A426">
        <v>425</v>
      </c>
      <c r="B426" s="6">
        <v>27.557758716799899</v>
      </c>
      <c r="C426" s="6">
        <v>-110.43189533</v>
      </c>
      <c r="F426">
        <v>377.30450510999901</v>
      </c>
      <c r="G426">
        <v>8.6554909348500004</v>
      </c>
      <c r="H426">
        <f t="shared" si="36"/>
        <v>2.5778415132006556</v>
      </c>
      <c r="I426">
        <f t="shared" si="37"/>
        <v>0.98477436044331434</v>
      </c>
      <c r="J426">
        <f t="shared" si="35"/>
        <v>1.502588884133901</v>
      </c>
      <c r="K426">
        <f t="shared" si="34"/>
        <v>2.4873632445772156</v>
      </c>
    </row>
    <row r="427" spans="1:11" x14ac:dyDescent="0.2">
      <c r="A427">
        <v>426</v>
      </c>
      <c r="B427" s="6">
        <v>27.7503394224</v>
      </c>
      <c r="C427" s="6">
        <v>-112.699761006</v>
      </c>
      <c r="D427">
        <v>8</v>
      </c>
      <c r="E427">
        <v>3.5</v>
      </c>
      <c r="F427">
        <v>59.702142124300003</v>
      </c>
      <c r="G427">
        <v>2.56472849718</v>
      </c>
      <c r="H427">
        <f t="shared" si="36"/>
        <v>1.7832040172094898</v>
      </c>
      <c r="I427">
        <f t="shared" si="37"/>
        <v>0.55202645798402872</v>
      </c>
      <c r="J427">
        <f t="shared" si="35"/>
        <v>1.2823791390126038</v>
      </c>
      <c r="K427">
        <f t="shared" si="34"/>
        <v>1.8344055969966324</v>
      </c>
    </row>
    <row r="428" spans="1:11" x14ac:dyDescent="0.2">
      <c r="A428">
        <v>427</v>
      </c>
      <c r="B428" s="6">
        <v>27.752941566600001</v>
      </c>
      <c r="C428" s="6">
        <v>-112.472944771</v>
      </c>
      <c r="F428">
        <v>270.49599213499903</v>
      </c>
      <c r="G428">
        <v>10.6943275207</v>
      </c>
      <c r="H428">
        <f t="shared" si="36"/>
        <v>2.4337634228511953</v>
      </c>
      <c r="I428">
        <f t="shared" si="37"/>
        <v>1.067975252870587</v>
      </c>
      <c r="J428">
        <f t="shared" si="35"/>
        <v>1.4658843042084704</v>
      </c>
      <c r="K428">
        <f t="shared" si="34"/>
        <v>2.5338595570790572</v>
      </c>
    </row>
    <row r="429" spans="1:11" x14ac:dyDescent="0.2">
      <c r="A429">
        <v>428</v>
      </c>
      <c r="B429" s="6">
        <v>27.755171886500001</v>
      </c>
      <c r="C429" s="6">
        <v>-112.24610034200001</v>
      </c>
      <c r="F429">
        <v>362.36402772399902</v>
      </c>
      <c r="G429">
        <v>14.3844747989999</v>
      </c>
      <c r="H429">
        <f t="shared" si="36"/>
        <v>2.5603419308579713</v>
      </c>
      <c r="I429">
        <f t="shared" si="37"/>
        <v>1.187082674727804</v>
      </c>
      <c r="J429">
        <f t="shared" si="35"/>
        <v>1.4981942521415748</v>
      </c>
      <c r="K429">
        <f t="shared" si="34"/>
        <v>2.6852769268693786</v>
      </c>
    </row>
    <row r="430" spans="1:11" x14ac:dyDescent="0.2">
      <c r="A430">
        <v>429</v>
      </c>
      <c r="B430" s="6">
        <v>27.757030222800001</v>
      </c>
      <c r="C430" s="6">
        <v>-112.019232058</v>
      </c>
      <c r="F430">
        <v>237.896231613</v>
      </c>
      <c r="G430">
        <v>9.4809208112400007</v>
      </c>
      <c r="H430">
        <f t="shared" si="36"/>
        <v>2.3782092991739563</v>
      </c>
      <c r="I430">
        <f t="shared" si="37"/>
        <v>1.0203994396775697</v>
      </c>
      <c r="J430">
        <f t="shared" si="35"/>
        <v>1.4514013789590683</v>
      </c>
      <c r="K430">
        <f t="shared" si="34"/>
        <v>2.471800818636638</v>
      </c>
    </row>
    <row r="431" spans="1:11" x14ac:dyDescent="0.2">
      <c r="A431">
        <v>430</v>
      </c>
      <c r="B431" s="6">
        <v>27.7585164427</v>
      </c>
      <c r="C431" s="6">
        <v>-111.792344259</v>
      </c>
      <c r="F431">
        <v>37.320139860399898</v>
      </c>
      <c r="G431">
        <v>1.7960264681</v>
      </c>
      <c r="H431">
        <f t="shared" si="36"/>
        <v>1.5834270854923385</v>
      </c>
      <c r="I431">
        <f t="shared" si="37"/>
        <v>0.4465412782665511</v>
      </c>
      <c r="J431">
        <f t="shared" si="35"/>
        <v>1.218504591205146</v>
      </c>
      <c r="K431">
        <f t="shared" si="34"/>
        <v>1.665045869471697</v>
      </c>
    </row>
    <row r="432" spans="1:11" x14ac:dyDescent="0.2">
      <c r="A432">
        <v>431</v>
      </c>
      <c r="B432" s="6">
        <v>27.7596304399</v>
      </c>
      <c r="C432" s="6">
        <v>-111.565441286</v>
      </c>
      <c r="F432">
        <v>271.34138105800002</v>
      </c>
      <c r="G432">
        <v>3.5071389219400002</v>
      </c>
      <c r="H432">
        <f t="shared" si="36"/>
        <v>2.435113635463086</v>
      </c>
      <c r="I432">
        <f t="shared" si="37"/>
        <v>0.6539009443816356</v>
      </c>
      <c r="J432">
        <f t="shared" si="35"/>
        <v>1.4662339459683233</v>
      </c>
      <c r="K432">
        <f t="shared" si="34"/>
        <v>2.1201348903499588</v>
      </c>
    </row>
    <row r="433" spans="1:11" x14ac:dyDescent="0.2">
      <c r="A433">
        <v>432</v>
      </c>
      <c r="B433" s="6">
        <v>27.7603721346999</v>
      </c>
      <c r="C433" s="6">
        <v>-111.338527482999</v>
      </c>
      <c r="F433" s="1">
        <v>4125.3940966099899</v>
      </c>
      <c r="G433">
        <v>28.6540075345</v>
      </c>
      <c r="H433">
        <f t="shared" si="36"/>
        <v>3.6155707034746638</v>
      </c>
      <c r="I433">
        <f t="shared" si="37"/>
        <v>1.4720833935690563</v>
      </c>
      <c r="J433">
        <f t="shared" si="35"/>
        <v>1.7378650499198349</v>
      </c>
      <c r="K433">
        <f t="shared" si="34"/>
        <v>3.2099484434888912</v>
      </c>
    </row>
    <row r="434" spans="1:11" x14ac:dyDescent="0.2">
      <c r="A434">
        <v>433</v>
      </c>
      <c r="B434" s="6">
        <v>27.760741474</v>
      </c>
      <c r="C434" s="6">
        <v>-111.111607197</v>
      </c>
      <c r="F434" s="1">
        <v>9772.5162620499905</v>
      </c>
      <c r="G434">
        <v>68.218067072300002</v>
      </c>
      <c r="H434">
        <f t="shared" si="36"/>
        <v>3.9900508399181263</v>
      </c>
      <c r="I434">
        <f t="shared" si="37"/>
        <v>1.8402194673713572</v>
      </c>
      <c r="J434">
        <f t="shared" si="35"/>
        <v>1.8130956862629259</v>
      </c>
      <c r="K434">
        <f t="shared" si="34"/>
        <v>3.6533151536342832</v>
      </c>
    </row>
    <row r="435" spans="1:11" x14ac:dyDescent="0.2">
      <c r="A435">
        <v>434</v>
      </c>
      <c r="B435" s="6">
        <v>27.760738431499899</v>
      </c>
      <c r="C435" s="6">
        <v>-110.884684773999</v>
      </c>
      <c r="F435" s="1">
        <v>12507.7135506</v>
      </c>
      <c r="G435">
        <v>95.875695392500006</v>
      </c>
      <c r="H435">
        <f t="shared" si="36"/>
        <v>4.0972126472950094</v>
      </c>
      <c r="I435">
        <f t="shared" si="37"/>
        <v>1.986214832975441</v>
      </c>
      <c r="J435">
        <f t="shared" si="35"/>
        <v>1.8338763803396676</v>
      </c>
      <c r="K435">
        <f t="shared" si="34"/>
        <v>3.8200912133151084</v>
      </c>
    </row>
    <row r="436" spans="1:11" x14ac:dyDescent="0.2">
      <c r="A436">
        <v>435</v>
      </c>
      <c r="B436" s="6">
        <v>27.760363007399899</v>
      </c>
      <c r="C436" s="6">
        <v>-110.657764559</v>
      </c>
      <c r="E436">
        <v>5.25</v>
      </c>
      <c r="F436" s="1">
        <v>10669.8110781</v>
      </c>
      <c r="G436">
        <v>95.8096515237999</v>
      </c>
      <c r="H436">
        <f t="shared" si="36"/>
        <v>4.0281974309854744</v>
      </c>
      <c r="I436">
        <f t="shared" si="37"/>
        <v>1.9859186568391634</v>
      </c>
      <c r="J436">
        <f t="shared" si="35"/>
        <v>1.820529085150602</v>
      </c>
      <c r="K436">
        <f t="shared" si="34"/>
        <v>3.8064477419897651</v>
      </c>
    </row>
    <row r="437" spans="1:11" x14ac:dyDescent="0.2">
      <c r="A437">
        <v>436</v>
      </c>
      <c r="B437" s="6">
        <v>27.7596152285</v>
      </c>
      <c r="C437" s="6">
        <v>-110.430850898</v>
      </c>
      <c r="F437" s="1">
        <v>1562.2448482499899</v>
      </c>
      <c r="G437">
        <v>16.2429688572999</v>
      </c>
      <c r="H437">
        <f t="shared" si="36"/>
        <v>3.1940270061163152</v>
      </c>
      <c r="I437">
        <f t="shared" si="37"/>
        <v>1.2366120438168298</v>
      </c>
      <c r="J437">
        <f t="shared" si="35"/>
        <v>1.6476523839346306</v>
      </c>
      <c r="K437">
        <f t="shared" si="34"/>
        <v>2.8842644277514604</v>
      </c>
    </row>
    <row r="438" spans="1:11" x14ac:dyDescent="0.2">
      <c r="A438">
        <v>437</v>
      </c>
      <c r="B438" s="6">
        <v>27.9491118147</v>
      </c>
      <c r="C438" s="6">
        <v>-112.930114502</v>
      </c>
      <c r="F438">
        <v>0.20999567862599999</v>
      </c>
      <c r="G438">
        <v>6.3775565242399995E-2</v>
      </c>
      <c r="H438">
        <f t="shared" si="36"/>
        <v>8.2783819281546156E-2</v>
      </c>
      <c r="I438">
        <f t="shared" si="37"/>
        <v>2.6850010423113756E-2</v>
      </c>
      <c r="J438">
        <f t="shared" si="35"/>
        <v>0.34254414397157595</v>
      </c>
      <c r="K438">
        <f t="shared" si="34"/>
        <v>0.3693941543946897</v>
      </c>
    </row>
    <row r="439" spans="1:11" x14ac:dyDescent="0.2">
      <c r="A439">
        <v>438</v>
      </c>
      <c r="B439" s="6">
        <v>27.9521109410999</v>
      </c>
      <c r="C439" s="6">
        <v>-112.70291110300001</v>
      </c>
      <c r="F439">
        <v>3.54935447127</v>
      </c>
      <c r="G439">
        <v>1.02253019647</v>
      </c>
      <c r="H439">
        <f t="shared" si="36"/>
        <v>0.6579497769967938</v>
      </c>
      <c r="I439">
        <f t="shared" si="37"/>
        <v>0.30589501436954897</v>
      </c>
      <c r="J439">
        <f t="shared" si="35"/>
        <v>0.83526230039687133</v>
      </c>
      <c r="K439">
        <f t="shared" si="34"/>
        <v>1.1411573147664202</v>
      </c>
    </row>
    <row r="440" spans="1:11" x14ac:dyDescent="0.2">
      <c r="A440">
        <v>439</v>
      </c>
      <c r="B440" s="6">
        <v>27.954735263</v>
      </c>
      <c r="C440" s="6">
        <v>-112.475674919</v>
      </c>
      <c r="F440">
        <v>12.6853715375</v>
      </c>
      <c r="G440">
        <v>0.95862709992799999</v>
      </c>
      <c r="H440">
        <f t="shared" si="36"/>
        <v>1.1362565923559893</v>
      </c>
      <c r="I440">
        <f t="shared" si="37"/>
        <v>0.29195175919067656</v>
      </c>
      <c r="J440">
        <f t="shared" si="35"/>
        <v>1.0564643799791527</v>
      </c>
      <c r="K440">
        <f t="shared" si="34"/>
        <v>1.3484161391698293</v>
      </c>
    </row>
    <row r="441" spans="1:11" x14ac:dyDescent="0.2">
      <c r="A441">
        <v>440</v>
      </c>
      <c r="B441" s="6">
        <v>27.956984592600001</v>
      </c>
      <c r="C441" s="6">
        <v>-112.248410318</v>
      </c>
      <c r="F441">
        <v>22.973240194100001</v>
      </c>
      <c r="G441">
        <v>1.06758184686</v>
      </c>
      <c r="H441">
        <f t="shared" si="36"/>
        <v>1.3797267367168422</v>
      </c>
      <c r="I441">
        <f t="shared" si="37"/>
        <v>0.31546271045486179</v>
      </c>
      <c r="J441">
        <f t="shared" si="35"/>
        <v>1.1484471768868791</v>
      </c>
      <c r="K441">
        <f t="shared" si="34"/>
        <v>1.4639098873417409</v>
      </c>
    </row>
    <row r="442" spans="1:11" x14ac:dyDescent="0.2">
      <c r="A442">
        <v>441</v>
      </c>
      <c r="B442" s="6">
        <v>27.958858768599899</v>
      </c>
      <c r="C442" s="6">
        <v>-112.02112167200001</v>
      </c>
      <c r="F442">
        <v>8.2925183295</v>
      </c>
      <c r="G442">
        <v>0.80751150709700004</v>
      </c>
      <c r="H442">
        <f t="shared" si="36"/>
        <v>0.96813342641482891</v>
      </c>
      <c r="I442">
        <f t="shared" si="37"/>
        <v>0.25708107080907033</v>
      </c>
      <c r="J442">
        <f t="shared" si="35"/>
        <v>0.98617080760300002</v>
      </c>
      <c r="K442">
        <f t="shared" si="34"/>
        <v>1.2432518784120703</v>
      </c>
    </row>
    <row r="443" spans="1:11" x14ac:dyDescent="0.2">
      <c r="A443">
        <v>442</v>
      </c>
      <c r="B443" s="6">
        <v>27.9603576567999</v>
      </c>
      <c r="C443" s="6">
        <v>-111.793813353999</v>
      </c>
      <c r="F443">
        <v>11.3361044188</v>
      </c>
      <c r="G443">
        <v>3.9782849535699998</v>
      </c>
      <c r="H443">
        <f t="shared" si="36"/>
        <v>1.0911780368025952</v>
      </c>
      <c r="I443">
        <f t="shared" si="37"/>
        <v>0.69707975169828607</v>
      </c>
      <c r="J443">
        <f t="shared" si="35"/>
        <v>1.0382336840479947</v>
      </c>
      <c r="K443">
        <f t="shared" si="34"/>
        <v>1.7353134357462807</v>
      </c>
    </row>
    <row r="444" spans="1:11" x14ac:dyDescent="0.2">
      <c r="A444">
        <v>443</v>
      </c>
      <c r="B444" s="6">
        <v>27.9614811496999</v>
      </c>
      <c r="C444" s="6">
        <v>-111.56648974300001</v>
      </c>
      <c r="F444">
        <v>438.18222108499901</v>
      </c>
      <c r="G444">
        <v>10.9656848907</v>
      </c>
      <c r="H444">
        <f t="shared" si="36"/>
        <v>2.6426447507476754</v>
      </c>
      <c r="I444">
        <f t="shared" si="37"/>
        <v>1.0779375617659219</v>
      </c>
      <c r="J444">
        <f t="shared" si="35"/>
        <v>1.5187163819855383</v>
      </c>
      <c r="K444">
        <f t="shared" si="34"/>
        <v>2.59665394375146</v>
      </c>
    </row>
    <row r="445" spans="1:11" x14ac:dyDescent="0.2">
      <c r="A445">
        <v>444</v>
      </c>
      <c r="B445" s="6">
        <v>27.962229166899899</v>
      </c>
      <c r="C445" s="6">
        <v>-111.339155217</v>
      </c>
      <c r="F445" s="1">
        <v>5179.28479505</v>
      </c>
      <c r="G445">
        <v>42.082248572300003</v>
      </c>
      <c r="H445">
        <f t="shared" si="36"/>
        <v>3.7143536364863006</v>
      </c>
      <c r="I445">
        <f t="shared" si="37"/>
        <v>1.6342983621528122</v>
      </c>
      <c r="J445">
        <f t="shared" si="35"/>
        <v>1.7581251937849192</v>
      </c>
      <c r="K445">
        <f t="shared" si="34"/>
        <v>3.3924235559377314</v>
      </c>
    </row>
    <row r="446" spans="1:11" x14ac:dyDescent="0.2">
      <c r="A446">
        <v>445</v>
      </c>
      <c r="B446" s="6">
        <v>27.9626016546</v>
      </c>
      <c r="C446" s="6">
        <v>-111.111814155999</v>
      </c>
      <c r="D446" s="1">
        <v>2508</v>
      </c>
      <c r="E446">
        <v>38</v>
      </c>
      <c r="F446" s="1">
        <v>9562.4151191700003</v>
      </c>
      <c r="G446">
        <v>69.132866010100003</v>
      </c>
      <c r="H446">
        <f t="shared" si="36"/>
        <v>3.9806130076064004</v>
      </c>
      <c r="I446">
        <f t="shared" si="37"/>
        <v>1.8459215868944865</v>
      </c>
      <c r="J446">
        <f t="shared" si="35"/>
        <v>1.811250347777807</v>
      </c>
      <c r="K446">
        <f t="shared" si="34"/>
        <v>3.6571719346722933</v>
      </c>
    </row>
    <row r="447" spans="1:11" x14ac:dyDescent="0.2">
      <c r="A447">
        <v>446</v>
      </c>
      <c r="B447" s="6">
        <v>27.962219961799899</v>
      </c>
      <c r="C447" s="6">
        <v>-110.657129948999</v>
      </c>
      <c r="D447" s="1">
        <v>2195</v>
      </c>
      <c r="E447">
        <v>248.75</v>
      </c>
      <c r="F447" s="1">
        <v>5420.2010784100003</v>
      </c>
      <c r="G447">
        <v>44.341130912300002</v>
      </c>
      <c r="H447">
        <f t="shared" si="36"/>
        <v>3.7340955160473053</v>
      </c>
      <c r="I447">
        <f t="shared" si="37"/>
        <v>1.656492348230864</v>
      </c>
      <c r="J447">
        <f t="shared" si="35"/>
        <v>1.7621372496121486</v>
      </c>
      <c r="K447">
        <f t="shared" si="34"/>
        <v>3.4186295978430126</v>
      </c>
    </row>
    <row r="448" spans="1:11" x14ac:dyDescent="0.2">
      <c r="A448">
        <v>447</v>
      </c>
      <c r="B448" s="6">
        <v>27.961465808700002</v>
      </c>
      <c r="C448" s="6">
        <v>-110.429795566</v>
      </c>
      <c r="D448">
        <v>1</v>
      </c>
      <c r="F448">
        <v>612.05942916900005</v>
      </c>
      <c r="G448">
        <v>5.7119473367899998</v>
      </c>
      <c r="H448">
        <f t="shared" si="36"/>
        <v>2.7875025764909083</v>
      </c>
      <c r="I448">
        <f t="shared" si="37"/>
        <v>0.82684854027725463</v>
      </c>
      <c r="J448">
        <f t="shared" si="35"/>
        <v>1.553969781710447</v>
      </c>
      <c r="K448">
        <f t="shared" si="34"/>
        <v>2.3808183219877015</v>
      </c>
    </row>
    <row r="449" spans="1:11" x14ac:dyDescent="0.2">
      <c r="A449">
        <v>448</v>
      </c>
      <c r="B449" s="6">
        <v>28.1508516502</v>
      </c>
      <c r="C449" s="6">
        <v>-112.93372144200001</v>
      </c>
      <c r="F449">
        <v>1.38105837163</v>
      </c>
      <c r="G449">
        <v>0.47449542465599998</v>
      </c>
      <c r="H449">
        <f t="shared" si="36"/>
        <v>0.37677004226169331</v>
      </c>
      <c r="I449">
        <f t="shared" si="37"/>
        <v>0.16864342927863757</v>
      </c>
      <c r="J449">
        <f t="shared" si="35"/>
        <v>0.65722312557884122</v>
      </c>
      <c r="K449">
        <f t="shared" si="34"/>
        <v>0.82586655485747884</v>
      </c>
    </row>
    <row r="450" spans="1:11" x14ac:dyDescent="0.2">
      <c r="A450">
        <v>449</v>
      </c>
      <c r="B450" s="6">
        <v>28.153876212499899</v>
      </c>
      <c r="C450" s="6">
        <v>-112.706093987</v>
      </c>
      <c r="F450">
        <v>6.4651046385999997</v>
      </c>
      <c r="G450">
        <v>2.1595658520200001</v>
      </c>
      <c r="H450">
        <f t="shared" si="36"/>
        <v>0.87303589962274253</v>
      </c>
      <c r="I450">
        <f t="shared" si="37"/>
        <v>0.49962741140783173</v>
      </c>
      <c r="J450">
        <f t="shared" si="35"/>
        <v>0.94328690192612363</v>
      </c>
      <c r="K450">
        <f t="shared" ref="K450:K513" si="38">J450+I450</f>
        <v>1.4429143133339553</v>
      </c>
    </row>
    <row r="451" spans="1:11" x14ac:dyDescent="0.2">
      <c r="A451">
        <v>450</v>
      </c>
      <c r="B451" s="6">
        <v>28.156522792800001</v>
      </c>
      <c r="C451" s="6">
        <v>-112.478433485</v>
      </c>
      <c r="F451">
        <v>3.17952515651</v>
      </c>
      <c r="G451">
        <v>1.0242710265999999</v>
      </c>
      <c r="H451">
        <f t="shared" si="36"/>
        <v>0.62112694358803633</v>
      </c>
      <c r="I451">
        <f t="shared" si="37"/>
        <v>0.30626865909502476</v>
      </c>
      <c r="J451">
        <f t="shared" ref="J451:J514" si="39">H451^0.43</f>
        <v>0.81483102871467239</v>
      </c>
      <c r="K451">
        <f t="shared" si="38"/>
        <v>1.1210996878096973</v>
      </c>
    </row>
    <row r="452" spans="1:11" x14ac:dyDescent="0.2">
      <c r="A452">
        <v>451</v>
      </c>
      <c r="B452" s="6">
        <v>28.158791201</v>
      </c>
      <c r="C452" s="6">
        <v>-112.250744338999</v>
      </c>
      <c r="F452">
        <v>1.24231665197</v>
      </c>
      <c r="G452">
        <v>0.59481054107200004</v>
      </c>
      <c r="H452">
        <f t="shared" si="36"/>
        <v>0.35069694210941871</v>
      </c>
      <c r="I452">
        <f t="shared" si="37"/>
        <v>0.2027090975159862</v>
      </c>
      <c r="J452">
        <f t="shared" si="39"/>
        <v>0.63726600408583955</v>
      </c>
      <c r="K452">
        <f t="shared" si="38"/>
        <v>0.83997510160182576</v>
      </c>
    </row>
    <row r="453" spans="1:11" x14ac:dyDescent="0.2">
      <c r="A453">
        <v>452</v>
      </c>
      <c r="B453" s="6">
        <v>28.1606812743</v>
      </c>
      <c r="C453" s="6">
        <v>-112.023030956</v>
      </c>
      <c r="F453">
        <v>12.1670939501</v>
      </c>
      <c r="G453">
        <v>4.6736184747399996</v>
      </c>
      <c r="H453">
        <f t="shared" si="36"/>
        <v>1.1194899343619653</v>
      </c>
      <c r="I453">
        <f t="shared" si="37"/>
        <v>0.75386012809605174</v>
      </c>
      <c r="J453">
        <f t="shared" si="39"/>
        <v>1.0497325960480361</v>
      </c>
      <c r="K453">
        <f t="shared" si="38"/>
        <v>1.8035927241440879</v>
      </c>
    </row>
    <row r="454" spans="1:11" x14ac:dyDescent="0.2">
      <c r="A454">
        <v>453</v>
      </c>
      <c r="B454" s="6">
        <v>28.162192876799899</v>
      </c>
      <c r="C454" s="6">
        <v>-111.795297744</v>
      </c>
      <c r="F454">
        <v>33.021399946899898</v>
      </c>
      <c r="G454">
        <v>12.7914540143999</v>
      </c>
      <c r="H454">
        <f t="shared" si="36"/>
        <v>1.5317521804318806</v>
      </c>
      <c r="I454">
        <f t="shared" si="37"/>
        <v>1.1396100556712649</v>
      </c>
      <c r="J454">
        <f t="shared" si="39"/>
        <v>1.2012435205066401</v>
      </c>
      <c r="K454">
        <f t="shared" si="38"/>
        <v>2.340853576177905</v>
      </c>
    </row>
    <row r="455" spans="1:11" x14ac:dyDescent="0.2">
      <c r="A455">
        <v>454</v>
      </c>
      <c r="B455" s="6">
        <v>28.1633259</v>
      </c>
      <c r="C455" s="6">
        <v>-111.567549117</v>
      </c>
      <c r="F455">
        <v>191.943903140999</v>
      </c>
      <c r="G455">
        <v>19.442861478800001</v>
      </c>
      <c r="H455">
        <f t="shared" si="36"/>
        <v>2.2854310597975154</v>
      </c>
      <c r="I455">
        <f t="shared" si="37"/>
        <v>1.3105416858596426</v>
      </c>
      <c r="J455">
        <f t="shared" si="39"/>
        <v>1.4267776376388499</v>
      </c>
      <c r="K455">
        <f t="shared" si="38"/>
        <v>2.7373193234984923</v>
      </c>
    </row>
    <row r="456" spans="1:11" x14ac:dyDescent="0.2">
      <c r="A456">
        <v>455</v>
      </c>
      <c r="B456" s="6">
        <v>28.164080262500001</v>
      </c>
      <c r="C456" s="6">
        <v>-111.339789486</v>
      </c>
      <c r="D456">
        <v>5</v>
      </c>
      <c r="E456">
        <v>41.75</v>
      </c>
      <c r="F456" s="1">
        <v>2587.10904127</v>
      </c>
      <c r="G456">
        <v>31.0505630635</v>
      </c>
      <c r="H456">
        <f t="shared" si="36"/>
        <v>3.4129825699194809</v>
      </c>
      <c r="I456">
        <f t="shared" si="37"/>
        <v>1.5058356635965835</v>
      </c>
      <c r="J456">
        <f t="shared" si="39"/>
        <v>1.6953042479933063</v>
      </c>
      <c r="K456">
        <f t="shared" si="38"/>
        <v>3.2011399115898898</v>
      </c>
    </row>
    <row r="457" spans="1:11" x14ac:dyDescent="0.2">
      <c r="A457">
        <v>456</v>
      </c>
      <c r="B457" s="6">
        <v>28.1644559098999</v>
      </c>
      <c r="C457" s="6">
        <v>-111.11202326900001</v>
      </c>
      <c r="F457">
        <v>253.28031826</v>
      </c>
      <c r="G457">
        <v>1.9657914862000001</v>
      </c>
      <c r="H457">
        <f t="shared" si="36"/>
        <v>2.4053127463264361</v>
      </c>
      <c r="I457">
        <f t="shared" si="37"/>
        <v>0.47214061413133557</v>
      </c>
      <c r="J457">
        <f t="shared" si="39"/>
        <v>1.4584910474501813</v>
      </c>
      <c r="K457">
        <f t="shared" si="38"/>
        <v>1.9306316615815169</v>
      </c>
    </row>
    <row r="458" spans="1:11" x14ac:dyDescent="0.2">
      <c r="A458">
        <v>457</v>
      </c>
      <c r="B458" s="6">
        <v>28.349154070400001</v>
      </c>
      <c r="C458" s="6">
        <v>-113.16538399</v>
      </c>
      <c r="F458">
        <v>9.1660558246100005E-2</v>
      </c>
      <c r="G458">
        <v>4.7243605833499999E-2</v>
      </c>
      <c r="H458">
        <f t="shared" ref="H458:H521" si="40">LOG10(F458+1)</f>
        <v>3.8087619506673241E-2</v>
      </c>
      <c r="I458">
        <f t="shared" si="37"/>
        <v>2.0047717364882818E-2</v>
      </c>
      <c r="J458">
        <f t="shared" si="39"/>
        <v>0.24532231080744041</v>
      </c>
      <c r="K458">
        <f t="shared" si="38"/>
        <v>0.26537002817232325</v>
      </c>
    </row>
    <row r="459" spans="1:11" x14ac:dyDescent="0.2">
      <c r="A459">
        <v>458</v>
      </c>
      <c r="B459" s="6">
        <v>28.352585113500002</v>
      </c>
      <c r="C459" s="6">
        <v>-112.937365829</v>
      </c>
      <c r="D459">
        <v>85</v>
      </c>
      <c r="E459">
        <v>20.75</v>
      </c>
      <c r="F459">
        <v>4.0118202650899999</v>
      </c>
      <c r="G459">
        <v>1.6352799199500001</v>
      </c>
      <c r="H459">
        <f t="shared" si="40"/>
        <v>0.69999548784500432</v>
      </c>
      <c r="I459">
        <f t="shared" si="37"/>
        <v>0.42082675284380611</v>
      </c>
      <c r="J459">
        <f t="shared" si="39"/>
        <v>0.85780970112471466</v>
      </c>
      <c r="K459">
        <f t="shared" si="38"/>
        <v>1.2786364539685207</v>
      </c>
    </row>
    <row r="460" spans="1:11" x14ac:dyDescent="0.2">
      <c r="A460">
        <v>459</v>
      </c>
      <c r="B460" s="6">
        <v>28.355635204799899</v>
      </c>
      <c r="C460" s="6">
        <v>-112.70930991900001</v>
      </c>
      <c r="F460">
        <v>7.1442799931399996</v>
      </c>
      <c r="G460">
        <v>2.7319689565299998</v>
      </c>
      <c r="H460">
        <f t="shared" si="40"/>
        <v>0.91085269590935924</v>
      </c>
      <c r="I460">
        <f t="shared" si="37"/>
        <v>0.57193802251717574</v>
      </c>
      <c r="J460">
        <f t="shared" si="39"/>
        <v>0.96064450674782631</v>
      </c>
      <c r="K460">
        <f t="shared" si="38"/>
        <v>1.5325825292650022</v>
      </c>
    </row>
    <row r="461" spans="1:11" x14ac:dyDescent="0.2">
      <c r="A461">
        <v>460</v>
      </c>
      <c r="B461" s="6">
        <v>28.358304124899899</v>
      </c>
      <c r="C461" s="6">
        <v>-112.481220695999</v>
      </c>
      <c r="F461">
        <v>6.6988029465999999</v>
      </c>
      <c r="G461">
        <v>1.55925462663</v>
      </c>
      <c r="H461">
        <f t="shared" si="40"/>
        <v>0.88642320386072615</v>
      </c>
      <c r="I461">
        <f t="shared" si="37"/>
        <v>0.40811349707870004</v>
      </c>
      <c r="J461">
        <f t="shared" si="39"/>
        <v>0.94947969125027132</v>
      </c>
      <c r="K461">
        <f t="shared" si="38"/>
        <v>1.3575931883289714</v>
      </c>
    </row>
    <row r="462" spans="1:11" x14ac:dyDescent="0.2">
      <c r="A462">
        <v>461</v>
      </c>
      <c r="B462" s="6">
        <v>28.360591681700001</v>
      </c>
      <c r="C462" s="6">
        <v>-112.253102599</v>
      </c>
      <c r="F462">
        <v>56.646275200600002</v>
      </c>
      <c r="G462">
        <v>4.7366834596</v>
      </c>
      <c r="H462">
        <f t="shared" si="40"/>
        <v>1.7607712507098707</v>
      </c>
      <c r="I462">
        <f t="shared" si="37"/>
        <v>0.7586608869154412</v>
      </c>
      <c r="J462">
        <f t="shared" si="39"/>
        <v>1.2754171826738636</v>
      </c>
      <c r="K462">
        <f t="shared" si="38"/>
        <v>2.034078069589305</v>
      </c>
    </row>
    <row r="463" spans="1:11" x14ac:dyDescent="0.2">
      <c r="A463">
        <v>462</v>
      </c>
      <c r="B463" s="6">
        <v>28.362497710500001</v>
      </c>
      <c r="C463" s="6">
        <v>-112.024960069</v>
      </c>
      <c r="F463">
        <v>146.162480614999</v>
      </c>
      <c r="G463">
        <v>14.721449032400001</v>
      </c>
      <c r="H463">
        <f t="shared" si="40"/>
        <v>2.1677970998190919</v>
      </c>
      <c r="I463">
        <f t="shared" si="37"/>
        <v>1.1964925720960862</v>
      </c>
      <c r="J463">
        <f t="shared" si="39"/>
        <v>1.394723155776296</v>
      </c>
      <c r="K463">
        <f t="shared" si="38"/>
        <v>2.591215727872382</v>
      </c>
    </row>
    <row r="464" spans="1:11" x14ac:dyDescent="0.2">
      <c r="A464">
        <v>463</v>
      </c>
      <c r="B464" s="6">
        <v>28.3640220738999</v>
      </c>
      <c r="C464" s="6">
        <v>-111.796797551</v>
      </c>
      <c r="D464">
        <v>6</v>
      </c>
      <c r="E464">
        <v>15.25</v>
      </c>
      <c r="F464">
        <v>153.261604689</v>
      </c>
      <c r="G464">
        <v>22.739150984199899</v>
      </c>
      <c r="H464">
        <f t="shared" si="40"/>
        <v>2.1882578447495247</v>
      </c>
      <c r="I464">
        <f t="shared" si="37"/>
        <v>1.375465182627396</v>
      </c>
      <c r="J464">
        <f t="shared" si="39"/>
        <v>1.4003685622201756</v>
      </c>
      <c r="K464">
        <f t="shared" si="38"/>
        <v>2.7758337448475716</v>
      </c>
    </row>
    <row r="465" spans="1:11" x14ac:dyDescent="0.2">
      <c r="A465">
        <v>464</v>
      </c>
      <c r="B465" s="6">
        <v>28.365164662400002</v>
      </c>
      <c r="C465" s="6">
        <v>-111.568619493</v>
      </c>
      <c r="D465">
        <v>29</v>
      </c>
      <c r="E465">
        <v>66.75</v>
      </c>
      <c r="F465">
        <v>92.072334043699897</v>
      </c>
      <c r="G465">
        <v>22.972855448699899</v>
      </c>
      <c r="H465">
        <f t="shared" si="40"/>
        <v>1.9688206051730828</v>
      </c>
      <c r="I465">
        <f t="shared" si="37"/>
        <v>1.3797197666892742</v>
      </c>
      <c r="J465">
        <f t="shared" si="39"/>
        <v>1.3381618452071169</v>
      </c>
      <c r="K465">
        <f t="shared" si="38"/>
        <v>2.7178816118963911</v>
      </c>
    </row>
    <row r="466" spans="1:11" x14ac:dyDescent="0.2">
      <c r="A466">
        <v>465</v>
      </c>
      <c r="B466" s="6">
        <v>28.365925393400001</v>
      </c>
      <c r="C466" s="6">
        <v>-111.340430342999</v>
      </c>
      <c r="D466">
        <v>474</v>
      </c>
      <c r="E466">
        <v>79.25</v>
      </c>
      <c r="F466">
        <v>93.221460089100006</v>
      </c>
      <c r="G466">
        <v>9.1663657873899904</v>
      </c>
      <c r="H466">
        <f t="shared" si="40"/>
        <v>1.9741498299353926</v>
      </c>
      <c r="I466">
        <f t="shared" si="37"/>
        <v>1.0071657316294327</v>
      </c>
      <c r="J466">
        <f t="shared" si="39"/>
        <v>1.3397181702359058</v>
      </c>
      <c r="K466">
        <f t="shared" si="38"/>
        <v>2.3468839018653385</v>
      </c>
    </row>
    <row r="467" spans="1:11" x14ac:dyDescent="0.2">
      <c r="A467">
        <v>466</v>
      </c>
      <c r="B467" s="6">
        <v>28.550852306900001</v>
      </c>
      <c r="C467" s="6">
        <v>-113.169498711</v>
      </c>
      <c r="E467">
        <v>2.75</v>
      </c>
      <c r="F467">
        <v>4.0354096246899998</v>
      </c>
      <c r="G467">
        <v>2.3026792421</v>
      </c>
      <c r="H467">
        <f t="shared" si="40"/>
        <v>0.70203480567542331</v>
      </c>
      <c r="I467">
        <f t="shared" ref="I467:I530" si="41">LOG10(G467+1)</f>
        <v>0.51886639683692248</v>
      </c>
      <c r="J467">
        <f t="shared" si="39"/>
        <v>0.85888341580254302</v>
      </c>
      <c r="K467">
        <f t="shared" si="38"/>
        <v>1.3777498126394656</v>
      </c>
    </row>
    <row r="468" spans="1:11" x14ac:dyDescent="0.2">
      <c r="A468">
        <v>467</v>
      </c>
      <c r="B468" s="6">
        <v>28.554312171900001</v>
      </c>
      <c r="C468" s="6">
        <v>-112.941047965</v>
      </c>
      <c r="E468">
        <v>10.25</v>
      </c>
      <c r="F468">
        <v>5.9355370570000003</v>
      </c>
      <c r="G468">
        <v>3.32356111519</v>
      </c>
      <c r="H468">
        <f t="shared" si="40"/>
        <v>0.84108009653558602</v>
      </c>
      <c r="I468">
        <f t="shared" si="41"/>
        <v>0.63584160227363651</v>
      </c>
      <c r="J468">
        <f t="shared" si="39"/>
        <v>0.92828228588110961</v>
      </c>
      <c r="K468">
        <f t="shared" si="38"/>
        <v>1.5641238881547461</v>
      </c>
    </row>
    <row r="469" spans="1:11" x14ac:dyDescent="0.2">
      <c r="A469">
        <v>468</v>
      </c>
      <c r="B469" s="6">
        <v>28.5573878864999</v>
      </c>
      <c r="C469" s="6">
        <v>-112.71255916600001</v>
      </c>
      <c r="E469">
        <v>1.75</v>
      </c>
      <c r="F469">
        <v>5.6603062162200004</v>
      </c>
      <c r="G469">
        <v>2.4816856568199999</v>
      </c>
      <c r="H469">
        <f t="shared" si="40"/>
        <v>0.8234941968816254</v>
      </c>
      <c r="I469">
        <f t="shared" si="41"/>
        <v>0.54178955837492571</v>
      </c>
      <c r="J469">
        <f t="shared" si="39"/>
        <v>0.91988605138296542</v>
      </c>
      <c r="K469">
        <f t="shared" si="38"/>
        <v>1.4616756097578911</v>
      </c>
    </row>
    <row r="470" spans="1:11" x14ac:dyDescent="0.2">
      <c r="A470">
        <v>469</v>
      </c>
      <c r="B470" s="6">
        <v>28.5600792289999</v>
      </c>
      <c r="C470" s="6">
        <v>-112.484036782999</v>
      </c>
      <c r="F470">
        <v>53.843342616199898</v>
      </c>
      <c r="G470">
        <v>4.0361482032999998</v>
      </c>
      <c r="H470">
        <f t="shared" si="40"/>
        <v>1.7391239164955026</v>
      </c>
      <c r="I470">
        <f t="shared" si="41"/>
        <v>0.70209850200141943</v>
      </c>
      <c r="J470">
        <f t="shared" si="39"/>
        <v>1.2686508852671481</v>
      </c>
      <c r="K470">
        <f t="shared" si="38"/>
        <v>1.9707493872685675</v>
      </c>
    </row>
    <row r="471" spans="1:11" x14ac:dyDescent="0.2">
      <c r="A471">
        <v>470</v>
      </c>
      <c r="B471" s="6">
        <v>28.562386005</v>
      </c>
      <c r="C471" s="6">
        <v>-112.255485291</v>
      </c>
      <c r="F471">
        <v>242.50472499399899</v>
      </c>
      <c r="G471">
        <v>14.5187774430999</v>
      </c>
      <c r="H471">
        <f t="shared" si="40"/>
        <v>2.386507392733042</v>
      </c>
      <c r="I471">
        <f t="shared" si="41"/>
        <v>1.1908575048971133</v>
      </c>
      <c r="J471">
        <f t="shared" si="39"/>
        <v>1.4535768481615579</v>
      </c>
      <c r="K471">
        <f t="shared" si="38"/>
        <v>2.6444343530586711</v>
      </c>
    </row>
    <row r="472" spans="1:11" x14ac:dyDescent="0.2">
      <c r="A472">
        <v>471</v>
      </c>
      <c r="B472" s="6">
        <v>28.5643080482999</v>
      </c>
      <c r="C472" s="6">
        <v>-112.02690916900001</v>
      </c>
      <c r="F472">
        <v>417.01692882200001</v>
      </c>
      <c r="G472">
        <v>28.0318961850999</v>
      </c>
      <c r="H472">
        <f t="shared" si="40"/>
        <v>2.6211938701604547</v>
      </c>
      <c r="I472">
        <f t="shared" si="41"/>
        <v>1.4628754022054904</v>
      </c>
      <c r="J472">
        <f t="shared" si="39"/>
        <v>1.5134031437247986</v>
      </c>
      <c r="K472">
        <f t="shared" si="38"/>
        <v>2.9762785459302892</v>
      </c>
    </row>
    <row r="473" spans="1:11" x14ac:dyDescent="0.2">
      <c r="A473">
        <v>472</v>
      </c>
      <c r="B473" s="6">
        <v>28.5658452198</v>
      </c>
      <c r="C473" s="6">
        <v>-111.79831289800001</v>
      </c>
      <c r="D473">
        <v>193</v>
      </c>
      <c r="E473">
        <v>97.75</v>
      </c>
      <c r="F473">
        <v>354.69248872999901</v>
      </c>
      <c r="G473">
        <v>29.4460813216999</v>
      </c>
      <c r="H473">
        <f t="shared" si="40"/>
        <v>2.5510746941496354</v>
      </c>
      <c r="I473">
        <f t="shared" si="41"/>
        <v>1.4835314030483824</v>
      </c>
      <c r="J473">
        <f t="shared" si="39"/>
        <v>1.4958600552204049</v>
      </c>
      <c r="K473">
        <f t="shared" si="38"/>
        <v>2.979391458268787</v>
      </c>
    </row>
    <row r="474" spans="1:11" x14ac:dyDescent="0.2">
      <c r="A474">
        <v>473</v>
      </c>
      <c r="B474" s="6">
        <v>28.566997408799899</v>
      </c>
      <c r="C474" s="6">
        <v>-111.56970096000001</v>
      </c>
      <c r="F474">
        <v>12.713645935100001</v>
      </c>
      <c r="G474">
        <v>1.64476725087</v>
      </c>
      <c r="H474">
        <f t="shared" si="40"/>
        <v>1.1371529324694962</v>
      </c>
      <c r="I474">
        <f t="shared" si="41"/>
        <v>0.4223874585600616</v>
      </c>
      <c r="J474">
        <f t="shared" si="39"/>
        <v>1.0568226596123782</v>
      </c>
      <c r="K474">
        <f t="shared" si="38"/>
        <v>1.4792101181724397</v>
      </c>
    </row>
    <row r="475" spans="1:11" x14ac:dyDescent="0.2">
      <c r="A475">
        <v>474</v>
      </c>
      <c r="B475" s="6">
        <v>28.7486680957999</v>
      </c>
      <c r="C475" s="6">
        <v>-113.402500883</v>
      </c>
      <c r="E475">
        <v>12.25</v>
      </c>
      <c r="F475">
        <v>11.299684748100001</v>
      </c>
      <c r="G475">
        <v>4.0277224387999997</v>
      </c>
      <c r="H475">
        <f t="shared" si="40"/>
        <v>1.0898939802267837</v>
      </c>
      <c r="I475">
        <f t="shared" si="41"/>
        <v>0.70137129394931097</v>
      </c>
      <c r="J475">
        <f t="shared" si="39"/>
        <v>1.037708153662428</v>
      </c>
      <c r="K475">
        <f t="shared" si="38"/>
        <v>1.739079447611739</v>
      </c>
    </row>
    <row r="476" spans="1:11" x14ac:dyDescent="0.2">
      <c r="A476">
        <v>475</v>
      </c>
      <c r="B476" s="6">
        <v>28.752543998499899</v>
      </c>
      <c r="C476" s="6">
        <v>-113.173655952999</v>
      </c>
      <c r="E476">
        <v>5.5</v>
      </c>
      <c r="F476">
        <v>19.142996946299899</v>
      </c>
      <c r="G476">
        <v>8.1734072230799999</v>
      </c>
      <c r="H476">
        <f t="shared" si="40"/>
        <v>1.3041240868934016</v>
      </c>
      <c r="I476">
        <f t="shared" si="41"/>
        <v>0.96253067300296902</v>
      </c>
      <c r="J476">
        <f t="shared" si="39"/>
        <v>1.1209523041397087</v>
      </c>
      <c r="K476">
        <f t="shared" si="38"/>
        <v>2.0834829771426779</v>
      </c>
    </row>
    <row r="477" spans="1:11" x14ac:dyDescent="0.2">
      <c r="A477">
        <v>476</v>
      </c>
      <c r="B477" s="6">
        <v>28.756032792700001</v>
      </c>
      <c r="C477" s="6">
        <v>-112.944768155999</v>
      </c>
      <c r="F477">
        <v>5.3274707227200002</v>
      </c>
      <c r="G477">
        <v>3.6825081533800001</v>
      </c>
      <c r="H477">
        <f t="shared" si="40"/>
        <v>0.8012301443493649</v>
      </c>
      <c r="I477">
        <f t="shared" si="41"/>
        <v>0.67047854225973846</v>
      </c>
      <c r="J477">
        <f t="shared" si="39"/>
        <v>0.9091083160651815</v>
      </c>
      <c r="K477">
        <f t="shared" si="38"/>
        <v>1.57958685832492</v>
      </c>
    </row>
    <row r="478" spans="1:11" x14ac:dyDescent="0.2">
      <c r="A478">
        <v>477</v>
      </c>
      <c r="B478" s="6">
        <v>28.759134226099899</v>
      </c>
      <c r="C478" s="6">
        <v>-112.715841995999</v>
      </c>
      <c r="F478">
        <v>7.1741222397</v>
      </c>
      <c r="G478">
        <v>1.9869604674200001</v>
      </c>
      <c r="H478">
        <f t="shared" si="40"/>
        <v>0.91244112806975453</v>
      </c>
      <c r="I478">
        <f t="shared" si="41"/>
        <v>0.47522947473169319</v>
      </c>
      <c r="J478">
        <f t="shared" si="39"/>
        <v>0.96136451251821731</v>
      </c>
      <c r="K478">
        <f t="shared" si="38"/>
        <v>1.4365939872499105</v>
      </c>
    </row>
    <row r="479" spans="1:11" x14ac:dyDescent="0.2">
      <c r="A479">
        <v>478</v>
      </c>
      <c r="B479" s="6">
        <v>28.761848074500001</v>
      </c>
      <c r="C479" s="6">
        <v>-112.486881978</v>
      </c>
      <c r="F479">
        <v>121.309699435</v>
      </c>
      <c r="G479">
        <v>7.5854280763300004</v>
      </c>
      <c r="H479">
        <f t="shared" si="40"/>
        <v>2.0874608989338066</v>
      </c>
      <c r="I479">
        <f t="shared" si="41"/>
        <v>0.93376195430800524</v>
      </c>
      <c r="J479">
        <f t="shared" si="39"/>
        <v>1.3722583756286078</v>
      </c>
      <c r="K479">
        <f t="shared" si="38"/>
        <v>2.3060203299366129</v>
      </c>
    </row>
    <row r="480" spans="1:11" x14ac:dyDescent="0.2">
      <c r="A480">
        <v>479</v>
      </c>
      <c r="B480" s="6">
        <v>28.7641741415</v>
      </c>
      <c r="C480" s="6">
        <v>-112.257892615</v>
      </c>
      <c r="F480">
        <v>387.53003272400002</v>
      </c>
      <c r="G480">
        <v>21.5236569921999</v>
      </c>
      <c r="H480">
        <f t="shared" si="40"/>
        <v>2.5894245946741115</v>
      </c>
      <c r="I480">
        <f t="shared" si="41"/>
        <v>1.3526389049445386</v>
      </c>
      <c r="J480">
        <f t="shared" si="39"/>
        <v>1.5054883721485528</v>
      </c>
      <c r="K480">
        <f t="shared" si="38"/>
        <v>2.8581272770930912</v>
      </c>
    </row>
    <row r="481" spans="1:11" x14ac:dyDescent="0.2">
      <c r="A481">
        <v>480</v>
      </c>
      <c r="B481" s="6">
        <v>28.767662286299899</v>
      </c>
      <c r="C481" s="6">
        <v>-111.799843911</v>
      </c>
      <c r="D481">
        <v>19</v>
      </c>
      <c r="E481">
        <v>16.25</v>
      </c>
      <c r="F481">
        <v>284.09816205499902</v>
      </c>
      <c r="G481">
        <v>17.3869198858999</v>
      </c>
      <c r="H481">
        <f t="shared" si="40"/>
        <v>2.4549944175481659</v>
      </c>
      <c r="I481">
        <f t="shared" si="41"/>
        <v>1.2645089838007444</v>
      </c>
      <c r="J481">
        <f t="shared" si="39"/>
        <v>1.4713693967241919</v>
      </c>
      <c r="K481">
        <f t="shared" si="38"/>
        <v>2.7358783805249365</v>
      </c>
    </row>
    <row r="482" spans="1:11" x14ac:dyDescent="0.2">
      <c r="A482">
        <v>481</v>
      </c>
      <c r="B482" s="6">
        <v>28.9503209515</v>
      </c>
      <c r="C482" s="6">
        <v>-113.407142194</v>
      </c>
      <c r="D482">
        <v>3</v>
      </c>
      <c r="E482">
        <v>18</v>
      </c>
      <c r="F482">
        <v>52.299817889899899</v>
      </c>
      <c r="G482">
        <v>17.5071526597999</v>
      </c>
      <c r="H482">
        <f t="shared" si="40"/>
        <v>1.7267257251701618</v>
      </c>
      <c r="I482">
        <f t="shared" si="41"/>
        <v>1.267339607339784</v>
      </c>
      <c r="J482">
        <f t="shared" si="39"/>
        <v>1.2647539501335414</v>
      </c>
      <c r="K482">
        <f t="shared" si="38"/>
        <v>2.5320935574733254</v>
      </c>
    </row>
    <row r="483" spans="1:11" x14ac:dyDescent="0.2">
      <c r="A483">
        <v>482</v>
      </c>
      <c r="B483" s="6">
        <v>28.9542291118</v>
      </c>
      <c r="C483" s="6">
        <v>-113.177856062</v>
      </c>
      <c r="F483">
        <v>28.594222281099899</v>
      </c>
      <c r="G483">
        <v>10.7566793403</v>
      </c>
      <c r="H483">
        <f t="shared" si="40"/>
        <v>1.4712069314521603</v>
      </c>
      <c r="I483">
        <f t="shared" si="41"/>
        <v>1.0702846731150562</v>
      </c>
      <c r="J483">
        <f t="shared" si="39"/>
        <v>1.1805916787320105</v>
      </c>
      <c r="K483">
        <f t="shared" si="38"/>
        <v>2.2508763518470669</v>
      </c>
    </row>
    <row r="484" spans="1:11" x14ac:dyDescent="0.2">
      <c r="A484">
        <v>483</v>
      </c>
      <c r="B484" s="6">
        <v>28.9577469438</v>
      </c>
      <c r="C484" s="6">
        <v>-112.948526712</v>
      </c>
      <c r="F484">
        <v>5.5157490681699999</v>
      </c>
      <c r="G484">
        <v>3.1810739469899998</v>
      </c>
      <c r="H484">
        <f t="shared" si="40"/>
        <v>0.81396435058927419</v>
      </c>
      <c r="I484">
        <f t="shared" si="41"/>
        <v>0.62128784860416164</v>
      </c>
      <c r="J484">
        <f t="shared" si="39"/>
        <v>0.91529336739364708</v>
      </c>
      <c r="K484">
        <f t="shared" si="38"/>
        <v>1.5365812159978087</v>
      </c>
    </row>
    <row r="485" spans="1:11" x14ac:dyDescent="0.2">
      <c r="A485">
        <v>484</v>
      </c>
      <c r="B485" s="6">
        <v>28.960874192599899</v>
      </c>
      <c r="C485" s="6">
        <v>-112.719158683</v>
      </c>
      <c r="F485">
        <v>9.48127536394</v>
      </c>
      <c r="G485">
        <v>1.70601736626</v>
      </c>
      <c r="H485">
        <f t="shared" si="40"/>
        <v>1.0204141309131523</v>
      </c>
      <c r="I485">
        <f t="shared" si="41"/>
        <v>0.4323305794185473</v>
      </c>
      <c r="J485">
        <f t="shared" si="39"/>
        <v>1.0087275437640781</v>
      </c>
      <c r="K485">
        <f t="shared" si="38"/>
        <v>1.4410581231826254</v>
      </c>
    </row>
    <row r="486" spans="1:11" x14ac:dyDescent="0.2">
      <c r="A486">
        <v>485</v>
      </c>
      <c r="B486" s="6">
        <v>28.963610631400002</v>
      </c>
      <c r="C486" s="6">
        <v>-112.48975652</v>
      </c>
      <c r="F486">
        <v>52.606290217500003</v>
      </c>
      <c r="G486">
        <v>4.3892258042499996</v>
      </c>
      <c r="H486">
        <f t="shared" si="40"/>
        <v>1.7292157532462671</v>
      </c>
      <c r="I486">
        <f t="shared" si="41"/>
        <v>0.73152638056861818</v>
      </c>
      <c r="J486">
        <f t="shared" si="39"/>
        <v>1.2655378796093939</v>
      </c>
      <c r="K486">
        <f t="shared" si="38"/>
        <v>1.997064260178012</v>
      </c>
    </row>
    <row r="487" spans="1:11" x14ac:dyDescent="0.2">
      <c r="A487">
        <v>486</v>
      </c>
      <c r="B487" s="6">
        <v>28.965956061899899</v>
      </c>
      <c r="C487" s="6">
        <v>-112.26032477</v>
      </c>
      <c r="D487">
        <v>520</v>
      </c>
      <c r="E487">
        <v>37.5</v>
      </c>
      <c r="F487">
        <v>232.824488282</v>
      </c>
      <c r="G487">
        <v>13.153845023400001</v>
      </c>
      <c r="H487">
        <f t="shared" si="40"/>
        <v>2.36888999257783</v>
      </c>
      <c r="I487">
        <f t="shared" si="41"/>
        <v>1.1508744360162591</v>
      </c>
      <c r="J487">
        <f t="shared" si="39"/>
        <v>1.4489530190320563</v>
      </c>
      <c r="K487">
        <f t="shared" si="38"/>
        <v>2.5998274550483154</v>
      </c>
    </row>
    <row r="488" spans="1:11" x14ac:dyDescent="0.2">
      <c r="A488">
        <v>487</v>
      </c>
      <c r="B488" s="6">
        <v>28.9679103138999</v>
      </c>
      <c r="C488" s="6">
        <v>-112.030867985</v>
      </c>
      <c r="D488">
        <v>2</v>
      </c>
      <c r="E488">
        <v>15.75</v>
      </c>
      <c r="F488">
        <v>247.268853009</v>
      </c>
      <c r="G488">
        <v>13.645922966300001</v>
      </c>
      <c r="H488">
        <f t="shared" si="40"/>
        <v>2.3949222378195341</v>
      </c>
      <c r="I488">
        <f t="shared" si="41"/>
        <v>1.1657167455321709</v>
      </c>
      <c r="J488">
        <f t="shared" si="39"/>
        <v>1.4557785269122412</v>
      </c>
      <c r="K488">
        <f t="shared" si="38"/>
        <v>2.6214952724444123</v>
      </c>
    </row>
    <row r="489" spans="1:11" x14ac:dyDescent="0.2">
      <c r="A489">
        <v>488</v>
      </c>
      <c r="B489" s="6">
        <v>29.1476332593999</v>
      </c>
      <c r="C489" s="6">
        <v>-113.641514978999</v>
      </c>
      <c r="E489">
        <v>1</v>
      </c>
      <c r="F489">
        <v>28.155334770700001</v>
      </c>
      <c r="G489">
        <v>8.60627393611</v>
      </c>
      <c r="H489">
        <f t="shared" si="40"/>
        <v>1.4647180324911744</v>
      </c>
      <c r="I489">
        <f t="shared" si="41"/>
        <v>0.9825549669838376</v>
      </c>
      <c r="J489">
        <f t="shared" si="39"/>
        <v>1.1783497992677914</v>
      </c>
      <c r="K489">
        <f t="shared" si="38"/>
        <v>2.1609047662516288</v>
      </c>
    </row>
    <row r="490" spans="1:11" x14ac:dyDescent="0.2">
      <c r="A490">
        <v>489</v>
      </c>
      <c r="B490" s="6">
        <v>29.1519670733</v>
      </c>
      <c r="C490" s="6">
        <v>-113.411831257</v>
      </c>
      <c r="F490">
        <v>43.411047086099899</v>
      </c>
      <c r="G490">
        <v>14.034188283600001</v>
      </c>
      <c r="H490">
        <f t="shared" si="40"/>
        <v>1.647491012722301</v>
      </c>
      <c r="I490">
        <f t="shared" si="41"/>
        <v>1.1770799849160944</v>
      </c>
      <c r="J490">
        <f t="shared" si="39"/>
        <v>1.239463988569848</v>
      </c>
      <c r="K490">
        <f t="shared" si="38"/>
        <v>2.4165439734859424</v>
      </c>
    </row>
    <row r="491" spans="1:11" x14ac:dyDescent="0.2">
      <c r="A491">
        <v>490</v>
      </c>
      <c r="B491" s="6">
        <v>29.1559076132</v>
      </c>
      <c r="C491" s="6">
        <v>-113.182099389</v>
      </c>
      <c r="F491">
        <v>19.5689155757</v>
      </c>
      <c r="G491">
        <v>7.0365296588300001</v>
      </c>
      <c r="H491">
        <f t="shared" si="40"/>
        <v>1.3132113956371567</v>
      </c>
      <c r="I491">
        <f t="shared" si="41"/>
        <v>0.90506855181026291</v>
      </c>
      <c r="J491">
        <f t="shared" si="39"/>
        <v>1.1243043639849957</v>
      </c>
      <c r="K491">
        <f t="shared" si="38"/>
        <v>2.0293729157952587</v>
      </c>
    </row>
    <row r="492" spans="1:11" x14ac:dyDescent="0.2">
      <c r="A492">
        <v>491</v>
      </c>
      <c r="B492" s="6">
        <v>29.159454593</v>
      </c>
      <c r="C492" s="6">
        <v>-112.952323947</v>
      </c>
      <c r="F492">
        <v>4.0896510082499997</v>
      </c>
      <c r="G492">
        <v>1.8983620024500001</v>
      </c>
      <c r="H492">
        <f t="shared" si="40"/>
        <v>0.70668800426456524</v>
      </c>
      <c r="I492">
        <f t="shared" si="41"/>
        <v>0.46215262745952557</v>
      </c>
      <c r="J492">
        <f t="shared" si="39"/>
        <v>0.86132671856469578</v>
      </c>
      <c r="K492">
        <f t="shared" si="38"/>
        <v>1.3234793460242213</v>
      </c>
    </row>
    <row r="493" spans="1:11" x14ac:dyDescent="0.2">
      <c r="A493">
        <v>492</v>
      </c>
      <c r="B493" s="6">
        <v>29.162607755</v>
      </c>
      <c r="C493" s="6">
        <v>-112.722509505999</v>
      </c>
      <c r="F493">
        <v>14.280295217600001</v>
      </c>
      <c r="G493">
        <v>3.0483329367100001</v>
      </c>
      <c r="H493">
        <f t="shared" si="40"/>
        <v>1.1841317449553845</v>
      </c>
      <c r="I493">
        <f t="shared" si="41"/>
        <v>0.60727622187278374</v>
      </c>
      <c r="J493">
        <f t="shared" si="39"/>
        <v>1.075380136670669</v>
      </c>
      <c r="K493">
        <f t="shared" si="38"/>
        <v>1.6826563585434529</v>
      </c>
    </row>
    <row r="494" spans="1:11" x14ac:dyDescent="0.2">
      <c r="A494">
        <v>493</v>
      </c>
      <c r="B494" s="6">
        <v>29.16536687</v>
      </c>
      <c r="C494" s="6">
        <v>-112.492660649</v>
      </c>
      <c r="F494">
        <v>46.939375650099898</v>
      </c>
      <c r="G494">
        <v>7.0449596987999996</v>
      </c>
      <c r="H494">
        <f t="shared" si="40"/>
        <v>1.6806923735966319</v>
      </c>
      <c r="I494">
        <f t="shared" si="41"/>
        <v>0.90552387284367308</v>
      </c>
      <c r="J494">
        <f t="shared" si="39"/>
        <v>1.250143705781684</v>
      </c>
      <c r="K494">
        <f t="shared" si="38"/>
        <v>2.1556675786253572</v>
      </c>
    </row>
    <row r="495" spans="1:11" x14ac:dyDescent="0.2">
      <c r="A495">
        <v>494</v>
      </c>
      <c r="B495" s="6">
        <v>29.167731737299899</v>
      </c>
      <c r="C495" s="6">
        <v>-112.262781961</v>
      </c>
      <c r="E495">
        <v>20.75</v>
      </c>
      <c r="F495">
        <v>174.01289480899899</v>
      </c>
      <c r="G495">
        <v>13.6174920592</v>
      </c>
      <c r="H495">
        <f t="shared" si="40"/>
        <v>2.2430700483324735</v>
      </c>
      <c r="I495">
        <f t="shared" si="41"/>
        <v>1.1648728665834409</v>
      </c>
      <c r="J495">
        <f t="shared" si="39"/>
        <v>1.4153453408625858</v>
      </c>
      <c r="K495">
        <f t="shared" si="38"/>
        <v>2.5802182074460269</v>
      </c>
    </row>
    <row r="496" spans="1:11" x14ac:dyDescent="0.2">
      <c r="A496">
        <v>495</v>
      </c>
      <c r="B496" s="6">
        <v>29.1697021851</v>
      </c>
      <c r="C496" s="6">
        <v>-112.032878031</v>
      </c>
      <c r="F496">
        <v>24.1007734537</v>
      </c>
      <c r="G496">
        <v>1.48051761091</v>
      </c>
      <c r="H496">
        <f t="shared" si="40"/>
        <v>1.3996871040108614</v>
      </c>
      <c r="I496">
        <f t="shared" si="41"/>
        <v>0.39454231474002693</v>
      </c>
      <c r="J496">
        <f t="shared" si="39"/>
        <v>1.1555621635343791</v>
      </c>
      <c r="K496">
        <f t="shared" si="38"/>
        <v>1.550104478274406</v>
      </c>
    </row>
    <row r="497" spans="1:11" x14ac:dyDescent="0.2">
      <c r="A497">
        <v>496</v>
      </c>
      <c r="B497" s="6">
        <v>29.344471113000001</v>
      </c>
      <c r="C497" s="6">
        <v>-113.876782577</v>
      </c>
      <c r="F497">
        <v>1.6018431522000001</v>
      </c>
      <c r="G497">
        <v>0.63421505223999997</v>
      </c>
      <c r="H497">
        <f t="shared" si="40"/>
        <v>0.41528111229198106</v>
      </c>
      <c r="I497">
        <f t="shared" si="41"/>
        <v>0.21330920633086758</v>
      </c>
      <c r="J497">
        <f t="shared" si="39"/>
        <v>0.68531010722014329</v>
      </c>
      <c r="K497">
        <f t="shared" si="38"/>
        <v>0.89861931355101088</v>
      </c>
    </row>
    <row r="498" spans="1:11" x14ac:dyDescent="0.2">
      <c r="A498">
        <v>497</v>
      </c>
      <c r="B498" s="6">
        <v>29.349236868199899</v>
      </c>
      <c r="C498" s="6">
        <v>-113.646702096</v>
      </c>
      <c r="F498">
        <v>17.978765230600001</v>
      </c>
      <c r="G498">
        <v>5.4201226551100001</v>
      </c>
      <c r="H498">
        <f t="shared" si="40"/>
        <v>1.2782679535611925</v>
      </c>
      <c r="I498">
        <f t="shared" si="41"/>
        <v>0.80754332525399442</v>
      </c>
      <c r="J498">
        <f t="shared" si="39"/>
        <v>1.1113412065680564</v>
      </c>
      <c r="K498">
        <f t="shared" si="38"/>
        <v>1.9188845318220507</v>
      </c>
    </row>
    <row r="499" spans="1:11" x14ac:dyDescent="0.2">
      <c r="A499">
        <v>498</v>
      </c>
      <c r="B499" s="6">
        <v>29.353606426500001</v>
      </c>
      <c r="C499" s="6">
        <v>-113.416568467</v>
      </c>
      <c r="F499">
        <v>15.611265334800001</v>
      </c>
      <c r="G499">
        <v>4.9086859361300004</v>
      </c>
      <c r="H499">
        <f t="shared" si="40"/>
        <v>1.2204027153527306</v>
      </c>
      <c r="I499">
        <f t="shared" si="41"/>
        <v>0.77149090657628694</v>
      </c>
      <c r="J499">
        <f t="shared" si="39"/>
        <v>1.0894225513889739</v>
      </c>
      <c r="K499">
        <f t="shared" si="38"/>
        <v>1.8609134579652609</v>
      </c>
    </row>
    <row r="500" spans="1:11" x14ac:dyDescent="0.2">
      <c r="A500">
        <v>499</v>
      </c>
      <c r="B500" s="6">
        <v>29.3575794696999</v>
      </c>
      <c r="C500" s="6">
        <v>-113.186386291999</v>
      </c>
      <c r="F500">
        <v>6.6485796455499999</v>
      </c>
      <c r="G500">
        <v>2.28370297258</v>
      </c>
      <c r="H500">
        <f t="shared" si="40"/>
        <v>0.88358079340568463</v>
      </c>
      <c r="I500">
        <f t="shared" si="41"/>
        <v>0.51636386610771556</v>
      </c>
      <c r="J500">
        <f t="shared" si="39"/>
        <v>0.94816931144561079</v>
      </c>
      <c r="K500">
        <f t="shared" si="38"/>
        <v>1.4645331775533263</v>
      </c>
    </row>
    <row r="501" spans="1:11" x14ac:dyDescent="0.2">
      <c r="A501">
        <v>500</v>
      </c>
      <c r="B501" s="6">
        <v>29.3611557087</v>
      </c>
      <c r="C501" s="6">
        <v>-112.95616018</v>
      </c>
      <c r="F501">
        <v>13.28450589</v>
      </c>
      <c r="G501">
        <v>1.3990522869299999</v>
      </c>
      <c r="H501">
        <f t="shared" si="40"/>
        <v>1.1548652224606031</v>
      </c>
      <c r="I501">
        <f t="shared" si="41"/>
        <v>0.38003971344416043</v>
      </c>
      <c r="J501">
        <f t="shared" si="39"/>
        <v>1.0638697500520582</v>
      </c>
      <c r="K501">
        <f t="shared" si="38"/>
        <v>1.4439094634962186</v>
      </c>
    </row>
    <row r="502" spans="1:11" x14ac:dyDescent="0.2">
      <c r="A502">
        <v>501</v>
      </c>
      <c r="B502" s="6">
        <v>29.364334882800001</v>
      </c>
      <c r="C502" s="6">
        <v>-112.725894747</v>
      </c>
      <c r="F502">
        <v>41.214207084800002</v>
      </c>
      <c r="G502">
        <v>5.15755595104</v>
      </c>
      <c r="H502">
        <f t="shared" si="40"/>
        <v>1.6254586362734575</v>
      </c>
      <c r="I502">
        <f t="shared" si="41"/>
        <v>0.78940836677464554</v>
      </c>
      <c r="J502">
        <f t="shared" si="39"/>
        <v>1.2323090745856398</v>
      </c>
      <c r="K502">
        <f t="shared" si="38"/>
        <v>2.0217174413602854</v>
      </c>
    </row>
    <row r="503" spans="1:11" x14ac:dyDescent="0.2">
      <c r="A503">
        <v>502</v>
      </c>
      <c r="B503" s="6">
        <v>29.367116760599899</v>
      </c>
      <c r="C503" s="6">
        <v>-112.49559461</v>
      </c>
      <c r="E503">
        <v>0.25</v>
      </c>
      <c r="F503">
        <v>51.0879418962</v>
      </c>
      <c r="G503">
        <v>8.3267059912899999</v>
      </c>
      <c r="H503">
        <f t="shared" si="40"/>
        <v>1.7167371978861103</v>
      </c>
      <c r="I503">
        <f t="shared" si="41"/>
        <v>0.96972828657598686</v>
      </c>
      <c r="J503">
        <f t="shared" si="39"/>
        <v>1.2616027921723494</v>
      </c>
      <c r="K503">
        <f t="shared" si="38"/>
        <v>2.2313310787483362</v>
      </c>
    </row>
    <row r="504" spans="1:11" x14ac:dyDescent="0.2">
      <c r="A504">
        <v>503</v>
      </c>
      <c r="B504" s="6">
        <v>29.3695011392</v>
      </c>
      <c r="C504" s="6">
        <v>-112.265264395</v>
      </c>
      <c r="E504">
        <v>5.5</v>
      </c>
      <c r="F504">
        <v>34.794102482500001</v>
      </c>
      <c r="G504">
        <v>5.5378815140600004</v>
      </c>
      <c r="H504">
        <f t="shared" si="40"/>
        <v>1.5538114771942924</v>
      </c>
      <c r="I504">
        <f t="shared" si="41"/>
        <v>0.81543704560253216</v>
      </c>
      <c r="J504">
        <f t="shared" si="39"/>
        <v>1.2086520131859189</v>
      </c>
      <c r="K504">
        <f t="shared" si="38"/>
        <v>2.024089058788451</v>
      </c>
    </row>
    <row r="505" spans="1:11" x14ac:dyDescent="0.2">
      <c r="A505">
        <v>504</v>
      </c>
      <c r="B505" s="6">
        <v>29.540824665700001</v>
      </c>
      <c r="C505" s="6">
        <v>-114.11295323</v>
      </c>
      <c r="F505">
        <v>0.513484316878</v>
      </c>
      <c r="G505">
        <v>1.1317012333300001</v>
      </c>
      <c r="H505">
        <f t="shared" si="40"/>
        <v>0.17997792504242149</v>
      </c>
      <c r="I505">
        <f t="shared" si="41"/>
        <v>0.32872633646690785</v>
      </c>
      <c r="J505">
        <f t="shared" si="39"/>
        <v>0.47834834248359226</v>
      </c>
      <c r="K505">
        <f t="shared" si="38"/>
        <v>0.80707467895050011</v>
      </c>
    </row>
    <row r="506" spans="1:11" x14ac:dyDescent="0.2">
      <c r="A506">
        <v>505</v>
      </c>
      <c r="B506" s="6">
        <v>29.546028649299899</v>
      </c>
      <c r="C506" s="6">
        <v>-113.882476911</v>
      </c>
      <c r="F506">
        <v>1.07159223704</v>
      </c>
      <c r="G506">
        <v>2.4707978412</v>
      </c>
      <c r="H506">
        <f t="shared" si="40"/>
        <v>0.31630427489991697</v>
      </c>
      <c r="I506">
        <f t="shared" si="41"/>
        <v>0.54042931865322175</v>
      </c>
      <c r="J506">
        <f t="shared" si="39"/>
        <v>0.6096003061627826</v>
      </c>
      <c r="K506">
        <f t="shared" si="38"/>
        <v>1.1500296248160042</v>
      </c>
    </row>
    <row r="507" spans="1:11" x14ac:dyDescent="0.2">
      <c r="A507">
        <v>506</v>
      </c>
      <c r="B507" s="6">
        <v>29.5508335363999</v>
      </c>
      <c r="C507" s="6">
        <v>-113.651942363</v>
      </c>
      <c r="F507">
        <v>1.6904869125199999</v>
      </c>
      <c r="G507">
        <v>1.1431723087200001</v>
      </c>
      <c r="H507">
        <f t="shared" si="40"/>
        <v>0.42983088382567564</v>
      </c>
      <c r="I507">
        <f t="shared" si="41"/>
        <v>0.33105708924899824</v>
      </c>
      <c r="J507">
        <f t="shared" si="39"/>
        <v>0.69553337642200286</v>
      </c>
      <c r="K507">
        <f t="shared" si="38"/>
        <v>1.026590465671001</v>
      </c>
    </row>
    <row r="508" spans="1:11" x14ac:dyDescent="0.2">
      <c r="A508">
        <v>507</v>
      </c>
      <c r="B508" s="6">
        <v>29.555238976599899</v>
      </c>
      <c r="C508" s="6">
        <v>-113.421354222999</v>
      </c>
      <c r="F508">
        <v>1.1569730058900001</v>
      </c>
      <c r="G508">
        <v>0.452044314206</v>
      </c>
      <c r="H508">
        <f t="shared" si="40"/>
        <v>0.33384471002309468</v>
      </c>
      <c r="I508">
        <f t="shared" si="41"/>
        <v>0.16197987057995797</v>
      </c>
      <c r="J508">
        <f t="shared" si="39"/>
        <v>0.62391314332221082</v>
      </c>
      <c r="K508">
        <f t="shared" si="38"/>
        <v>0.78589301390216881</v>
      </c>
    </row>
    <row r="509" spans="1:11" x14ac:dyDescent="0.2">
      <c r="A509">
        <v>508</v>
      </c>
      <c r="B509" s="6">
        <v>29.5592446482</v>
      </c>
      <c r="C509" s="6">
        <v>-113.190717132</v>
      </c>
      <c r="F509">
        <v>16.963805395200001</v>
      </c>
      <c r="G509">
        <v>0.68703179092699995</v>
      </c>
      <c r="H509">
        <f t="shared" si="40"/>
        <v>1.2543983416340208</v>
      </c>
      <c r="I509">
        <f t="shared" si="41"/>
        <v>0.22712326664015178</v>
      </c>
      <c r="J509">
        <f t="shared" si="39"/>
        <v>1.1023696619390071</v>
      </c>
      <c r="K509">
        <f t="shared" si="38"/>
        <v>1.3294929285791588</v>
      </c>
    </row>
    <row r="510" spans="1:11" x14ac:dyDescent="0.2">
      <c r="A510">
        <v>509</v>
      </c>
      <c r="B510" s="6">
        <v>29.5628502590999</v>
      </c>
      <c r="C510" s="6">
        <v>-112.960035735999</v>
      </c>
      <c r="F510">
        <v>85.474168918999894</v>
      </c>
      <c r="G510">
        <v>3.88313029043</v>
      </c>
      <c r="H510">
        <f t="shared" si="40"/>
        <v>1.9368863968138721</v>
      </c>
      <c r="I510">
        <f t="shared" si="41"/>
        <v>0.68869831217269639</v>
      </c>
      <c r="J510">
        <f t="shared" si="39"/>
        <v>1.3287852054356897</v>
      </c>
      <c r="K510">
        <f t="shared" si="38"/>
        <v>2.0174835176083858</v>
      </c>
    </row>
    <row r="511" spans="1:11" x14ac:dyDescent="0.2">
      <c r="A511">
        <v>510</v>
      </c>
      <c r="B511" s="6">
        <v>29.5660555456999</v>
      </c>
      <c r="C511" s="6">
        <v>-112.72931469</v>
      </c>
      <c r="F511">
        <v>150.49830748100001</v>
      </c>
      <c r="G511">
        <v>8.8453684030099904</v>
      </c>
      <c r="H511">
        <f t="shared" si="40"/>
        <v>2.1804077809850688</v>
      </c>
      <c r="I511">
        <f t="shared" si="41"/>
        <v>0.99323197160678212</v>
      </c>
      <c r="J511">
        <f t="shared" si="39"/>
        <v>1.3982061916220092</v>
      </c>
      <c r="K511">
        <f t="shared" si="38"/>
        <v>2.3914381632287913</v>
      </c>
    </row>
    <row r="512" spans="1:11" x14ac:dyDescent="0.2">
      <c r="A512">
        <v>511</v>
      </c>
      <c r="B512" s="6">
        <v>29.568860273999899</v>
      </c>
      <c r="C512" s="6">
        <v>-112.498558651</v>
      </c>
      <c r="D512">
        <v>287</v>
      </c>
      <c r="E512">
        <v>64.75</v>
      </c>
      <c r="F512">
        <v>119.539904565</v>
      </c>
      <c r="G512">
        <v>9.3410768639300006</v>
      </c>
      <c r="H512">
        <f t="shared" si="40"/>
        <v>2.0811308432882702</v>
      </c>
      <c r="I512">
        <f t="shared" si="41"/>
        <v>1.0145657661961329</v>
      </c>
      <c r="J512">
        <f t="shared" si="39"/>
        <v>1.3704674840558393</v>
      </c>
      <c r="K512">
        <f t="shared" si="38"/>
        <v>2.385033250251972</v>
      </c>
    </row>
    <row r="513" spans="1:11" x14ac:dyDescent="0.2">
      <c r="A513">
        <v>512</v>
      </c>
      <c r="B513" s="6">
        <v>29.571264239000001</v>
      </c>
      <c r="C513" s="6">
        <v>-112.26777228100001</v>
      </c>
      <c r="F513">
        <v>5.1969038248099997</v>
      </c>
      <c r="G513">
        <v>0.66790112666799994</v>
      </c>
      <c r="H513">
        <f t="shared" si="40"/>
        <v>0.79217475600470033</v>
      </c>
      <c r="I513">
        <f t="shared" si="41"/>
        <v>0.22217030204799229</v>
      </c>
      <c r="J513">
        <f t="shared" si="39"/>
        <v>0.9046759173478599</v>
      </c>
      <c r="K513">
        <f t="shared" si="38"/>
        <v>1.1268462193958522</v>
      </c>
    </row>
    <row r="514" spans="1:11" x14ac:dyDescent="0.2">
      <c r="A514">
        <v>513</v>
      </c>
      <c r="B514" s="6">
        <v>29.736684033300001</v>
      </c>
      <c r="C514" s="6">
        <v>-114.350035154</v>
      </c>
      <c r="D514">
        <v>40</v>
      </c>
      <c r="E514">
        <v>46.5</v>
      </c>
      <c r="F514">
        <v>3.2225929042299999</v>
      </c>
      <c r="G514">
        <v>4.7985822064799999</v>
      </c>
      <c r="H514">
        <f t="shared" si="40"/>
        <v>0.62557921356585766</v>
      </c>
      <c r="I514">
        <f t="shared" si="41"/>
        <v>0.76332181853321046</v>
      </c>
      <c r="J514">
        <f t="shared" si="39"/>
        <v>0.81733743996387731</v>
      </c>
      <c r="K514">
        <f t="shared" ref="K514:K577" si="42">J514+I514</f>
        <v>1.5806592584970878</v>
      </c>
    </row>
    <row r="515" spans="1:11" x14ac:dyDescent="0.2">
      <c r="A515">
        <v>514</v>
      </c>
      <c r="B515" s="6">
        <v>29.742332531199899</v>
      </c>
      <c r="C515" s="6">
        <v>-114.119164005</v>
      </c>
      <c r="E515">
        <v>28.25</v>
      </c>
      <c r="F515">
        <v>3.5381389129900001</v>
      </c>
      <c r="G515">
        <v>6.5542074684099996</v>
      </c>
      <c r="H515">
        <f t="shared" si="40"/>
        <v>0.65687778555986276</v>
      </c>
      <c r="I515">
        <f t="shared" si="41"/>
        <v>0.87818890809917594</v>
      </c>
      <c r="J515">
        <f t="shared" ref="J515:J578" si="43">H515^0.43</f>
        <v>0.83467684785403684</v>
      </c>
      <c r="K515">
        <f t="shared" si="42"/>
        <v>1.7128657559532128</v>
      </c>
    </row>
    <row r="516" spans="1:11" x14ac:dyDescent="0.2">
      <c r="A516">
        <v>515</v>
      </c>
      <c r="B516" s="6">
        <v>29.7475790571999</v>
      </c>
      <c r="C516" s="6">
        <v>-113.888229473</v>
      </c>
      <c r="F516">
        <v>1.44008087972</v>
      </c>
      <c r="G516">
        <v>3.65753090219</v>
      </c>
      <c r="H516">
        <f t="shared" si="40"/>
        <v>0.38740422184444451</v>
      </c>
      <c r="I516">
        <f t="shared" si="41"/>
        <v>0.6681557450725365</v>
      </c>
      <c r="J516">
        <f t="shared" si="43"/>
        <v>0.6651363305613156</v>
      </c>
      <c r="K516">
        <f t="shared" si="42"/>
        <v>1.3332920756338522</v>
      </c>
    </row>
    <row r="517" spans="1:11" x14ac:dyDescent="0.2">
      <c r="A517">
        <v>516</v>
      </c>
      <c r="B517" s="6">
        <v>29.752423228000001</v>
      </c>
      <c r="C517" s="6">
        <v>-113.657236224</v>
      </c>
      <c r="F517">
        <v>9.5516569790899994E-2</v>
      </c>
      <c r="G517">
        <v>0.80769132109700004</v>
      </c>
      <c r="H517">
        <f t="shared" si="40"/>
        <v>3.9618950691185553E-2</v>
      </c>
      <c r="I517">
        <f t="shared" si="41"/>
        <v>0.25712427293727425</v>
      </c>
      <c r="J517">
        <f t="shared" si="43"/>
        <v>0.24951592937827849</v>
      </c>
      <c r="K517">
        <f t="shared" si="42"/>
        <v>0.50664020231555273</v>
      </c>
    </row>
    <row r="518" spans="1:11" x14ac:dyDescent="0.2">
      <c r="A518">
        <v>517</v>
      </c>
      <c r="B518" s="6">
        <v>29.756864689299899</v>
      </c>
      <c r="C518" s="6">
        <v>-113.426188932</v>
      </c>
      <c r="F518">
        <v>1.45264410633</v>
      </c>
      <c r="G518">
        <v>8.7905413607399993E-2</v>
      </c>
      <c r="H518">
        <f t="shared" si="40"/>
        <v>0.38963453399094478</v>
      </c>
      <c r="I518">
        <f t="shared" si="41"/>
        <v>3.6591137885996654E-2</v>
      </c>
      <c r="J518">
        <f t="shared" si="43"/>
        <v>0.66678020789972536</v>
      </c>
      <c r="K518">
        <f t="shared" si="42"/>
        <v>0.70337134578572202</v>
      </c>
    </row>
    <row r="519" spans="1:11" x14ac:dyDescent="0.2">
      <c r="A519">
        <v>518</v>
      </c>
      <c r="B519" s="6">
        <v>29.7609031161</v>
      </c>
      <c r="C519" s="6">
        <v>-113.195092276</v>
      </c>
      <c r="F519">
        <v>58.0528086964</v>
      </c>
      <c r="G519">
        <v>2.4809332772900001</v>
      </c>
      <c r="H519">
        <f t="shared" si="40"/>
        <v>1.77124055855138</v>
      </c>
      <c r="I519">
        <f t="shared" si="41"/>
        <v>0.54169569878486634</v>
      </c>
      <c r="J519">
        <f t="shared" si="43"/>
        <v>1.2786725610062804</v>
      </c>
      <c r="K519">
        <f t="shared" si="42"/>
        <v>1.8203682597911466</v>
      </c>
    </row>
    <row r="520" spans="1:11" x14ac:dyDescent="0.2">
      <c r="A520">
        <v>519</v>
      </c>
      <c r="B520" s="6">
        <v>29.7645382129</v>
      </c>
      <c r="C520" s="6">
        <v>-112.963950944</v>
      </c>
      <c r="F520">
        <v>173.455868288999</v>
      </c>
      <c r="G520">
        <v>7.9117507478200002</v>
      </c>
      <c r="H520">
        <f t="shared" si="40"/>
        <v>2.2416855826844797</v>
      </c>
      <c r="I520">
        <f t="shared" si="41"/>
        <v>0.94996303124525461</v>
      </c>
      <c r="J520">
        <f t="shared" si="43"/>
        <v>1.4149696361550186</v>
      </c>
      <c r="K520">
        <f t="shared" si="42"/>
        <v>2.3649326674002733</v>
      </c>
    </row>
    <row r="521" spans="1:11" x14ac:dyDescent="0.2">
      <c r="A521">
        <v>520</v>
      </c>
      <c r="B521" s="6">
        <v>29.767769713500002</v>
      </c>
      <c r="C521" s="6">
        <v>-112.732769628</v>
      </c>
      <c r="E521">
        <v>5.75</v>
      </c>
      <c r="F521">
        <v>261.71341514599902</v>
      </c>
      <c r="G521">
        <v>12.8855450525999</v>
      </c>
      <c r="H521">
        <f t="shared" si="40"/>
        <v>2.4194822500800433</v>
      </c>
      <c r="I521">
        <f t="shared" si="41"/>
        <v>1.1425629318853789</v>
      </c>
      <c r="J521">
        <f t="shared" si="43"/>
        <v>1.4621793607046056</v>
      </c>
      <c r="K521">
        <f t="shared" si="42"/>
        <v>2.6047422925899846</v>
      </c>
    </row>
    <row r="522" spans="1:11" x14ac:dyDescent="0.2">
      <c r="A522">
        <v>521</v>
      </c>
      <c r="B522" s="6">
        <v>29.770597381200002</v>
      </c>
      <c r="C522" s="6">
        <v>-112.501553024</v>
      </c>
      <c r="F522">
        <v>75.219604969000002</v>
      </c>
      <c r="G522">
        <v>3.9493008237299998</v>
      </c>
      <c r="H522">
        <f t="shared" ref="H522:H585" si="44">LOG10(F522+1)</f>
        <v>1.8820666935803618</v>
      </c>
      <c r="I522">
        <f t="shared" si="41"/>
        <v>0.69454385149058251</v>
      </c>
      <c r="J522">
        <f t="shared" si="43"/>
        <v>1.3124810871667376</v>
      </c>
      <c r="K522">
        <f t="shared" si="42"/>
        <v>2.0070249386573202</v>
      </c>
    </row>
    <row r="523" spans="1:11" x14ac:dyDescent="0.2">
      <c r="A523">
        <v>522</v>
      </c>
      <c r="B523" s="6">
        <v>29.932039294500001</v>
      </c>
      <c r="C523" s="6">
        <v>-114.588036532</v>
      </c>
      <c r="D523">
        <v>5</v>
      </c>
      <c r="E523">
        <v>2.25</v>
      </c>
      <c r="F523">
        <v>3.0258678328199999</v>
      </c>
      <c r="G523">
        <v>2.6818343009799999</v>
      </c>
      <c r="H523">
        <f t="shared" si="44"/>
        <v>0.60485951312115271</v>
      </c>
      <c r="I523">
        <f t="shared" si="41"/>
        <v>0.56606423941261064</v>
      </c>
      <c r="J523">
        <f t="shared" si="43"/>
        <v>0.8055851310132649</v>
      </c>
      <c r="K523">
        <f t="shared" si="42"/>
        <v>1.3716493704258754</v>
      </c>
    </row>
    <row r="524" spans="1:11" x14ac:dyDescent="0.2">
      <c r="A524">
        <v>523</v>
      </c>
      <c r="B524" s="6">
        <v>29.938138590400001</v>
      </c>
      <c r="C524" s="6">
        <v>-114.356771657</v>
      </c>
      <c r="D524">
        <v>8</v>
      </c>
      <c r="E524">
        <v>15</v>
      </c>
      <c r="F524">
        <v>6.71066286787</v>
      </c>
      <c r="G524">
        <v>7.6265657320600004</v>
      </c>
      <c r="H524">
        <f t="shared" si="44"/>
        <v>0.88709171494896399</v>
      </c>
      <c r="I524">
        <f t="shared" si="41"/>
        <v>0.93583793587060704</v>
      </c>
      <c r="J524">
        <f t="shared" si="43"/>
        <v>0.94978753356441925</v>
      </c>
      <c r="K524">
        <f t="shared" si="42"/>
        <v>1.8856254694350263</v>
      </c>
    </row>
    <row r="525" spans="1:11" x14ac:dyDescent="0.2">
      <c r="A525">
        <v>524</v>
      </c>
      <c r="B525" s="6">
        <v>29.943833064300001</v>
      </c>
      <c r="C525" s="6">
        <v>-114.12543816500001</v>
      </c>
      <c r="F525">
        <v>3.8154256977099998</v>
      </c>
      <c r="G525">
        <v>5.8403056631799997</v>
      </c>
      <c r="H525">
        <f t="shared" si="44"/>
        <v>0.68263468605957422</v>
      </c>
      <c r="I525">
        <f t="shared" si="41"/>
        <v>0.83507550886432558</v>
      </c>
      <c r="J525">
        <f t="shared" si="43"/>
        <v>0.84859602148930824</v>
      </c>
      <c r="K525">
        <f t="shared" si="42"/>
        <v>1.6836715303536338</v>
      </c>
    </row>
    <row r="526" spans="1:11" x14ac:dyDescent="0.2">
      <c r="A526">
        <v>525</v>
      </c>
      <c r="B526" s="6">
        <v>29.949122299100001</v>
      </c>
      <c r="C526" s="6">
        <v>-113.894040754</v>
      </c>
      <c r="F526">
        <v>1.23246268483</v>
      </c>
      <c r="G526">
        <v>2.7624279218700001</v>
      </c>
      <c r="H526">
        <f t="shared" si="44"/>
        <v>0.34878420847531649</v>
      </c>
      <c r="I526">
        <f t="shared" si="41"/>
        <v>0.57546818875234085</v>
      </c>
      <c r="J526">
        <f t="shared" si="43"/>
        <v>0.63576911988971752</v>
      </c>
      <c r="K526">
        <f t="shared" si="42"/>
        <v>1.2112373086420583</v>
      </c>
    </row>
    <row r="527" spans="1:11" x14ac:dyDescent="0.2">
      <c r="A527">
        <v>526</v>
      </c>
      <c r="B527" s="6">
        <v>29.9540059071999</v>
      </c>
      <c r="C527" s="6">
        <v>-113.66258413</v>
      </c>
      <c r="F527">
        <v>5.0299531417399998E-2</v>
      </c>
      <c r="G527">
        <v>0.41854031145100001</v>
      </c>
      <c r="H527">
        <f t="shared" si="44"/>
        <v>2.1313171727784727E-2</v>
      </c>
      <c r="I527">
        <f t="shared" si="41"/>
        <v>0.15184168189568553</v>
      </c>
      <c r="J527">
        <f t="shared" si="43"/>
        <v>0.19112551832675106</v>
      </c>
      <c r="K527">
        <f t="shared" si="42"/>
        <v>0.3429672002224366</v>
      </c>
    </row>
    <row r="528" spans="1:11" x14ac:dyDescent="0.2">
      <c r="A528">
        <v>527</v>
      </c>
      <c r="B528" s="6">
        <v>29.958483530599899</v>
      </c>
      <c r="C528" s="6">
        <v>-113.431073004</v>
      </c>
      <c r="F528">
        <v>2.4888657428199998</v>
      </c>
      <c r="G528">
        <v>0.551591884915</v>
      </c>
      <c r="H528">
        <f t="shared" si="44"/>
        <v>0.54268425741764592</v>
      </c>
      <c r="I528">
        <f t="shared" si="41"/>
        <v>0.19077749950120007</v>
      </c>
      <c r="J528">
        <f t="shared" si="43"/>
        <v>0.76887423172290414</v>
      </c>
      <c r="K528">
        <f t="shared" si="42"/>
        <v>0.95965173122410419</v>
      </c>
    </row>
    <row r="529" spans="1:11" x14ac:dyDescent="0.2">
      <c r="A529">
        <v>528</v>
      </c>
      <c r="B529" s="6">
        <v>29.962554840900001</v>
      </c>
      <c r="C529" s="6">
        <v>-113.199512098</v>
      </c>
      <c r="F529">
        <v>67.405686058100002</v>
      </c>
      <c r="G529">
        <v>5.6692490312299997</v>
      </c>
      <c r="H529">
        <f t="shared" si="44"/>
        <v>1.8350922029046384</v>
      </c>
      <c r="I529">
        <f t="shared" si="41"/>
        <v>0.82407693437318275</v>
      </c>
      <c r="J529">
        <f t="shared" si="43"/>
        <v>1.2982935296150298</v>
      </c>
      <c r="K529">
        <f t="shared" si="42"/>
        <v>2.1223704639882124</v>
      </c>
    </row>
    <row r="530" spans="1:11" x14ac:dyDescent="0.2">
      <c r="A530">
        <v>529</v>
      </c>
      <c r="B530" s="6">
        <v>29.966219539200001</v>
      </c>
      <c r="C530" s="6">
        <v>-112.967906138</v>
      </c>
      <c r="F530">
        <v>185.30145025300001</v>
      </c>
      <c r="G530">
        <v>12.6523495037</v>
      </c>
      <c r="H530">
        <f t="shared" si="44"/>
        <v>2.2702162356499938</v>
      </c>
      <c r="I530">
        <f t="shared" si="41"/>
        <v>1.1352073978006678</v>
      </c>
      <c r="J530">
        <f t="shared" si="43"/>
        <v>1.4226855053991478</v>
      </c>
      <c r="K530">
        <f t="shared" si="42"/>
        <v>2.5578929031998157</v>
      </c>
    </row>
    <row r="531" spans="1:11" x14ac:dyDescent="0.2">
      <c r="A531">
        <v>530</v>
      </c>
      <c r="B531" s="6">
        <v>29.9723280535</v>
      </c>
      <c r="C531" s="6">
        <v>-112.504577983</v>
      </c>
      <c r="F531">
        <v>1.65992230177</v>
      </c>
      <c r="G531">
        <v>8.6520612239799996E-2</v>
      </c>
      <c r="H531">
        <f t="shared" si="44"/>
        <v>0.42486895076438286</v>
      </c>
      <c r="I531">
        <f t="shared" ref="I531:I594" si="45">LOG10(G531+1)</f>
        <v>3.6037969678257738E-2</v>
      </c>
      <c r="J531">
        <f t="shared" si="43"/>
        <v>0.69206940042429999</v>
      </c>
      <c r="K531">
        <f t="shared" si="42"/>
        <v>0.72810737010255777</v>
      </c>
    </row>
    <row r="532" spans="1:11" x14ac:dyDescent="0.2">
      <c r="A532">
        <v>531</v>
      </c>
      <c r="B532" s="6">
        <v>30.133436866</v>
      </c>
      <c r="C532" s="6">
        <v>-114.59530811</v>
      </c>
      <c r="D532">
        <v>16</v>
      </c>
      <c r="E532">
        <v>1.25</v>
      </c>
      <c r="F532">
        <v>9.8520048577299999</v>
      </c>
      <c r="G532">
        <v>5.5322642065599998</v>
      </c>
      <c r="H532">
        <f t="shared" si="44"/>
        <v>1.0355099794947245</v>
      </c>
      <c r="I532">
        <f t="shared" si="45"/>
        <v>0.81506374206747501</v>
      </c>
      <c r="J532">
        <f t="shared" si="43"/>
        <v>1.0151175685253846</v>
      </c>
      <c r="K532">
        <f t="shared" si="42"/>
        <v>1.8301813105928595</v>
      </c>
    </row>
    <row r="533" spans="1:11" x14ac:dyDescent="0.2">
      <c r="A533">
        <v>532</v>
      </c>
      <c r="B533" s="6">
        <v>30.139585594500002</v>
      </c>
      <c r="C533" s="6">
        <v>-114.363576778</v>
      </c>
      <c r="F533">
        <v>8.22386911139</v>
      </c>
      <c r="G533">
        <v>5.9990087058399997</v>
      </c>
      <c r="H533">
        <f t="shared" si="44"/>
        <v>0.96491313160186587</v>
      </c>
      <c r="I533">
        <f t="shared" si="45"/>
        <v>0.8450365337185759</v>
      </c>
      <c r="J533">
        <f t="shared" si="43"/>
        <v>0.98475894236243144</v>
      </c>
      <c r="K533">
        <f t="shared" si="42"/>
        <v>1.8297954760810073</v>
      </c>
    </row>
    <row r="534" spans="1:11" x14ac:dyDescent="0.2">
      <c r="A534">
        <v>533</v>
      </c>
      <c r="B534" s="6">
        <v>30.145326225400002</v>
      </c>
      <c r="C534" s="6">
        <v>-114.131776245</v>
      </c>
      <c r="F534">
        <v>3.5064143086800001</v>
      </c>
      <c r="G534">
        <v>3.5386658171200001</v>
      </c>
      <c r="H534">
        <f t="shared" si="44"/>
        <v>0.65383111719296583</v>
      </c>
      <c r="I534">
        <f t="shared" si="45"/>
        <v>0.65692820672969332</v>
      </c>
      <c r="J534">
        <f t="shared" si="43"/>
        <v>0.83300997480637373</v>
      </c>
      <c r="K534">
        <f t="shared" si="42"/>
        <v>1.4899381815360671</v>
      </c>
    </row>
    <row r="535" spans="1:11" x14ac:dyDescent="0.2">
      <c r="A535">
        <v>534</v>
      </c>
      <c r="B535" s="6">
        <v>30.1506583373999</v>
      </c>
      <c r="C535" s="6">
        <v>-113.89991125</v>
      </c>
      <c r="F535">
        <v>0.48358091187699997</v>
      </c>
      <c r="G535">
        <v>0.92613897209499996</v>
      </c>
      <c r="H535">
        <f t="shared" si="44"/>
        <v>0.171311236951114</v>
      </c>
      <c r="I535">
        <f t="shared" si="45"/>
        <v>0.28468761852923558</v>
      </c>
      <c r="J535">
        <f t="shared" si="43"/>
        <v>0.46830405239143091</v>
      </c>
      <c r="K535">
        <f t="shared" si="42"/>
        <v>0.75299167092066654</v>
      </c>
    </row>
    <row r="536" spans="1:11" x14ac:dyDescent="0.2">
      <c r="A536">
        <v>535</v>
      </c>
      <c r="B536" s="6">
        <v>30.1555815384</v>
      </c>
      <c r="C536" s="6">
        <v>-113.667986537</v>
      </c>
      <c r="F536">
        <v>4.4510394483299999E-2</v>
      </c>
      <c r="G536">
        <v>5.0264943460299999E-2</v>
      </c>
      <c r="H536">
        <f t="shared" si="44"/>
        <v>1.8912766235214352E-2</v>
      </c>
      <c r="I536">
        <f t="shared" si="45"/>
        <v>2.1298869516079406E-2</v>
      </c>
      <c r="J536">
        <f t="shared" si="43"/>
        <v>0.18155351998651353</v>
      </c>
      <c r="K536">
        <f t="shared" si="42"/>
        <v>0.20285238950259293</v>
      </c>
    </row>
    <row r="537" spans="1:11" x14ac:dyDescent="0.2">
      <c r="A537">
        <v>536</v>
      </c>
      <c r="B537" s="6">
        <v>30.1600954667</v>
      </c>
      <c r="C537" s="6">
        <v>-113.436006859</v>
      </c>
      <c r="F537">
        <v>6.8932619442199998</v>
      </c>
      <c r="G537">
        <v>2.1392935190200002</v>
      </c>
      <c r="H537">
        <f t="shared" si="44"/>
        <v>0.89725651545475948</v>
      </c>
      <c r="I537">
        <f t="shared" si="45"/>
        <v>0.49683192345131322</v>
      </c>
      <c r="J537">
        <f t="shared" si="43"/>
        <v>0.95445211988724621</v>
      </c>
      <c r="K537">
        <f t="shared" si="42"/>
        <v>1.4512840433385594</v>
      </c>
    </row>
    <row r="538" spans="1:11" x14ac:dyDescent="0.2">
      <c r="A538">
        <v>537</v>
      </c>
      <c r="B538" s="6">
        <v>30.164199790200001</v>
      </c>
      <c r="C538" s="6">
        <v>-113.20397697600001</v>
      </c>
      <c r="F538">
        <v>55.158220585400002</v>
      </c>
      <c r="G538">
        <v>9.3975950377099995</v>
      </c>
      <c r="H538">
        <f t="shared" si="44"/>
        <v>1.7494133383990838</v>
      </c>
      <c r="I538">
        <f t="shared" si="45"/>
        <v>1.016932898660861</v>
      </c>
      <c r="J538">
        <f t="shared" si="43"/>
        <v>1.2718729953479004</v>
      </c>
      <c r="K538">
        <f t="shared" si="42"/>
        <v>2.2888058940087612</v>
      </c>
    </row>
    <row r="539" spans="1:11" x14ac:dyDescent="0.2">
      <c r="A539">
        <v>538</v>
      </c>
      <c r="B539" s="6">
        <v>30.167894206900002</v>
      </c>
      <c r="C539" s="6">
        <v>-112.971901655</v>
      </c>
      <c r="F539">
        <v>148.47027440400001</v>
      </c>
      <c r="G539">
        <v>16.664028447100002</v>
      </c>
      <c r="H539">
        <f t="shared" si="44"/>
        <v>2.1745548318181718</v>
      </c>
      <c r="I539">
        <f t="shared" si="45"/>
        <v>1.247089755460824</v>
      </c>
      <c r="J539">
        <f t="shared" si="43"/>
        <v>1.3965910548803158</v>
      </c>
      <c r="K539">
        <f t="shared" si="42"/>
        <v>2.6436808103411398</v>
      </c>
    </row>
    <row r="540" spans="1:11" x14ac:dyDescent="0.2">
      <c r="A540">
        <v>539</v>
      </c>
      <c r="B540" s="6">
        <v>30.171178444999899</v>
      </c>
      <c r="C540" s="6">
        <v>-112.73978566700001</v>
      </c>
      <c r="E540">
        <v>96</v>
      </c>
      <c r="F540">
        <v>127.236456037</v>
      </c>
      <c r="G540">
        <v>11.8015351817</v>
      </c>
      <c r="H540">
        <f t="shared" si="44"/>
        <v>2.1080115072808785</v>
      </c>
      <c r="I540">
        <f t="shared" si="45"/>
        <v>1.1072620540980465</v>
      </c>
      <c r="J540">
        <f t="shared" si="43"/>
        <v>1.3780512844710548</v>
      </c>
      <c r="K540">
        <f t="shared" si="42"/>
        <v>2.4853133385691013</v>
      </c>
    </row>
    <row r="541" spans="1:11" x14ac:dyDescent="0.2">
      <c r="A541">
        <v>540</v>
      </c>
      <c r="B541" s="6">
        <v>30.334826646500002</v>
      </c>
      <c r="C541" s="6">
        <v>-114.602653618999</v>
      </c>
      <c r="D541">
        <v>80</v>
      </c>
      <c r="E541">
        <v>40</v>
      </c>
      <c r="F541">
        <v>16.558007361400001</v>
      </c>
      <c r="G541">
        <v>5.0646150521899997</v>
      </c>
      <c r="H541">
        <f t="shared" si="44"/>
        <v>1.2444752267720922</v>
      </c>
      <c r="I541">
        <f t="shared" si="45"/>
        <v>0.78280323949518216</v>
      </c>
      <c r="J541">
        <f t="shared" si="43"/>
        <v>1.0986113713933694</v>
      </c>
      <c r="K541">
        <f t="shared" si="42"/>
        <v>1.8814146108885517</v>
      </c>
    </row>
    <row r="542" spans="1:11" x14ac:dyDescent="0.2">
      <c r="A542">
        <v>541</v>
      </c>
      <c r="B542" s="6">
        <v>30.341025003799899</v>
      </c>
      <c r="C542" s="6">
        <v>-114.3704511</v>
      </c>
      <c r="F542">
        <v>11.8899286911</v>
      </c>
      <c r="G542">
        <v>4.2761811860799996</v>
      </c>
      <c r="H542">
        <f t="shared" si="44"/>
        <v>1.1102505147818402</v>
      </c>
      <c r="I542">
        <f t="shared" si="45"/>
        <v>0.72231970096902742</v>
      </c>
      <c r="J542">
        <f t="shared" si="43"/>
        <v>1.0459984061734029</v>
      </c>
      <c r="K542">
        <f t="shared" si="42"/>
        <v>1.7683181071424303</v>
      </c>
    </row>
    <row r="543" spans="1:11" x14ac:dyDescent="0.2">
      <c r="A543">
        <v>542</v>
      </c>
      <c r="B543" s="6">
        <v>30.3468119753</v>
      </c>
      <c r="C543" s="6">
        <v>-114.138178788999</v>
      </c>
      <c r="F543">
        <v>3.5195535854400002</v>
      </c>
      <c r="G543">
        <v>1.68522769155</v>
      </c>
      <c r="H543">
        <f t="shared" si="44"/>
        <v>0.65509553990990843</v>
      </c>
      <c r="I543">
        <f t="shared" si="45"/>
        <v>0.42898111722037169</v>
      </c>
      <c r="J543">
        <f t="shared" si="43"/>
        <v>0.83370229368645765</v>
      </c>
      <c r="K543">
        <f t="shared" si="42"/>
        <v>1.2626834109068295</v>
      </c>
    </row>
    <row r="544" spans="1:11" x14ac:dyDescent="0.2">
      <c r="A544">
        <v>543</v>
      </c>
      <c r="B544" s="6">
        <v>30.3521871346999</v>
      </c>
      <c r="C544" s="6">
        <v>-113.90584146400001</v>
      </c>
      <c r="F544">
        <v>0.12396278435700001</v>
      </c>
      <c r="G544">
        <v>8.9219792966899997E-2</v>
      </c>
      <c r="H544">
        <f t="shared" si="44"/>
        <v>5.0751931503529531E-2</v>
      </c>
      <c r="I544">
        <f t="shared" si="45"/>
        <v>3.7115524605314955E-2</v>
      </c>
      <c r="J544">
        <f t="shared" si="43"/>
        <v>0.27755215732883742</v>
      </c>
      <c r="K544">
        <f t="shared" si="42"/>
        <v>0.3146676819341524</v>
      </c>
    </row>
    <row r="545" spans="1:11" x14ac:dyDescent="0.2">
      <c r="A545">
        <v>544</v>
      </c>
      <c r="B545" s="6">
        <v>30.357150086200001</v>
      </c>
      <c r="C545" s="6">
        <v>-113.673443909</v>
      </c>
      <c r="F545">
        <v>1.5389291866199999</v>
      </c>
      <c r="G545">
        <v>0.21585820207</v>
      </c>
      <c r="H545">
        <f t="shared" si="44"/>
        <v>0.40465058811710403</v>
      </c>
      <c r="I545">
        <f t="shared" si="45"/>
        <v>8.4882928843484459E-2</v>
      </c>
      <c r="J545">
        <f t="shared" si="43"/>
        <v>0.67771090773227305</v>
      </c>
      <c r="K545">
        <f t="shared" si="42"/>
        <v>0.76259383657575752</v>
      </c>
    </row>
    <row r="546" spans="1:11" x14ac:dyDescent="0.2">
      <c r="A546">
        <v>545</v>
      </c>
      <c r="B546" s="6">
        <v>30.361700463799899</v>
      </c>
      <c r="C546" s="6">
        <v>-113.440990919</v>
      </c>
      <c r="F546">
        <v>23.7634369978</v>
      </c>
      <c r="G546">
        <v>4.3717730601199998</v>
      </c>
      <c r="H546">
        <f t="shared" si="44"/>
        <v>1.3938109216723074</v>
      </c>
      <c r="I546">
        <f t="shared" si="45"/>
        <v>0.73011765685976948</v>
      </c>
      <c r="J546">
        <f t="shared" si="43"/>
        <v>1.1534736055690851</v>
      </c>
      <c r="K546">
        <f t="shared" si="42"/>
        <v>1.8835912624288547</v>
      </c>
    </row>
    <row r="547" spans="1:11" x14ac:dyDescent="0.2">
      <c r="A547">
        <v>546</v>
      </c>
      <c r="B547" s="6">
        <v>30.3658379321</v>
      </c>
      <c r="C547" s="6">
        <v>-113.208487293999</v>
      </c>
      <c r="F547">
        <v>57.2124376521</v>
      </c>
      <c r="G547">
        <v>12.5965158558</v>
      </c>
      <c r="H547">
        <f t="shared" si="44"/>
        <v>1.7650157857938962</v>
      </c>
      <c r="I547">
        <f t="shared" si="45"/>
        <v>1.1334276334836464</v>
      </c>
      <c r="J547">
        <f t="shared" si="43"/>
        <v>1.2767383256220186</v>
      </c>
      <c r="K547">
        <f t="shared" si="42"/>
        <v>2.4101659591056652</v>
      </c>
    </row>
    <row r="548" spans="1:11" x14ac:dyDescent="0.2">
      <c r="A548">
        <v>547</v>
      </c>
      <c r="B548" s="6">
        <v>30.3695621856</v>
      </c>
      <c r="C548" s="6">
        <v>-112.97593784</v>
      </c>
      <c r="E548">
        <v>0.25</v>
      </c>
      <c r="F548">
        <v>95.894156158000001</v>
      </c>
      <c r="G548">
        <v>18.3697165586</v>
      </c>
      <c r="H548">
        <f t="shared" si="44"/>
        <v>1.9862975848436855</v>
      </c>
      <c r="I548">
        <f t="shared" si="45"/>
        <v>1.2871232656372</v>
      </c>
      <c r="J548">
        <f t="shared" si="43"/>
        <v>1.343256823093367</v>
      </c>
      <c r="K548">
        <f t="shared" si="42"/>
        <v>2.6303800887305671</v>
      </c>
    </row>
    <row r="549" spans="1:11" x14ac:dyDescent="0.2">
      <c r="A549">
        <v>548</v>
      </c>
      <c r="B549" s="6">
        <v>30.3728729497</v>
      </c>
      <c r="C549" s="6">
        <v>-112.743347371</v>
      </c>
      <c r="D549">
        <v>121</v>
      </c>
      <c r="E549">
        <v>28</v>
      </c>
      <c r="F549">
        <v>32.013733029400001</v>
      </c>
      <c r="G549">
        <v>5.17359490693</v>
      </c>
      <c r="H549">
        <f t="shared" si="44"/>
        <v>1.5186946349757278</v>
      </c>
      <c r="I549">
        <f t="shared" si="45"/>
        <v>0.79053812895935394</v>
      </c>
      <c r="J549">
        <f t="shared" si="43"/>
        <v>1.1968295328371785</v>
      </c>
      <c r="K549">
        <f t="shared" si="42"/>
        <v>1.9873676617965326</v>
      </c>
    </row>
    <row r="550" spans="1:11" x14ac:dyDescent="0.2">
      <c r="A550">
        <v>549</v>
      </c>
      <c r="B550" s="6">
        <v>30.529546181099899</v>
      </c>
      <c r="C550" s="6">
        <v>-114.842676961</v>
      </c>
      <c r="F550">
        <v>5.6708302497899998</v>
      </c>
      <c r="G550">
        <v>0.11435581557500001</v>
      </c>
      <c r="H550">
        <f t="shared" si="44"/>
        <v>0.8241798894582375</v>
      </c>
      <c r="I550">
        <f t="shared" si="45"/>
        <v>4.7023883896539352E-2</v>
      </c>
      <c r="J550">
        <f t="shared" si="43"/>
        <v>0.92021533366627783</v>
      </c>
      <c r="K550">
        <f t="shared" si="42"/>
        <v>0.96723921756281717</v>
      </c>
    </row>
    <row r="551" spans="1:11" x14ac:dyDescent="0.2">
      <c r="A551">
        <v>550</v>
      </c>
      <c r="B551" s="6">
        <v>30.5362085920999</v>
      </c>
      <c r="C551" s="6">
        <v>-114.610073689999</v>
      </c>
      <c r="D551">
        <v>27</v>
      </c>
      <c r="E551">
        <v>5.5</v>
      </c>
      <c r="F551">
        <v>190.427983649</v>
      </c>
      <c r="G551">
        <v>6.7347163110999997</v>
      </c>
      <c r="H551">
        <f t="shared" si="44"/>
        <v>2.2820054248515103</v>
      </c>
      <c r="I551">
        <f t="shared" si="45"/>
        <v>0.88844438955662386</v>
      </c>
      <c r="J551">
        <f t="shared" si="43"/>
        <v>1.4258576471545044</v>
      </c>
      <c r="K551">
        <f t="shared" si="42"/>
        <v>2.314302036711128</v>
      </c>
    </row>
    <row r="552" spans="1:11" x14ac:dyDescent="0.2">
      <c r="A552">
        <v>551</v>
      </c>
      <c r="B552" s="6">
        <v>30.5424567769</v>
      </c>
      <c r="C552" s="6">
        <v>-114.377395216</v>
      </c>
      <c r="F552">
        <v>41.1899005398</v>
      </c>
      <c r="G552">
        <v>3.7651513703199999</v>
      </c>
      <c r="H552">
        <f t="shared" si="44"/>
        <v>1.6252085015594837</v>
      </c>
      <c r="I552">
        <f t="shared" si="45"/>
        <v>0.67807670103951789</v>
      </c>
      <c r="J552">
        <f t="shared" si="43"/>
        <v>1.2322275281100366</v>
      </c>
      <c r="K552">
        <f t="shared" si="42"/>
        <v>1.9103042291495544</v>
      </c>
    </row>
    <row r="553" spans="1:11" x14ac:dyDescent="0.2">
      <c r="A553">
        <v>552</v>
      </c>
      <c r="B553" s="6">
        <v>30.548290274500001</v>
      </c>
      <c r="C553" s="6">
        <v>-114.14464635</v>
      </c>
      <c r="F553">
        <v>4.2764604853000003</v>
      </c>
      <c r="G553">
        <v>1.0950507762899999</v>
      </c>
      <c r="H553">
        <f t="shared" si="44"/>
        <v>0.72234269011503505</v>
      </c>
      <c r="I553">
        <f t="shared" si="45"/>
        <v>0.32119455312347328</v>
      </c>
      <c r="J553">
        <f t="shared" si="43"/>
        <v>0.86948002933571034</v>
      </c>
      <c r="K553">
        <f t="shared" si="42"/>
        <v>1.1906745824591836</v>
      </c>
    </row>
    <row r="554" spans="1:11" x14ac:dyDescent="0.2">
      <c r="A554">
        <v>553</v>
      </c>
      <c r="B554" s="6">
        <v>30.553708654000001</v>
      </c>
      <c r="C554" s="6">
        <v>-113.911831908</v>
      </c>
      <c r="F554">
        <v>6.6510524350599995E-2</v>
      </c>
      <c r="G554">
        <v>3.3817374984800003E-2</v>
      </c>
      <c r="H554">
        <f t="shared" si="44"/>
        <v>2.796514543461712E-2</v>
      </c>
      <c r="I554">
        <f t="shared" si="45"/>
        <v>1.4443826919127378E-2</v>
      </c>
      <c r="J554">
        <f t="shared" si="43"/>
        <v>0.21480547441797393</v>
      </c>
      <c r="K554">
        <f t="shared" si="42"/>
        <v>0.22924930133710131</v>
      </c>
    </row>
    <row r="555" spans="1:11" x14ac:dyDescent="0.2">
      <c r="A555">
        <v>554</v>
      </c>
      <c r="B555" s="6">
        <v>30.558711515300001</v>
      </c>
      <c r="C555" s="6">
        <v>-113.678956719</v>
      </c>
      <c r="F555">
        <v>3.10398332858</v>
      </c>
      <c r="G555">
        <v>0.54839281247500005</v>
      </c>
      <c r="H555">
        <f t="shared" si="44"/>
        <v>0.61320558789313184</v>
      </c>
      <c r="I555">
        <f t="shared" si="45"/>
        <v>0.1898811466887084</v>
      </c>
      <c r="J555">
        <f t="shared" si="43"/>
        <v>0.81034624610904105</v>
      </c>
      <c r="K555">
        <f t="shared" si="42"/>
        <v>1.0002273927977494</v>
      </c>
    </row>
    <row r="556" spans="1:11" x14ac:dyDescent="0.2">
      <c r="A556">
        <v>555</v>
      </c>
      <c r="B556" s="6">
        <v>30.563298488600001</v>
      </c>
      <c r="C556" s="6">
        <v>-113.446025616</v>
      </c>
      <c r="F556">
        <v>30.2296319772</v>
      </c>
      <c r="G556">
        <v>5.0066068186399999</v>
      </c>
      <c r="H556">
        <f t="shared" si="44"/>
        <v>1.494566866355943</v>
      </c>
      <c r="I556">
        <f t="shared" si="45"/>
        <v>0.77862920476513198</v>
      </c>
      <c r="J556">
        <f t="shared" si="43"/>
        <v>1.1886160779398367</v>
      </c>
      <c r="K556">
        <f t="shared" si="42"/>
        <v>1.9672452827049687</v>
      </c>
    </row>
    <row r="557" spans="1:11" x14ac:dyDescent="0.2">
      <c r="A557">
        <v>556</v>
      </c>
      <c r="B557" s="6">
        <v>30.567469234600001</v>
      </c>
      <c r="C557" s="6">
        <v>-113.213043441</v>
      </c>
      <c r="F557">
        <v>61.822605580100003</v>
      </c>
      <c r="G557">
        <v>11.9418528862</v>
      </c>
      <c r="H557">
        <f t="shared" si="44"/>
        <v>1.7981159448863131</v>
      </c>
      <c r="I557">
        <f t="shared" si="45"/>
        <v>1.1119964587627547</v>
      </c>
      <c r="J557">
        <f t="shared" si="43"/>
        <v>1.2869794361540194</v>
      </c>
      <c r="K557">
        <f t="shared" si="42"/>
        <v>2.3989758949167741</v>
      </c>
    </row>
    <row r="558" spans="1:11" x14ac:dyDescent="0.2">
      <c r="A558">
        <v>557</v>
      </c>
      <c r="B558" s="6">
        <v>30.5712234448999</v>
      </c>
      <c r="C558" s="6">
        <v>-112.98001504200001</v>
      </c>
      <c r="D558">
        <v>751</v>
      </c>
      <c r="E558">
        <v>86</v>
      </c>
      <c r="F558">
        <v>50.579513460400001</v>
      </c>
      <c r="G558">
        <v>10.7339743506</v>
      </c>
      <c r="H558">
        <f t="shared" si="44"/>
        <v>1.7124772412051741</v>
      </c>
      <c r="I558">
        <f t="shared" si="45"/>
        <v>1.0694451345531388</v>
      </c>
      <c r="J558">
        <f t="shared" si="43"/>
        <v>1.2602556920084171</v>
      </c>
      <c r="K558">
        <f t="shared" si="42"/>
        <v>2.329700826561556</v>
      </c>
    </row>
    <row r="559" spans="1:11" x14ac:dyDescent="0.2">
      <c r="A559">
        <v>558</v>
      </c>
      <c r="B559" s="6">
        <v>30.574560841499899</v>
      </c>
      <c r="C559" s="6">
        <v>-112.746945274</v>
      </c>
      <c r="F559">
        <v>0.91706885397399995</v>
      </c>
      <c r="G559">
        <v>0.20922663062800001</v>
      </c>
      <c r="H559">
        <f t="shared" si="44"/>
        <v>0.28263771139864602</v>
      </c>
      <c r="I559">
        <f t="shared" si="45"/>
        <v>8.2507703017387163E-2</v>
      </c>
      <c r="J559">
        <f t="shared" si="43"/>
        <v>0.58080312761509212</v>
      </c>
      <c r="K559">
        <f t="shared" si="42"/>
        <v>0.66331083063247931</v>
      </c>
    </row>
    <row r="560" spans="1:11" x14ac:dyDescent="0.2">
      <c r="A560">
        <v>559</v>
      </c>
      <c r="B560" s="6">
        <v>30.730866909700001</v>
      </c>
      <c r="C560" s="6">
        <v>-114.85065235</v>
      </c>
      <c r="F560">
        <v>58.770704865500001</v>
      </c>
      <c r="G560">
        <v>0.94162573479099998</v>
      </c>
      <c r="H560">
        <f t="shared" si="44"/>
        <v>1.7764883774229758</v>
      </c>
      <c r="I560">
        <f t="shared" si="45"/>
        <v>0.28816551960923886</v>
      </c>
      <c r="J560">
        <f t="shared" si="43"/>
        <v>1.2803002176176264</v>
      </c>
      <c r="K560">
        <f t="shared" si="42"/>
        <v>1.5684657372268651</v>
      </c>
    </row>
    <row r="561" spans="1:11" x14ac:dyDescent="0.2">
      <c r="A561">
        <v>560</v>
      </c>
      <c r="B561" s="6">
        <v>30.737582659000001</v>
      </c>
      <c r="C561" s="6">
        <v>-114.617568965</v>
      </c>
      <c r="D561">
        <v>158</v>
      </c>
      <c r="E561">
        <v>8.25</v>
      </c>
      <c r="F561">
        <v>848.76870852699903</v>
      </c>
      <c r="G561">
        <v>14.2360037249</v>
      </c>
      <c r="H561">
        <f t="shared" si="44"/>
        <v>2.9293007347974327</v>
      </c>
      <c r="I561">
        <f t="shared" si="45"/>
        <v>1.182871070165288</v>
      </c>
      <c r="J561">
        <f t="shared" si="43"/>
        <v>1.5874808792042951</v>
      </c>
      <c r="K561">
        <f t="shared" si="42"/>
        <v>2.7703519493695832</v>
      </c>
    </row>
    <row r="562" spans="1:11" x14ac:dyDescent="0.2">
      <c r="A562">
        <v>561</v>
      </c>
      <c r="B562" s="6">
        <v>30.743880872399899</v>
      </c>
      <c r="C562" s="6">
        <v>-114.384409727</v>
      </c>
      <c r="F562">
        <v>306.46901883200002</v>
      </c>
      <c r="G562">
        <v>6.2527557522999997</v>
      </c>
      <c r="H562">
        <f t="shared" si="44"/>
        <v>2.4878013619710915</v>
      </c>
      <c r="I562">
        <f t="shared" si="45"/>
        <v>0.86050305217366774</v>
      </c>
      <c r="J562">
        <f t="shared" si="43"/>
        <v>1.4797922603551013</v>
      </c>
      <c r="K562">
        <f t="shared" si="42"/>
        <v>2.3402953125287689</v>
      </c>
    </row>
    <row r="563" spans="1:11" x14ac:dyDescent="0.2">
      <c r="A563">
        <v>562</v>
      </c>
      <c r="B563" s="6">
        <v>30.749761083900001</v>
      </c>
      <c r="C563" s="6">
        <v>-114.151179486</v>
      </c>
      <c r="F563">
        <v>15.8859922274999</v>
      </c>
      <c r="G563">
        <v>0.84504128059799999</v>
      </c>
      <c r="H563">
        <f t="shared" si="44"/>
        <v>1.2275265850346384</v>
      </c>
      <c r="I563">
        <f t="shared" si="45"/>
        <v>0.26600608742481441</v>
      </c>
      <c r="J563">
        <f t="shared" si="43"/>
        <v>1.0921525140792201</v>
      </c>
      <c r="K563">
        <f t="shared" si="42"/>
        <v>1.3581586015040346</v>
      </c>
    </row>
    <row r="564" spans="1:11" x14ac:dyDescent="0.2">
      <c r="A564">
        <v>563</v>
      </c>
      <c r="B564" s="6">
        <v>30.7552228582</v>
      </c>
      <c r="C564" s="6">
        <v>-113.917883102</v>
      </c>
      <c r="F564">
        <v>41.2625117463</v>
      </c>
      <c r="G564">
        <v>0.156344801245</v>
      </c>
      <c r="H564">
        <f t="shared" si="44"/>
        <v>1.625955304480186</v>
      </c>
      <c r="I564">
        <f t="shared" si="45"/>
        <v>6.3087352207487471E-2</v>
      </c>
      <c r="J564">
        <f t="shared" si="43"/>
        <v>1.2324709723027107</v>
      </c>
      <c r="K564">
        <f t="shared" si="42"/>
        <v>1.2955583245101983</v>
      </c>
    </row>
    <row r="565" spans="1:11" x14ac:dyDescent="0.2">
      <c r="A565">
        <v>564</v>
      </c>
      <c r="B565" s="6">
        <v>30.7602657907</v>
      </c>
      <c r="C565" s="6">
        <v>-113.684525443</v>
      </c>
      <c r="F565">
        <v>277.92288356900002</v>
      </c>
      <c r="G565">
        <v>1.5921450162899999</v>
      </c>
      <c r="H565">
        <f t="shared" si="44"/>
        <v>2.4454841463924515</v>
      </c>
      <c r="I565">
        <f t="shared" si="45"/>
        <v>0.41365929427140058</v>
      </c>
      <c r="J565">
        <f t="shared" si="43"/>
        <v>1.468915745920635</v>
      </c>
      <c r="K565">
        <f t="shared" si="42"/>
        <v>1.8825750401920356</v>
      </c>
    </row>
    <row r="566" spans="1:11" x14ac:dyDescent="0.2">
      <c r="A566">
        <v>565</v>
      </c>
      <c r="B566" s="6">
        <v>30.7648895076</v>
      </c>
      <c r="C566" s="6">
        <v>-113.451111385999</v>
      </c>
      <c r="F566">
        <v>387.8718351</v>
      </c>
      <c r="G566">
        <v>6.6977368341799997</v>
      </c>
      <c r="H566">
        <f t="shared" si="44"/>
        <v>2.5898064895511563</v>
      </c>
      <c r="I566">
        <f t="shared" si="45"/>
        <v>0.88636305960124617</v>
      </c>
      <c r="J566">
        <f t="shared" si="43"/>
        <v>1.5055838424231065</v>
      </c>
      <c r="K566">
        <f t="shared" si="42"/>
        <v>2.3919469020243529</v>
      </c>
    </row>
    <row r="567" spans="1:11" x14ac:dyDescent="0.2">
      <c r="A567">
        <v>566</v>
      </c>
      <c r="B567" s="6">
        <v>30.7690936662</v>
      </c>
      <c r="C567" s="6">
        <v>-113.217645813</v>
      </c>
      <c r="D567">
        <v>5</v>
      </c>
      <c r="E567">
        <v>22.25</v>
      </c>
      <c r="F567">
        <v>158.70580224700001</v>
      </c>
      <c r="G567">
        <v>11.086081674300001</v>
      </c>
      <c r="H567">
        <f t="shared" si="44"/>
        <v>2.2033206947113033</v>
      </c>
      <c r="I567">
        <f t="shared" si="45"/>
        <v>1.0822855247608534</v>
      </c>
      <c r="J567">
        <f t="shared" si="43"/>
        <v>1.4045054114448223</v>
      </c>
      <c r="K567">
        <f t="shared" si="42"/>
        <v>2.4867909362056757</v>
      </c>
    </row>
    <row r="568" spans="1:11" x14ac:dyDescent="0.2">
      <c r="A568">
        <v>567</v>
      </c>
      <c r="B568" s="6">
        <v>30.7728779545</v>
      </c>
      <c r="C568" s="6">
        <v>-112.984133615</v>
      </c>
      <c r="F568">
        <v>13.5773449019</v>
      </c>
      <c r="G568">
        <v>2.6783057246399999</v>
      </c>
      <c r="H568">
        <f t="shared" si="44"/>
        <v>1.163678429368862</v>
      </c>
      <c r="I568">
        <f t="shared" si="45"/>
        <v>0.56564782305490335</v>
      </c>
      <c r="J568">
        <f t="shared" si="43"/>
        <v>1.0673532655532199</v>
      </c>
      <c r="K568">
        <f t="shared" si="42"/>
        <v>1.6330010886081232</v>
      </c>
    </row>
    <row r="569" spans="1:11" x14ac:dyDescent="0.2">
      <c r="A569">
        <v>568</v>
      </c>
      <c r="B569" s="6">
        <v>30.938948803199899</v>
      </c>
      <c r="C569" s="6">
        <v>-114.625140096</v>
      </c>
      <c r="D569">
        <v>26</v>
      </c>
      <c r="E569">
        <v>18.5</v>
      </c>
      <c r="F569" s="1">
        <v>1444.3813749599899</v>
      </c>
      <c r="G569">
        <v>20.3798358085999</v>
      </c>
      <c r="H569">
        <f t="shared" si="44"/>
        <v>3.1599824541427335</v>
      </c>
      <c r="I569">
        <f t="shared" si="45"/>
        <v>1.3300043656205212</v>
      </c>
      <c r="J569">
        <f t="shared" si="43"/>
        <v>1.6400776434650404</v>
      </c>
      <c r="K569">
        <f t="shared" si="42"/>
        <v>2.9700820090855613</v>
      </c>
    </row>
    <row r="570" spans="1:11" x14ac:dyDescent="0.2">
      <c r="A570">
        <v>569</v>
      </c>
      <c r="B570" s="6">
        <v>30.945297248700001</v>
      </c>
      <c r="C570" s="6">
        <v>-114.391495242999</v>
      </c>
      <c r="F570">
        <v>651.04520955700002</v>
      </c>
      <c r="G570">
        <v>9.6499355468000001</v>
      </c>
      <c r="H570">
        <f t="shared" si="44"/>
        <v>2.8142777085853679</v>
      </c>
      <c r="I570">
        <f t="shared" si="45"/>
        <v>1.0273469794410661</v>
      </c>
      <c r="J570">
        <f t="shared" si="43"/>
        <v>1.5603707075380182</v>
      </c>
      <c r="K570">
        <f t="shared" si="42"/>
        <v>2.5877176869790843</v>
      </c>
    </row>
    <row r="571" spans="1:11" x14ac:dyDescent="0.2">
      <c r="A571">
        <v>570</v>
      </c>
      <c r="B571" s="6">
        <v>30.9512243645</v>
      </c>
      <c r="C571" s="6">
        <v>-114.157778768</v>
      </c>
      <c r="F571">
        <v>114.83459907300001</v>
      </c>
      <c r="G571">
        <v>1.55366340466</v>
      </c>
      <c r="H571">
        <f t="shared" si="44"/>
        <v>2.0638382998244507</v>
      </c>
      <c r="I571">
        <f t="shared" si="45"/>
        <v>0.40716365285990314</v>
      </c>
      <c r="J571">
        <f t="shared" si="43"/>
        <v>1.3655592144004445</v>
      </c>
      <c r="K571">
        <f t="shared" si="42"/>
        <v>1.7727228672603477</v>
      </c>
    </row>
    <row r="572" spans="1:11" x14ac:dyDescent="0.2">
      <c r="A572">
        <v>571</v>
      </c>
      <c r="B572" s="6">
        <v>30.9567297102999</v>
      </c>
      <c r="C572" s="6">
        <v>-113.923995572</v>
      </c>
      <c r="F572">
        <v>957.63244467899904</v>
      </c>
      <c r="G572">
        <v>2.83448201131</v>
      </c>
      <c r="H572">
        <f t="shared" si="44"/>
        <v>2.9816521234942921</v>
      </c>
      <c r="I572">
        <f t="shared" si="45"/>
        <v>0.58370670470647756</v>
      </c>
      <c r="J572">
        <f t="shared" si="43"/>
        <v>1.5996187935416253</v>
      </c>
      <c r="K572">
        <f t="shared" si="42"/>
        <v>2.1833254982481027</v>
      </c>
    </row>
    <row r="573" spans="1:11" x14ac:dyDescent="0.2">
      <c r="A573">
        <v>572</v>
      </c>
      <c r="B573" s="6">
        <v>30.961812877500002</v>
      </c>
      <c r="C573" s="6">
        <v>-113.690150567</v>
      </c>
      <c r="F573" s="1">
        <v>2248.7976459299898</v>
      </c>
      <c r="G573">
        <v>7.7341044200600004</v>
      </c>
      <c r="H573">
        <f t="shared" si="44"/>
        <v>3.3521434580189005</v>
      </c>
      <c r="I573">
        <f t="shared" si="45"/>
        <v>0.94121837979791267</v>
      </c>
      <c r="J573">
        <f t="shared" si="43"/>
        <v>1.6822429481471506</v>
      </c>
      <c r="K573">
        <f t="shared" si="42"/>
        <v>2.6234613279450634</v>
      </c>
    </row>
    <row r="574" spans="1:11" x14ac:dyDescent="0.2">
      <c r="A574">
        <v>573</v>
      </c>
      <c r="B574" s="6">
        <v>30.966473487999899</v>
      </c>
      <c r="C574" s="6">
        <v>-113.456248672</v>
      </c>
      <c r="F574" s="1">
        <v>2640.5111389200001</v>
      </c>
      <c r="G574">
        <v>13.8927516975</v>
      </c>
      <c r="H574">
        <f t="shared" si="44"/>
        <v>3.4218524463919873</v>
      </c>
      <c r="I574">
        <f t="shared" si="45"/>
        <v>1.1729749487011587</v>
      </c>
      <c r="J574">
        <f t="shared" si="43"/>
        <v>1.6971973684718993</v>
      </c>
      <c r="K574">
        <f t="shared" si="42"/>
        <v>2.8701723171730578</v>
      </c>
    </row>
    <row r="575" spans="1:11" x14ac:dyDescent="0.2">
      <c r="A575">
        <v>574</v>
      </c>
      <c r="B575" s="6">
        <v>30.970711195500002</v>
      </c>
      <c r="C575" s="6">
        <v>-113.222294811</v>
      </c>
      <c r="E575">
        <v>24</v>
      </c>
      <c r="F575" s="1">
        <v>1490.39863238</v>
      </c>
      <c r="G575">
        <v>15.0268695187</v>
      </c>
      <c r="H575">
        <f t="shared" si="44"/>
        <v>3.1735937405046046</v>
      </c>
      <c r="I575">
        <f t="shared" si="45"/>
        <v>1.2048487011735975</v>
      </c>
      <c r="J575">
        <f t="shared" si="43"/>
        <v>1.6431116400912229</v>
      </c>
      <c r="K575">
        <f t="shared" si="42"/>
        <v>2.8479603412648204</v>
      </c>
    </row>
    <row r="576" spans="1:11" x14ac:dyDescent="0.2">
      <c r="A576">
        <v>575</v>
      </c>
      <c r="B576" s="6">
        <v>30.974525684700001</v>
      </c>
      <c r="C576" s="6">
        <v>-112.988293918</v>
      </c>
      <c r="E576">
        <v>6.5</v>
      </c>
      <c r="F576">
        <v>201.845467418</v>
      </c>
      <c r="G576">
        <v>4.6061904393099997</v>
      </c>
      <c r="H576">
        <f t="shared" si="44"/>
        <v>2.3071653078385013</v>
      </c>
      <c r="I576">
        <f t="shared" si="45"/>
        <v>0.74866784642760342</v>
      </c>
      <c r="J576">
        <f t="shared" si="43"/>
        <v>1.4325963703038949</v>
      </c>
      <c r="K576">
        <f t="shared" si="42"/>
        <v>2.1812642167314982</v>
      </c>
    </row>
    <row r="577" spans="1:11" x14ac:dyDescent="0.2">
      <c r="A577">
        <v>576</v>
      </c>
      <c r="B577" s="6">
        <v>31.1334839021</v>
      </c>
      <c r="C577" s="6">
        <v>-114.86684592</v>
      </c>
      <c r="D577">
        <v>874</v>
      </c>
      <c r="E577">
        <v>21.5</v>
      </c>
      <c r="F577" s="1">
        <v>1190.4079446799899</v>
      </c>
      <c r="G577">
        <v>16.808111108799899</v>
      </c>
      <c r="H577">
        <f t="shared" si="44"/>
        <v>3.0760604917836218</v>
      </c>
      <c r="I577">
        <f t="shared" si="45"/>
        <v>1.2506178566597792</v>
      </c>
      <c r="J577">
        <f t="shared" si="43"/>
        <v>1.6212044787578459</v>
      </c>
      <c r="K577">
        <f t="shared" si="42"/>
        <v>2.8718223354176251</v>
      </c>
    </row>
    <row r="578" spans="1:11" x14ac:dyDescent="0.2">
      <c r="A578">
        <v>577</v>
      </c>
      <c r="B578" s="6">
        <v>31.1403069811</v>
      </c>
      <c r="C578" s="6">
        <v>-114.632787744</v>
      </c>
      <c r="F578" s="1">
        <v>1386.8775003000001</v>
      </c>
      <c r="G578">
        <v>24.134237363899899</v>
      </c>
      <c r="H578">
        <f t="shared" si="44"/>
        <v>3.1423511352171491</v>
      </c>
      <c r="I578">
        <f t="shared" si="45"/>
        <v>1.4002657121750042</v>
      </c>
      <c r="J578">
        <f t="shared" si="43"/>
        <v>1.6361364743508831</v>
      </c>
      <c r="K578">
        <f t="shared" ref="K578:K602" si="46">J578+I578</f>
        <v>3.036402186525887</v>
      </c>
    </row>
    <row r="579" spans="1:11" x14ac:dyDescent="0.2">
      <c r="A579">
        <v>578</v>
      </c>
      <c r="B579" s="6">
        <v>31.146705864800001</v>
      </c>
      <c r="C579" s="6">
        <v>-114.398652381999</v>
      </c>
      <c r="F579">
        <v>638.57972139100002</v>
      </c>
      <c r="G579">
        <v>15.263202914000001</v>
      </c>
      <c r="H579">
        <f t="shared" si="44"/>
        <v>2.8058946854875741</v>
      </c>
      <c r="I579">
        <f t="shared" si="45"/>
        <v>1.2112060806733638</v>
      </c>
      <c r="J579">
        <f t="shared" ref="J579:J602" si="47">H579^0.43</f>
        <v>1.5583703894289191</v>
      </c>
      <c r="K579">
        <f t="shared" si="46"/>
        <v>2.7695764701022831</v>
      </c>
    </row>
    <row r="580" spans="1:11" x14ac:dyDescent="0.2">
      <c r="A580">
        <v>579</v>
      </c>
      <c r="B580" s="6">
        <v>31.152680077300001</v>
      </c>
      <c r="C580" s="6">
        <v>-114.16444477</v>
      </c>
      <c r="F580">
        <v>384.287893161</v>
      </c>
      <c r="G580">
        <v>4.8034076262300003</v>
      </c>
      <c r="H580">
        <f t="shared" si="44"/>
        <v>2.5857853624623139</v>
      </c>
      <c r="I580">
        <f t="shared" si="45"/>
        <v>0.76368307609701591</v>
      </c>
      <c r="J580">
        <f t="shared" si="47"/>
        <v>1.5045781939932796</v>
      </c>
      <c r="K580">
        <f t="shared" si="46"/>
        <v>2.2682612700902958</v>
      </c>
    </row>
    <row r="581" spans="1:11" x14ac:dyDescent="0.2">
      <c r="A581">
        <v>580</v>
      </c>
      <c r="B581" s="6">
        <v>31.158229173799899</v>
      </c>
      <c r="C581" s="6">
        <v>-113.930169853</v>
      </c>
      <c r="F581" s="1">
        <v>2315.5305695500001</v>
      </c>
      <c r="G581">
        <v>6.8599283737099999</v>
      </c>
      <c r="H581">
        <f t="shared" si="44"/>
        <v>3.3648380356418208</v>
      </c>
      <c r="I581">
        <f t="shared" si="45"/>
        <v>0.8954185884001914</v>
      </c>
      <c r="J581">
        <f t="shared" si="47"/>
        <v>1.684979380859305</v>
      </c>
      <c r="K581">
        <f t="shared" si="46"/>
        <v>2.5803979692594963</v>
      </c>
    </row>
    <row r="582" spans="1:11" x14ac:dyDescent="0.2">
      <c r="A582">
        <v>581</v>
      </c>
      <c r="B582" s="6">
        <v>31.163352740899899</v>
      </c>
      <c r="C582" s="6">
        <v>-113.695832584</v>
      </c>
      <c r="F582" s="1">
        <v>4169.5997290599898</v>
      </c>
      <c r="G582">
        <v>13.3426539301999</v>
      </c>
      <c r="H582">
        <f t="shared" si="44"/>
        <v>3.6201985106796539</v>
      </c>
      <c r="I582">
        <f t="shared" si="45"/>
        <v>1.1566295195743621</v>
      </c>
      <c r="J582">
        <f t="shared" si="47"/>
        <v>1.7388211966733573</v>
      </c>
      <c r="K582">
        <f t="shared" si="46"/>
        <v>2.8954507162477192</v>
      </c>
    </row>
    <row r="583" spans="1:11" x14ac:dyDescent="0.2">
      <c r="A583">
        <v>582</v>
      </c>
      <c r="B583" s="6">
        <v>31.1680503969</v>
      </c>
      <c r="C583" s="6">
        <v>-113.461437923999</v>
      </c>
      <c r="F583" s="1">
        <v>4741.6516141900001</v>
      </c>
      <c r="G583">
        <v>19.2223806921</v>
      </c>
      <c r="H583">
        <f t="shared" si="44"/>
        <v>3.6760212234096419</v>
      </c>
      <c r="I583">
        <f t="shared" si="45"/>
        <v>1.3058322818474766</v>
      </c>
      <c r="J583">
        <f t="shared" si="47"/>
        <v>1.7503002077923473</v>
      </c>
      <c r="K583">
        <f t="shared" si="46"/>
        <v>3.0561324896398236</v>
      </c>
    </row>
    <row r="584" spans="1:11" x14ac:dyDescent="0.2">
      <c r="A584">
        <v>583</v>
      </c>
      <c r="B584" s="6">
        <v>31.1723217913</v>
      </c>
      <c r="C584" s="6">
        <v>-113.22699084200001</v>
      </c>
      <c r="D584">
        <v>18</v>
      </c>
      <c r="E584">
        <v>49.25</v>
      </c>
      <c r="F584" s="1">
        <v>3040.8563516099898</v>
      </c>
      <c r="G584">
        <v>17.176802331600001</v>
      </c>
      <c r="H584">
        <f t="shared" si="44"/>
        <v>3.4831387011120678</v>
      </c>
      <c r="I584">
        <f t="shared" si="45"/>
        <v>1.2595174843927261</v>
      </c>
      <c r="J584">
        <f t="shared" si="47"/>
        <v>1.7102020809871366</v>
      </c>
      <c r="K584">
        <f t="shared" si="46"/>
        <v>2.9697195653798625</v>
      </c>
    </row>
    <row r="585" spans="1:11" x14ac:dyDescent="0.2">
      <c r="A585">
        <v>584</v>
      </c>
      <c r="B585" s="6">
        <v>31.176166605700001</v>
      </c>
      <c r="C585" s="6">
        <v>-112.992496315</v>
      </c>
      <c r="D585">
        <v>27</v>
      </c>
      <c r="E585">
        <v>13.75</v>
      </c>
      <c r="F585">
        <v>476.30673861499901</v>
      </c>
      <c r="G585">
        <v>4.5426224842699998</v>
      </c>
      <c r="H585">
        <f t="shared" si="44"/>
        <v>2.6787975657776228</v>
      </c>
      <c r="I585">
        <f t="shared" si="45"/>
        <v>0.74371529919831059</v>
      </c>
      <c r="J585">
        <f t="shared" si="47"/>
        <v>1.527615847562289</v>
      </c>
      <c r="K585">
        <f t="shared" si="46"/>
        <v>2.2713311467605997</v>
      </c>
    </row>
    <row r="586" spans="1:11" x14ac:dyDescent="0.2">
      <c r="A586">
        <v>585</v>
      </c>
      <c r="B586" s="6">
        <v>31.3347800730999</v>
      </c>
      <c r="C586" s="6">
        <v>-114.875065517</v>
      </c>
      <c r="E586">
        <v>0.75</v>
      </c>
      <c r="F586">
        <v>875.89682424099897</v>
      </c>
      <c r="G586">
        <v>22.6655443758</v>
      </c>
      <c r="H586">
        <f t="shared" ref="H586:H602" si="48">LOG10(F586+1)</f>
        <v>2.9429484972442701</v>
      </c>
      <c r="I586">
        <f t="shared" si="45"/>
        <v>1.3741164989450159</v>
      </c>
      <c r="J586">
        <f t="shared" si="47"/>
        <v>1.5906570131106459</v>
      </c>
      <c r="K586">
        <f t="shared" si="46"/>
        <v>2.964773512055662</v>
      </c>
    </row>
    <row r="587" spans="1:11" x14ac:dyDescent="0.2">
      <c r="A587">
        <v>586</v>
      </c>
      <c r="B587" s="6">
        <v>31.341657148900001</v>
      </c>
      <c r="C587" s="6">
        <v>-114.640512578</v>
      </c>
      <c r="F587">
        <v>978.35526704799895</v>
      </c>
      <c r="G587">
        <v>43.421397641299897</v>
      </c>
      <c r="H587">
        <f t="shared" si="48"/>
        <v>2.9909402633355731</v>
      </c>
      <c r="I587">
        <f t="shared" si="45"/>
        <v>1.6475922187409382</v>
      </c>
      <c r="J587">
        <f t="shared" si="47"/>
        <v>1.6017595714563262</v>
      </c>
      <c r="K587">
        <f t="shared" si="46"/>
        <v>3.2493517901972644</v>
      </c>
    </row>
    <row r="588" spans="1:11" x14ac:dyDescent="0.2">
      <c r="A588">
        <v>587</v>
      </c>
      <c r="B588" s="6">
        <v>31.348106679499899</v>
      </c>
      <c r="C588" s="6">
        <v>-114.405881772</v>
      </c>
      <c r="F588">
        <v>457.75019744000002</v>
      </c>
      <c r="G588">
        <v>38.659042295100001</v>
      </c>
      <c r="H588">
        <f t="shared" si="48"/>
        <v>2.6615762641747702</v>
      </c>
      <c r="I588">
        <f t="shared" si="45"/>
        <v>1.5983422224518531</v>
      </c>
      <c r="J588">
        <f t="shared" si="47"/>
        <v>1.5233852048097376</v>
      </c>
      <c r="K588">
        <f t="shared" si="46"/>
        <v>3.1217274272615905</v>
      </c>
    </row>
    <row r="589" spans="1:11" x14ac:dyDescent="0.2">
      <c r="A589">
        <v>588</v>
      </c>
      <c r="B589" s="6">
        <v>31.354128183699899</v>
      </c>
      <c r="C589" s="6">
        <v>-114.17117808</v>
      </c>
      <c r="F589">
        <v>531.806730926</v>
      </c>
      <c r="G589">
        <v>22.814684504599899</v>
      </c>
      <c r="H589">
        <f t="shared" si="48"/>
        <v>2.7265697026216205</v>
      </c>
      <c r="I589">
        <f t="shared" si="45"/>
        <v>1.3768448323805118</v>
      </c>
      <c r="J589">
        <f t="shared" si="47"/>
        <v>1.5392711866292068</v>
      </c>
      <c r="K589">
        <f t="shared" si="46"/>
        <v>2.9161160190097188</v>
      </c>
    </row>
    <row r="590" spans="1:11" x14ac:dyDescent="0.2">
      <c r="A590">
        <v>589</v>
      </c>
      <c r="B590" s="6">
        <v>31.359721212</v>
      </c>
      <c r="C590" s="6">
        <v>-113.936406487</v>
      </c>
      <c r="F590" s="1">
        <v>2693.0421443</v>
      </c>
      <c r="G590">
        <v>11.795204456</v>
      </c>
      <c r="H590">
        <f t="shared" si="48"/>
        <v>3.4304043853341719</v>
      </c>
      <c r="I590">
        <f t="shared" si="45"/>
        <v>1.1070472299186449</v>
      </c>
      <c r="J590">
        <f t="shared" si="47"/>
        <v>1.6990199840375941</v>
      </c>
      <c r="K590">
        <f t="shared" si="46"/>
        <v>2.806067213956239</v>
      </c>
    </row>
    <row r="591" spans="1:11" x14ac:dyDescent="0.2">
      <c r="A591">
        <v>590</v>
      </c>
      <c r="B591" s="6">
        <v>31.364885346600001</v>
      </c>
      <c r="C591" s="6">
        <v>-113.701571992</v>
      </c>
      <c r="D591">
        <v>142</v>
      </c>
      <c r="E591">
        <v>23.5</v>
      </c>
      <c r="F591" s="1">
        <v>4647.4907155000001</v>
      </c>
      <c r="G591">
        <v>14.1924532503</v>
      </c>
      <c r="H591">
        <f t="shared" si="48"/>
        <v>3.6673119678729691</v>
      </c>
      <c r="I591">
        <f t="shared" si="45"/>
        <v>1.1816279086252135</v>
      </c>
      <c r="J591">
        <f t="shared" si="47"/>
        <v>1.7485158681093824</v>
      </c>
      <c r="K591">
        <f t="shared" si="46"/>
        <v>2.9301437767345959</v>
      </c>
    </row>
    <row r="592" spans="1:11" x14ac:dyDescent="0.2">
      <c r="A592">
        <v>591</v>
      </c>
      <c r="B592" s="6">
        <v>31.3739254227999</v>
      </c>
      <c r="C592" s="6">
        <v>-113.231734321</v>
      </c>
      <c r="F592">
        <v>681.45655345900002</v>
      </c>
      <c r="G592">
        <v>3.1711987592300002</v>
      </c>
      <c r="H592">
        <f t="shared" si="48"/>
        <v>2.8340750085426727</v>
      </c>
      <c r="I592">
        <f t="shared" si="45"/>
        <v>0.62026088463849316</v>
      </c>
      <c r="J592">
        <f t="shared" si="47"/>
        <v>1.5650812061605031</v>
      </c>
      <c r="K592">
        <f t="shared" si="46"/>
        <v>2.1853420907989962</v>
      </c>
    </row>
    <row r="593" spans="1:11" x14ac:dyDescent="0.2">
      <c r="A593">
        <v>592</v>
      </c>
      <c r="B593" s="6">
        <v>31.5360679652999</v>
      </c>
      <c r="C593" s="6">
        <v>-114.883367949999</v>
      </c>
      <c r="F593">
        <v>257.131810218</v>
      </c>
      <c r="G593">
        <v>22.685649924</v>
      </c>
      <c r="H593">
        <f t="shared" si="48"/>
        <v>2.4118415270191971</v>
      </c>
      <c r="I593">
        <f t="shared" si="45"/>
        <v>1.3744853060804119</v>
      </c>
      <c r="J593">
        <f t="shared" si="47"/>
        <v>1.4601920193385607</v>
      </c>
      <c r="K593">
        <f t="shared" si="46"/>
        <v>2.8346773254189728</v>
      </c>
    </row>
    <row r="594" spans="1:11" x14ac:dyDescent="0.2">
      <c r="A594">
        <v>593</v>
      </c>
      <c r="B594" s="6">
        <v>31.5429992629</v>
      </c>
      <c r="C594" s="6">
        <v>-114.648315279</v>
      </c>
      <c r="F594">
        <v>496.394648969</v>
      </c>
      <c r="G594">
        <v>63.7725241184</v>
      </c>
      <c r="H594">
        <f t="shared" si="48"/>
        <v>2.6967011087671775</v>
      </c>
      <c r="I594">
        <f t="shared" si="45"/>
        <v>1.8113908213912935</v>
      </c>
      <c r="J594">
        <f t="shared" si="47"/>
        <v>1.5319976880347757</v>
      </c>
      <c r="K594">
        <f t="shared" si="46"/>
        <v>3.3433885094260694</v>
      </c>
    </row>
    <row r="595" spans="1:11" x14ac:dyDescent="0.2">
      <c r="A595">
        <v>594</v>
      </c>
      <c r="B595" s="6">
        <v>31.549499651600001</v>
      </c>
      <c r="C595" s="6">
        <v>-114.41318405200001</v>
      </c>
      <c r="E595">
        <v>39.75</v>
      </c>
      <c r="F595">
        <v>353.865712911</v>
      </c>
      <c r="G595">
        <v>63.344889916500001</v>
      </c>
      <c r="H595">
        <f t="shared" si="48"/>
        <v>2.5500640398860579</v>
      </c>
      <c r="I595">
        <f t="shared" ref="I595:I602" si="49">LOG10(G595+1)</f>
        <v>1.8085140622087319</v>
      </c>
      <c r="J595">
        <f t="shared" si="47"/>
        <v>1.495605203305503</v>
      </c>
      <c r="K595">
        <f t="shared" si="46"/>
        <v>3.3041192655142346</v>
      </c>
    </row>
    <row r="596" spans="1:11" x14ac:dyDescent="0.2">
      <c r="A596">
        <v>595</v>
      </c>
      <c r="B596" s="6">
        <v>31.5555686448999</v>
      </c>
      <c r="C596" s="6">
        <v>-114.17797929</v>
      </c>
      <c r="D596">
        <v>3</v>
      </c>
      <c r="E596">
        <v>4</v>
      </c>
      <c r="F596">
        <v>236.16462248600001</v>
      </c>
      <c r="G596">
        <v>24.0298618078</v>
      </c>
      <c r="H596">
        <f t="shared" si="48"/>
        <v>2.3750499064249855</v>
      </c>
      <c r="I596">
        <f t="shared" si="49"/>
        <v>1.3984584518345284</v>
      </c>
      <c r="J596">
        <f t="shared" si="47"/>
        <v>1.4505719598345992</v>
      </c>
      <c r="K596">
        <f t="shared" si="46"/>
        <v>2.8490304116691276</v>
      </c>
    </row>
    <row r="597" spans="1:11" x14ac:dyDescent="0.2">
      <c r="A597">
        <v>596</v>
      </c>
      <c r="B597" s="6">
        <v>31.561205788399899</v>
      </c>
      <c r="C597" s="6">
        <v>-113.942706026</v>
      </c>
      <c r="E597">
        <v>2</v>
      </c>
      <c r="F597" s="1">
        <v>1764.4873809799899</v>
      </c>
      <c r="G597">
        <v>17.4642155226</v>
      </c>
      <c r="H597">
        <f t="shared" si="48"/>
        <v>3.2468646177414593</v>
      </c>
      <c r="I597">
        <f t="shared" si="49"/>
        <v>1.2663308607850845</v>
      </c>
      <c r="J597">
        <f t="shared" si="47"/>
        <v>1.6593178978336227</v>
      </c>
      <c r="K597">
        <f t="shared" si="46"/>
        <v>2.9256487586187072</v>
      </c>
    </row>
    <row r="598" spans="1:11" x14ac:dyDescent="0.2">
      <c r="A598">
        <v>597</v>
      </c>
      <c r="B598" s="6">
        <v>31.566410659999899</v>
      </c>
      <c r="C598" s="6">
        <v>-113.70736929900001</v>
      </c>
      <c r="D598">
        <v>3</v>
      </c>
      <c r="E598">
        <v>2.5</v>
      </c>
      <c r="F598" s="1">
        <v>2123.5331158600002</v>
      </c>
      <c r="G598">
        <v>6.3015964543400003</v>
      </c>
      <c r="H598">
        <f t="shared" si="48"/>
        <v>3.3272635049822159</v>
      </c>
      <c r="I598">
        <f t="shared" si="49"/>
        <v>0.86341782662845434</v>
      </c>
      <c r="J598">
        <f t="shared" si="47"/>
        <v>1.6768626616494204</v>
      </c>
      <c r="K598">
        <f t="shared" si="46"/>
        <v>2.5402804882778747</v>
      </c>
    </row>
    <row r="599" spans="1:11" x14ac:dyDescent="0.2">
      <c r="A599">
        <v>598</v>
      </c>
      <c r="B599" s="6">
        <v>31.5711828694999</v>
      </c>
      <c r="C599" s="6">
        <v>-113.47197416</v>
      </c>
      <c r="F599">
        <v>19.4221944809</v>
      </c>
      <c r="G599">
        <v>6.0427244752600001E-2</v>
      </c>
      <c r="H599">
        <f t="shared" si="48"/>
        <v>1.3101024076695156</v>
      </c>
      <c r="I599">
        <f t="shared" si="49"/>
        <v>2.5480877202997753E-2</v>
      </c>
      <c r="J599">
        <f t="shared" si="47"/>
        <v>1.1231590355421901</v>
      </c>
      <c r="K599">
        <f t="shared" si="46"/>
        <v>1.1486399127451878</v>
      </c>
    </row>
    <row r="600" spans="1:11" x14ac:dyDescent="0.2">
      <c r="A600">
        <v>599</v>
      </c>
      <c r="B600" s="6">
        <v>31.7373475324999</v>
      </c>
      <c r="C600" s="6">
        <v>-114.89175395300001</v>
      </c>
      <c r="F600">
        <v>92.983844399500001</v>
      </c>
      <c r="G600">
        <v>16.800536640000001</v>
      </c>
      <c r="H600">
        <f t="shared" si="48"/>
        <v>1.9730532058214423</v>
      </c>
      <c r="I600">
        <f t="shared" si="49"/>
        <v>1.2504330953582008</v>
      </c>
      <c r="J600">
        <f t="shared" si="47"/>
        <v>1.3393981124814598</v>
      </c>
      <c r="K600">
        <f t="shared" si="46"/>
        <v>2.5898312078396604</v>
      </c>
    </row>
    <row r="601" spans="1:11" x14ac:dyDescent="0.2">
      <c r="A601">
        <v>600</v>
      </c>
      <c r="B601" s="6">
        <v>31.744333279700001</v>
      </c>
      <c r="C601" s="6">
        <v>-114.65619653900001</v>
      </c>
      <c r="D601">
        <v>16</v>
      </c>
      <c r="F601">
        <v>294.620593488</v>
      </c>
      <c r="G601">
        <v>54.0345479994999</v>
      </c>
      <c r="H601">
        <f t="shared" si="48"/>
        <v>2.4707346845491718</v>
      </c>
      <c r="I601">
        <f t="shared" si="49"/>
        <v>1.7406354039518286</v>
      </c>
      <c r="J601">
        <f t="shared" si="47"/>
        <v>1.475418511721408</v>
      </c>
      <c r="K601">
        <f t="shared" si="46"/>
        <v>3.2160539156732364</v>
      </c>
    </row>
    <row r="602" spans="1:11" x14ac:dyDescent="0.2">
      <c r="A602">
        <v>601</v>
      </c>
      <c r="B602" s="6">
        <v>31.762682866900001</v>
      </c>
      <c r="C602" s="6">
        <v>-113.949069026999</v>
      </c>
      <c r="F602">
        <v>60.099604487400001</v>
      </c>
      <c r="G602">
        <v>1.71211361699</v>
      </c>
      <c r="H602">
        <f t="shared" si="48"/>
        <v>1.7860383989578463</v>
      </c>
      <c r="I602">
        <f t="shared" si="49"/>
        <v>0.43330787922092523</v>
      </c>
      <c r="J602">
        <f t="shared" si="47"/>
        <v>1.2832552226938208</v>
      </c>
      <c r="K602">
        <f t="shared" si="46"/>
        <v>1.716563101914746</v>
      </c>
    </row>
  </sheetData>
  <autoFilter ref="A1:K602" xr:uid="{C1AAD3EF-AF04-2B4B-AF44-3EBEB104EB57}"/>
  <sortState ref="A2:K602">
    <sortCondition descending="1" ref="I2:I602"/>
    <sortCondition descending="1" ref="H2:H60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>
      <selection activeCell="B18" sqref="B18"/>
    </sheetView>
  </sheetViews>
  <sheetFormatPr baseColWidth="10" defaultColWidth="11.1640625" defaultRowHeight="16" x14ac:dyDescent="0.2"/>
  <cols>
    <col min="1" max="1" width="28.1640625" bestFit="1" customWidth="1"/>
    <col min="2" max="2" width="96.83203125" customWidth="1"/>
  </cols>
  <sheetData>
    <row r="1" spans="1:2" x14ac:dyDescent="0.2">
      <c r="A1" s="13" t="s">
        <v>41</v>
      </c>
      <c r="B1" s="13" t="s">
        <v>42</v>
      </c>
    </row>
    <row r="2" spans="1:2" x14ac:dyDescent="0.2">
      <c r="A2" t="s">
        <v>37</v>
      </c>
      <c r="B2" s="3" t="s">
        <v>43</v>
      </c>
    </row>
    <row r="3" spans="1:2" x14ac:dyDescent="0.2">
      <c r="A3" s="6" t="s">
        <v>35</v>
      </c>
      <c r="B3" s="3" t="s">
        <v>77</v>
      </c>
    </row>
    <row r="4" spans="1:2" x14ac:dyDescent="0.2">
      <c r="A4" s="6" t="s">
        <v>36</v>
      </c>
      <c r="B4" s="4" t="s">
        <v>76</v>
      </c>
    </row>
    <row r="5" spans="1:2" x14ac:dyDescent="0.2">
      <c r="A5" t="s">
        <v>1</v>
      </c>
      <c r="B5" s="4" t="s">
        <v>78</v>
      </c>
    </row>
    <row r="6" spans="1:2" x14ac:dyDescent="0.2">
      <c r="A6" t="s">
        <v>6</v>
      </c>
      <c r="B6" s="4" t="s">
        <v>79</v>
      </c>
    </row>
    <row r="7" spans="1:2" x14ac:dyDescent="0.2">
      <c r="A7" t="s">
        <v>48</v>
      </c>
      <c r="B7" s="4" t="s">
        <v>80</v>
      </c>
    </row>
    <row r="8" spans="1:2" x14ac:dyDescent="0.2">
      <c r="A8" t="s">
        <v>49</v>
      </c>
      <c r="B8" s="4" t="s">
        <v>81</v>
      </c>
    </row>
    <row r="9" spans="1:2" x14ac:dyDescent="0.2">
      <c r="A9" t="s">
        <v>44</v>
      </c>
      <c r="B9" s="4" t="s">
        <v>82</v>
      </c>
    </row>
    <row r="10" spans="1:2" x14ac:dyDescent="0.2">
      <c r="A10" t="s">
        <v>50</v>
      </c>
      <c r="B10" s="2" t="s">
        <v>83</v>
      </c>
    </row>
    <row r="11" spans="1:2" x14ac:dyDescent="0.2">
      <c r="A11" t="s">
        <v>47</v>
      </c>
      <c r="B11" s="4" t="s">
        <v>84</v>
      </c>
    </row>
    <row r="12" spans="1:2" x14ac:dyDescent="0.2">
      <c r="A12" t="s">
        <v>46</v>
      </c>
      <c r="B12" s="4" t="s">
        <v>85</v>
      </c>
    </row>
    <row r="13" spans="1:2" x14ac:dyDescent="0.2">
      <c r="A13" s="5"/>
      <c r="B13" s="4"/>
    </row>
    <row r="14" spans="1:2" x14ac:dyDescent="0.2">
      <c r="A14" s="5"/>
      <c r="B14" s="2"/>
    </row>
    <row r="15" spans="1:2" x14ac:dyDescent="0.2">
      <c r="A15" s="5"/>
      <c r="B15" s="2"/>
    </row>
    <row r="16" spans="1:2" x14ac:dyDescent="0.2">
      <c r="A16" s="5"/>
      <c r="B16" s="2"/>
    </row>
    <row r="17" spans="1:2" x14ac:dyDescent="0.2">
      <c r="A17" s="5"/>
      <c r="B17" s="2"/>
    </row>
    <row r="18" spans="1:2" x14ac:dyDescent="0.2">
      <c r="A18" s="5"/>
      <c r="B18" s="2"/>
    </row>
    <row r="19" spans="1:2" x14ac:dyDescent="0.2">
      <c r="A19" s="5"/>
      <c r="B19" s="2"/>
    </row>
    <row r="20" spans="1:2" x14ac:dyDescent="0.2">
      <c r="A20" s="5"/>
      <c r="B20" s="2"/>
    </row>
    <row r="21" spans="1:2" x14ac:dyDescent="0.2">
      <c r="A21" s="5"/>
      <c r="B21" s="2"/>
    </row>
    <row r="22" spans="1:2" x14ac:dyDescent="0.2">
      <c r="A22" s="5"/>
      <c r="B22" s="2"/>
    </row>
    <row r="23" spans="1:2" x14ac:dyDescent="0.2">
      <c r="A23" s="5"/>
      <c r="B23" s="2"/>
    </row>
    <row r="24" spans="1:2" x14ac:dyDescent="0.2">
      <c r="A24" s="5"/>
      <c r="B24" s="2"/>
    </row>
    <row r="25" spans="1:2" x14ac:dyDescent="0.2">
      <c r="A25" s="5"/>
      <c r="B25" s="4"/>
    </row>
    <row r="26" spans="1:2" x14ac:dyDescent="0.2">
      <c r="A26" s="5"/>
      <c r="B26" s="4"/>
    </row>
    <row r="27" spans="1:2" x14ac:dyDescent="0.2">
      <c r="A27" s="5"/>
      <c r="B27" s="2"/>
    </row>
    <row r="28" spans="1:2" x14ac:dyDescent="0.2">
      <c r="A28" s="5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B31" s="2"/>
    </row>
    <row r="32" spans="1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6"/>
  <sheetViews>
    <sheetView zoomScale="50" zoomScaleNormal="50" zoomScalePageLayoutView="70" workbookViewId="0">
      <selection activeCell="A16" sqref="A16"/>
    </sheetView>
  </sheetViews>
  <sheetFormatPr baseColWidth="10" defaultColWidth="11.1640625" defaultRowHeight="16" x14ac:dyDescent="0.2"/>
  <cols>
    <col min="1" max="1" width="7.6640625" customWidth="1"/>
    <col min="2" max="2" width="12.33203125" style="6" bestFit="1" customWidth="1"/>
    <col min="3" max="3" width="13.33203125" style="6" bestFit="1" customWidth="1"/>
    <col min="4" max="4" width="34.5" customWidth="1"/>
    <col min="5" max="5" width="11.6640625" bestFit="1" customWidth="1"/>
    <col min="6" max="6" width="11.83203125" bestFit="1" customWidth="1"/>
  </cols>
  <sheetData>
    <row r="1" spans="1:13" x14ac:dyDescent="0.2">
      <c r="A1" t="s">
        <v>37</v>
      </c>
      <c r="B1" s="6" t="s">
        <v>35</v>
      </c>
      <c r="C1" s="6" t="s">
        <v>36</v>
      </c>
      <c r="D1" t="s">
        <v>0</v>
      </c>
      <c r="E1" t="s">
        <v>1</v>
      </c>
      <c r="F1" t="s">
        <v>6</v>
      </c>
      <c r="G1" t="s">
        <v>74</v>
      </c>
      <c r="H1" t="s">
        <v>75</v>
      </c>
      <c r="I1" t="s">
        <v>48</v>
      </c>
      <c r="J1" t="s">
        <v>49</v>
      </c>
      <c r="K1" t="s">
        <v>72</v>
      </c>
      <c r="L1" t="s">
        <v>73</v>
      </c>
      <c r="M1" t="s">
        <v>53</v>
      </c>
    </row>
    <row r="2" spans="1:13" x14ac:dyDescent="0.2">
      <c r="A2">
        <v>1</v>
      </c>
      <c r="B2" s="6">
        <v>20.7995882258999</v>
      </c>
      <c r="C2" s="6">
        <v>-105.31128063600001</v>
      </c>
      <c r="D2" t="s">
        <v>38</v>
      </c>
      <c r="E2" s="1">
        <v>43047</v>
      </c>
      <c r="F2">
        <v>38</v>
      </c>
      <c r="G2">
        <v>15743421.41</v>
      </c>
      <c r="H2">
        <v>1211032.4161538461</v>
      </c>
      <c r="I2">
        <v>2773.90079689</v>
      </c>
      <c r="J2">
        <v>17.496079437399899</v>
      </c>
      <c r="K2">
        <v>1.4461639338908445</v>
      </c>
      <c r="L2">
        <v>2.7132436158535089</v>
      </c>
      <c r="M2">
        <v>60.426386306753813</v>
      </c>
    </row>
    <row r="3" spans="1:13" x14ac:dyDescent="0.2">
      <c r="A3">
        <v>2</v>
      </c>
      <c r="B3" s="6">
        <v>21.0006323327</v>
      </c>
      <c r="C3" s="6">
        <v>-105.303672269</v>
      </c>
      <c r="D3" t="s">
        <v>38</v>
      </c>
      <c r="E3" s="1">
        <v>19454</v>
      </c>
      <c r="F3">
        <v>246.5</v>
      </c>
      <c r="G3">
        <v>6148039.5599999987</v>
      </c>
      <c r="H3">
        <v>472926.11999999988</v>
      </c>
      <c r="I3">
        <v>4130.4257631299897</v>
      </c>
      <c r="J3">
        <v>33.991151794799897</v>
      </c>
      <c r="K3">
        <v>1.5187619804282795</v>
      </c>
      <c r="L3">
        <v>3.0627202187069278</v>
      </c>
      <c r="M3">
        <v>84.380228132946044</v>
      </c>
    </row>
    <row r="4" spans="1:13" x14ac:dyDescent="0.2">
      <c r="A4">
        <v>3</v>
      </c>
      <c r="B4" s="6">
        <v>21.610995620800001</v>
      </c>
      <c r="C4" s="6">
        <v>-105.495301188</v>
      </c>
      <c r="D4" t="s">
        <v>38</v>
      </c>
      <c r="E4" s="1">
        <v>3679</v>
      </c>
      <c r="F4">
        <v>133.5</v>
      </c>
      <c r="G4">
        <v>47647910</v>
      </c>
      <c r="H4">
        <v>3665223.846153846</v>
      </c>
      <c r="I4">
        <v>3470.10243464</v>
      </c>
      <c r="J4">
        <v>72.452149562499898</v>
      </c>
      <c r="K4">
        <v>1.4869963206805821</v>
      </c>
      <c r="L4">
        <v>3.3530008305341834</v>
      </c>
      <c r="M4">
        <v>541.20686243615353</v>
      </c>
    </row>
    <row r="5" spans="1:13" x14ac:dyDescent="0.2">
      <c r="A5">
        <v>4</v>
      </c>
      <c r="B5" s="6">
        <v>21.8120840982</v>
      </c>
      <c r="C5" s="6">
        <v>-105.487623599</v>
      </c>
      <c r="D5" t="s">
        <v>38</v>
      </c>
      <c r="E5" s="1">
        <v>9064</v>
      </c>
      <c r="F5">
        <v>584</v>
      </c>
      <c r="G5">
        <v>14754699.1</v>
      </c>
      <c r="H5">
        <v>1134976.8538461537</v>
      </c>
      <c r="I5">
        <v>3678.25706244</v>
      </c>
      <c r="J5">
        <v>115.506692559</v>
      </c>
      <c r="K5">
        <v>1.497619255520114</v>
      </c>
      <c r="L5">
        <v>3.5639701290191548</v>
      </c>
      <c r="M5">
        <v>666.96250597676874</v>
      </c>
    </row>
    <row r="6" spans="1:13" x14ac:dyDescent="0.2">
      <c r="A6">
        <v>5</v>
      </c>
      <c r="B6" s="6">
        <v>22.020308465700001</v>
      </c>
      <c r="C6" s="6">
        <v>-105.695540842</v>
      </c>
      <c r="D6" t="s">
        <v>38</v>
      </c>
      <c r="E6" s="1">
        <v>2267</v>
      </c>
      <c r="F6">
        <v>42.25</v>
      </c>
      <c r="G6">
        <v>47088305.400000006</v>
      </c>
      <c r="H6">
        <v>3622177.3384615388</v>
      </c>
      <c r="I6">
        <v>1912.34207702</v>
      </c>
      <c r="J6">
        <v>96.310887992399898</v>
      </c>
      <c r="K6">
        <v>1.378352901384299</v>
      </c>
      <c r="L6">
        <v>3.3665143370326112</v>
      </c>
      <c r="M6">
        <v>558.46364401484584</v>
      </c>
    </row>
    <row r="7" spans="1:13" x14ac:dyDescent="0.2">
      <c r="A7">
        <v>6</v>
      </c>
      <c r="B7" s="6">
        <v>22.422591883900001</v>
      </c>
      <c r="C7" s="6">
        <v>-105.680347213999</v>
      </c>
      <c r="D7" t="s">
        <v>38</v>
      </c>
      <c r="E7" s="1">
        <v>2959</v>
      </c>
      <c r="F7">
        <v>164.25</v>
      </c>
      <c r="G7">
        <v>26906747.5</v>
      </c>
      <c r="H7">
        <v>2069749.8076923077</v>
      </c>
      <c r="I7">
        <v>2300.0989027000001</v>
      </c>
      <c r="J7">
        <v>95.545059248800001</v>
      </c>
      <c r="K7">
        <v>1.4120128198360427</v>
      </c>
      <c r="L7">
        <v>3.396742873240048</v>
      </c>
      <c r="M7">
        <v>386.29671017461499</v>
      </c>
    </row>
    <row r="8" spans="1:13" x14ac:dyDescent="0.2">
      <c r="A8">
        <v>7</v>
      </c>
      <c r="B8" s="6">
        <v>22.911392102200001</v>
      </c>
      <c r="C8" s="6">
        <v>-110.017026269</v>
      </c>
      <c r="D8" t="s">
        <v>38</v>
      </c>
      <c r="E8" s="1">
        <v>116517</v>
      </c>
      <c r="G8">
        <v>2760900</v>
      </c>
      <c r="H8">
        <v>212376.92307692306</v>
      </c>
      <c r="I8">
        <v>1839.10800552</v>
      </c>
      <c r="J8">
        <v>1.3254694733800001</v>
      </c>
      <c r="K8">
        <v>1.371234192200087</v>
      </c>
      <c r="L8">
        <v>1.7377448350673457</v>
      </c>
      <c r="M8">
        <v>2.3380155952519983</v>
      </c>
    </row>
    <row r="9" spans="1:13" x14ac:dyDescent="0.2">
      <c r="A9">
        <v>8</v>
      </c>
      <c r="B9" s="6">
        <v>22.831984660700002</v>
      </c>
      <c r="C9" s="6">
        <v>-105.881810797</v>
      </c>
      <c r="D9" t="s">
        <v>38</v>
      </c>
      <c r="E9" s="1">
        <v>13944</v>
      </c>
      <c r="F9">
        <v>225</v>
      </c>
      <c r="G9">
        <v>26118772</v>
      </c>
      <c r="H9">
        <v>2009136.3076923077</v>
      </c>
      <c r="I9">
        <v>2062.7646713300001</v>
      </c>
      <c r="J9">
        <v>72.196780517700006</v>
      </c>
      <c r="K9">
        <v>1.3921572729485265</v>
      </c>
      <c r="L9">
        <v>3.2566492524475432</v>
      </c>
      <c r="M9">
        <v>170.09093548363825</v>
      </c>
    </row>
    <row r="10" spans="1:13" x14ac:dyDescent="0.2">
      <c r="A10">
        <v>9</v>
      </c>
      <c r="B10" s="6">
        <v>23.248007647400001</v>
      </c>
      <c r="C10" s="6">
        <v>-106.302100837</v>
      </c>
      <c r="D10" t="s">
        <v>38</v>
      </c>
      <c r="E10" s="1">
        <v>392741</v>
      </c>
      <c r="F10">
        <v>51.75</v>
      </c>
      <c r="G10">
        <v>344922905.42999983</v>
      </c>
      <c r="H10">
        <v>26532531.186923064</v>
      </c>
      <c r="I10">
        <v>11764.5853119</v>
      </c>
      <c r="J10">
        <v>18.984821058800001</v>
      </c>
      <c r="K10">
        <v>1.7096576856413683</v>
      </c>
      <c r="L10">
        <v>3.0103579496448645</v>
      </c>
      <c r="M10">
        <v>775.55470765153802</v>
      </c>
    </row>
    <row r="11" spans="1:13" x14ac:dyDescent="0.2">
      <c r="A11">
        <v>10</v>
      </c>
      <c r="B11" s="6">
        <v>24.1243659133</v>
      </c>
      <c r="C11" s="6">
        <v>-110.228017963</v>
      </c>
      <c r="D11" t="s">
        <v>38</v>
      </c>
      <c r="E11" s="1">
        <v>215283</v>
      </c>
      <c r="F11">
        <v>257.5</v>
      </c>
      <c r="G11">
        <v>56623058.629999988</v>
      </c>
      <c r="H11">
        <v>4355619.8946153838</v>
      </c>
      <c r="I11">
        <v>5494.2155952499897</v>
      </c>
      <c r="J11">
        <v>11.0234631523</v>
      </c>
      <c r="K11">
        <v>1.5707935890713987</v>
      </c>
      <c r="L11">
        <v>2.6508231658319925</v>
      </c>
      <c r="M11">
        <v>107.28435379028447</v>
      </c>
    </row>
    <row r="12" spans="1:13" x14ac:dyDescent="0.2">
      <c r="A12">
        <v>11</v>
      </c>
      <c r="B12" s="6">
        <v>24.6979125119</v>
      </c>
      <c r="C12" s="6">
        <v>-107.794014221</v>
      </c>
      <c r="D12" t="s">
        <v>38</v>
      </c>
      <c r="E12">
        <v>499</v>
      </c>
      <c r="F12">
        <v>3.5</v>
      </c>
      <c r="G12">
        <v>61983647.12999998</v>
      </c>
      <c r="H12">
        <v>4767972.8561538449</v>
      </c>
      <c r="I12">
        <v>633.31483006500002</v>
      </c>
      <c r="J12">
        <v>68.007797598799897</v>
      </c>
      <c r="K12">
        <v>1.1769680433728473</v>
      </c>
      <c r="L12">
        <v>3.0158662103825078</v>
      </c>
      <c r="M12">
        <v>281.31482899246106</v>
      </c>
    </row>
    <row r="13" spans="1:13" x14ac:dyDescent="0.2">
      <c r="A13">
        <v>12</v>
      </c>
      <c r="B13" s="6">
        <v>25.105805277000002</v>
      </c>
      <c r="C13" s="6">
        <v>-108.005020061</v>
      </c>
      <c r="D13" t="s">
        <v>38</v>
      </c>
      <c r="E13" s="1">
        <v>6743</v>
      </c>
      <c r="F13">
        <v>760.5</v>
      </c>
      <c r="G13">
        <v>63037336</v>
      </c>
      <c r="H13">
        <v>4849025.846153846</v>
      </c>
      <c r="I13">
        <v>377.79566955600001</v>
      </c>
      <c r="J13">
        <v>42.8938072621999</v>
      </c>
      <c r="K13">
        <v>1.0829301022871467</v>
      </c>
      <c r="L13">
        <v>2.7253333546120246</v>
      </c>
      <c r="M13">
        <v>191.71266441453801</v>
      </c>
    </row>
    <row r="14" spans="1:13" x14ac:dyDescent="0.2">
      <c r="A14">
        <v>13</v>
      </c>
      <c r="B14" s="6">
        <v>25.319516438000001</v>
      </c>
      <c r="C14" s="6">
        <v>-108.665823178</v>
      </c>
      <c r="D14" t="s">
        <v>38</v>
      </c>
      <c r="E14">
        <v>627</v>
      </c>
      <c r="F14">
        <v>108</v>
      </c>
      <c r="G14">
        <v>96488173.180000007</v>
      </c>
      <c r="H14">
        <v>7422167.1676923083</v>
      </c>
      <c r="I14">
        <v>1227.5902743300001</v>
      </c>
      <c r="J14">
        <v>94.775123417399897</v>
      </c>
      <c r="K14">
        <v>1.2975509706890749</v>
      </c>
      <c r="L14">
        <v>3.2788036909835663</v>
      </c>
      <c r="M14">
        <v>818.8144208075372</v>
      </c>
    </row>
    <row r="15" spans="1:13" x14ac:dyDescent="0.2">
      <c r="A15">
        <v>14</v>
      </c>
      <c r="B15" s="6">
        <v>25.7295153128</v>
      </c>
      <c r="C15" s="6">
        <v>-109.103531448</v>
      </c>
      <c r="D15" t="s">
        <v>38</v>
      </c>
      <c r="E15" s="1">
        <v>2416</v>
      </c>
      <c r="G15">
        <v>151204695.48999998</v>
      </c>
      <c r="H15">
        <v>11631130.422307691</v>
      </c>
      <c r="I15">
        <v>1077.05608654</v>
      </c>
      <c r="J15">
        <v>57.953422158999899</v>
      </c>
      <c r="K15">
        <v>1.2737093694694575</v>
      </c>
      <c r="L15">
        <v>3.0442183897849153</v>
      </c>
      <c r="M15">
        <v>504.75456315730708</v>
      </c>
    </row>
    <row r="16" spans="1:13" x14ac:dyDescent="0.2">
      <c r="A16">
        <v>15</v>
      </c>
      <c r="B16" s="6">
        <v>25.9433964645999</v>
      </c>
      <c r="C16" s="6">
        <v>-111.333163716</v>
      </c>
      <c r="D16" t="s">
        <v>38</v>
      </c>
      <c r="E16" s="1">
        <v>14881</v>
      </c>
      <c r="F16">
        <v>181.5</v>
      </c>
      <c r="G16">
        <v>13234684.93</v>
      </c>
      <c r="H16">
        <v>1018052.6869230769</v>
      </c>
      <c r="I16">
        <v>1172.2529334999899</v>
      </c>
      <c r="J16">
        <v>21.388873849100001</v>
      </c>
      <c r="K16">
        <v>1.2891444924784385</v>
      </c>
      <c r="L16">
        <v>2.6391767417778018</v>
      </c>
      <c r="M16">
        <v>77.020694794292183</v>
      </c>
    </row>
    <row r="17" spans="1:13" x14ac:dyDescent="0.2">
      <c r="A17">
        <v>16</v>
      </c>
      <c r="B17" s="6">
        <v>26.7438438169</v>
      </c>
      <c r="C17" s="6">
        <v>-109.53661416</v>
      </c>
      <c r="D17" t="s">
        <v>38</v>
      </c>
      <c r="E17" s="1">
        <v>8383</v>
      </c>
      <c r="F17">
        <v>626</v>
      </c>
      <c r="G17">
        <v>88689686.870000005</v>
      </c>
      <c r="H17">
        <v>6822283.6053846162</v>
      </c>
      <c r="I17">
        <v>751.69615948199896</v>
      </c>
      <c r="J17">
        <v>73.654285326600004</v>
      </c>
      <c r="K17">
        <v>1.2081802740496426</v>
      </c>
      <c r="L17">
        <v>3.0812350163220596</v>
      </c>
      <c r="M17">
        <v>441.30075927261493</v>
      </c>
    </row>
    <row r="18" spans="1:13" x14ac:dyDescent="0.2">
      <c r="A18">
        <v>17</v>
      </c>
      <c r="B18" s="6">
        <v>27.351528302799899</v>
      </c>
      <c r="C18" s="6">
        <v>-112.241551773</v>
      </c>
      <c r="D18" t="s">
        <v>38</v>
      </c>
      <c r="E18" s="1">
        <v>12021</v>
      </c>
      <c r="F18">
        <v>440.25</v>
      </c>
      <c r="G18">
        <v>359957173.13</v>
      </c>
      <c r="H18">
        <v>27689013.317692306</v>
      </c>
      <c r="I18">
        <v>1107.97624326</v>
      </c>
      <c r="J18">
        <v>46.988699473399897</v>
      </c>
      <c r="K18">
        <v>1.2788673419315451</v>
      </c>
      <c r="L18">
        <v>2.9600063223457478</v>
      </c>
      <c r="M18">
        <v>2173.3795514939961</v>
      </c>
    </row>
    <row r="19" spans="1:13" x14ac:dyDescent="0.2">
      <c r="A19">
        <v>18</v>
      </c>
      <c r="B19" s="6">
        <v>27.9625985861</v>
      </c>
      <c r="C19" s="6">
        <v>-110.884470939</v>
      </c>
      <c r="D19" t="s">
        <v>38</v>
      </c>
      <c r="E19" s="1">
        <v>155990</v>
      </c>
      <c r="F19">
        <v>965.5</v>
      </c>
      <c r="G19">
        <v>392841633.06</v>
      </c>
      <c r="H19">
        <v>30218587.158461537</v>
      </c>
      <c r="I19">
        <v>9812.5692195899901</v>
      </c>
      <c r="J19">
        <v>73.315569743500006</v>
      </c>
      <c r="K19">
        <v>1.6765673358406521</v>
      </c>
      <c r="L19">
        <v>3.5476471475191858</v>
      </c>
      <c r="M19">
        <v>1870.5509185514588</v>
      </c>
    </row>
    <row r="20" spans="1:13" x14ac:dyDescent="0.2">
      <c r="A20">
        <v>19</v>
      </c>
      <c r="B20" s="6">
        <v>28.766112258900002</v>
      </c>
      <c r="C20" s="6">
        <v>-112.02887842</v>
      </c>
      <c r="D20" t="s">
        <v>38</v>
      </c>
      <c r="E20" s="1">
        <v>6125</v>
      </c>
      <c r="F20">
        <v>256.5</v>
      </c>
      <c r="G20">
        <v>185337096.91999999</v>
      </c>
      <c r="H20">
        <v>14256699.763076922</v>
      </c>
      <c r="I20">
        <v>627.51155734099905</v>
      </c>
      <c r="J20">
        <v>36.421687454000001</v>
      </c>
      <c r="K20">
        <v>1.1752915725974791</v>
      </c>
      <c r="L20">
        <v>2.748414939819118</v>
      </c>
      <c r="M20">
        <v>1352.0751347739229</v>
      </c>
    </row>
    <row r="21" spans="1:13" x14ac:dyDescent="0.2">
      <c r="A21">
        <v>20</v>
      </c>
      <c r="B21" s="6">
        <v>28.946022746000001</v>
      </c>
      <c r="C21" s="6">
        <v>-113.636380574</v>
      </c>
      <c r="D21" t="s">
        <v>38</v>
      </c>
      <c r="E21">
        <v>609</v>
      </c>
      <c r="F21">
        <v>166</v>
      </c>
      <c r="G21">
        <v>19796987.210000001</v>
      </c>
      <c r="H21">
        <v>1522845.1700000002</v>
      </c>
      <c r="I21">
        <v>18.642610468000001</v>
      </c>
      <c r="J21">
        <v>5.93452764302</v>
      </c>
      <c r="K21">
        <v>0.54314366578535034</v>
      </c>
      <c r="L21">
        <v>1.3841605495051743</v>
      </c>
      <c r="M21">
        <v>46.395133721023015</v>
      </c>
    </row>
    <row r="22" spans="1:13" x14ac:dyDescent="0.2">
      <c r="A22">
        <v>21</v>
      </c>
      <c r="B22" s="6">
        <v>29.969477356500001</v>
      </c>
      <c r="C22" s="6">
        <v>-112.736259854</v>
      </c>
      <c r="D22" t="s">
        <v>38</v>
      </c>
      <c r="E22" s="1">
        <v>2782</v>
      </c>
      <c r="F22">
        <v>91.25</v>
      </c>
      <c r="G22">
        <v>10230328</v>
      </c>
      <c r="H22">
        <v>1278791</v>
      </c>
      <c r="I22">
        <v>211.99735039500001</v>
      </c>
      <c r="J22">
        <v>12.8299999405</v>
      </c>
      <c r="K22">
        <v>0.97791716442682886</v>
      </c>
      <c r="L22">
        <v>2.1187393426676997</v>
      </c>
      <c r="M22">
        <v>94.008919888074857</v>
      </c>
    </row>
    <row r="23" spans="1:13" x14ac:dyDescent="0.2">
      <c r="A23">
        <v>22</v>
      </c>
      <c r="B23" s="6">
        <v>30.932179498899899</v>
      </c>
      <c r="C23" s="6">
        <v>-114.858708435</v>
      </c>
      <c r="D23" t="s">
        <v>38</v>
      </c>
      <c r="E23" s="1">
        <v>17077</v>
      </c>
      <c r="F23">
        <v>203</v>
      </c>
      <c r="G23">
        <v>60962179.709999993</v>
      </c>
      <c r="H23">
        <v>4689398.4392307689</v>
      </c>
      <c r="I23">
        <v>555.79753685000003</v>
      </c>
      <c r="J23">
        <v>7.5869029276099997</v>
      </c>
      <c r="K23">
        <v>1.153192868261012</v>
      </c>
      <c r="L23">
        <v>2.0870294216172138</v>
      </c>
      <c r="M23">
        <v>144.55067861706129</v>
      </c>
    </row>
    <row r="24" spans="1:13" x14ac:dyDescent="0.2">
      <c r="A24">
        <v>23</v>
      </c>
      <c r="B24" s="6">
        <v>31.369620201499899</v>
      </c>
      <c r="C24" s="6">
        <v>-113.466679599</v>
      </c>
      <c r="D24" t="s">
        <v>38</v>
      </c>
      <c r="E24" s="1">
        <v>56886</v>
      </c>
      <c r="F24">
        <v>130.25</v>
      </c>
      <c r="G24">
        <v>99481021.669999897</v>
      </c>
      <c r="H24">
        <v>7652386.2823076844</v>
      </c>
      <c r="I24">
        <v>2202.7784347500001</v>
      </c>
      <c r="J24">
        <v>7.9609044007999996</v>
      </c>
      <c r="K24">
        <v>1.404130530149075</v>
      </c>
      <c r="L24">
        <v>2.35648237423701</v>
      </c>
      <c r="M24">
        <v>295.49927423099933</v>
      </c>
    </row>
    <row r="25" spans="1:13" x14ac:dyDescent="0.2">
      <c r="A25">
        <v>24</v>
      </c>
      <c r="B25" s="6">
        <v>31.7508847402</v>
      </c>
      <c r="C25" s="6">
        <v>-114.420559868</v>
      </c>
      <c r="D25" t="s">
        <v>38</v>
      </c>
      <c r="E25" s="1">
        <v>3981</v>
      </c>
      <c r="F25">
        <v>703.5</v>
      </c>
      <c r="G25">
        <v>85490596.309999987</v>
      </c>
      <c r="H25">
        <v>6576199.7161538452</v>
      </c>
      <c r="I25">
        <v>89.144717693299896</v>
      </c>
      <c r="J25">
        <v>16.596375256799899</v>
      </c>
      <c r="K25">
        <v>0.82107491885348738</v>
      </c>
      <c r="L25">
        <v>2.0664981339348376</v>
      </c>
      <c r="M25">
        <v>146.60709051519186</v>
      </c>
    </row>
    <row r="26" spans="1:13" x14ac:dyDescent="0.2">
      <c r="A26">
        <v>25</v>
      </c>
      <c r="B26" s="6">
        <v>20.624590030899899</v>
      </c>
      <c r="C26" s="6">
        <v>-106.17358195</v>
      </c>
      <c r="D26" t="s">
        <v>39</v>
      </c>
      <c r="I26">
        <v>2.2643703616400002</v>
      </c>
      <c r="J26">
        <v>9.9980501764699997E-2</v>
      </c>
      <c r="K26">
        <v>0.21579575895793815</v>
      </c>
      <c r="L26">
        <v>0.25718074588793699</v>
      </c>
    </row>
    <row r="27" spans="1:13" x14ac:dyDescent="0.2">
      <c r="A27">
        <v>26</v>
      </c>
      <c r="B27" s="6">
        <v>20.6184702774</v>
      </c>
      <c r="C27" s="6">
        <v>-105.959763759</v>
      </c>
      <c r="D27" t="s">
        <v>40</v>
      </c>
      <c r="I27">
        <v>190.703651691</v>
      </c>
      <c r="J27">
        <v>3.87532143446</v>
      </c>
      <c r="K27">
        <v>0.95870476198125043</v>
      </c>
      <c r="L27">
        <v>1.6467080163974028</v>
      </c>
      <c r="M27">
        <v>4.3983668500138426</v>
      </c>
    </row>
    <row r="28" spans="1:13" x14ac:dyDescent="0.2">
      <c r="A28">
        <v>27</v>
      </c>
      <c r="B28" s="6">
        <v>20.6120878676</v>
      </c>
      <c r="C28" s="6">
        <v>-105.746025008</v>
      </c>
      <c r="D28" t="s">
        <v>40</v>
      </c>
      <c r="I28">
        <v>1672.75029868</v>
      </c>
      <c r="J28">
        <v>14.1940323189</v>
      </c>
      <c r="K28">
        <v>1.3539500803582867</v>
      </c>
      <c r="L28">
        <v>2.5356231262060054</v>
      </c>
      <c r="M28">
        <v>39.271402221169176</v>
      </c>
    </row>
    <row r="29" spans="1:13" x14ac:dyDescent="0.2">
      <c r="A29">
        <v>28</v>
      </c>
      <c r="B29" s="6">
        <v>20.605443223000002</v>
      </c>
      <c r="C29" s="6">
        <v>-105.532369015</v>
      </c>
      <c r="D29" t="s">
        <v>38</v>
      </c>
      <c r="I29">
        <v>4138.0817894900001</v>
      </c>
      <c r="J29">
        <v>25.713895157</v>
      </c>
      <c r="K29">
        <v>1.519099683475069</v>
      </c>
      <c r="L29">
        <v>2.9458369006561473</v>
      </c>
      <c r="M29">
        <v>93.514791132484547</v>
      </c>
    </row>
    <row r="30" spans="1:13" x14ac:dyDescent="0.2">
      <c r="A30">
        <v>29</v>
      </c>
      <c r="B30" s="6">
        <v>20.598536782099899</v>
      </c>
      <c r="C30" s="6">
        <v>-105.31879909200001</v>
      </c>
      <c r="D30" t="s">
        <v>38</v>
      </c>
      <c r="E30" s="1">
        <v>6262</v>
      </c>
      <c r="F30">
        <v>27</v>
      </c>
      <c r="I30">
        <v>4870.6200275399897</v>
      </c>
      <c r="J30">
        <v>25.2789380773999</v>
      </c>
      <c r="K30">
        <v>1.5488228310305245</v>
      </c>
      <c r="L30">
        <v>2.9684306425863229</v>
      </c>
      <c r="M30">
        <v>108.84295165423836</v>
      </c>
    </row>
    <row r="31" spans="1:13" x14ac:dyDescent="0.2">
      <c r="A31">
        <v>30</v>
      </c>
      <c r="B31" s="6">
        <v>20.591369</v>
      </c>
      <c r="C31" s="6">
        <v>-105.105318545</v>
      </c>
      <c r="D31" t="s">
        <v>38</v>
      </c>
      <c r="I31">
        <v>288.46219921099902</v>
      </c>
      <c r="J31">
        <v>1.36942958459</v>
      </c>
      <c r="K31">
        <v>1.0338685800951137</v>
      </c>
      <c r="L31">
        <v>1.4085123868302984</v>
      </c>
      <c r="M31">
        <v>6.3956468353276863</v>
      </c>
    </row>
    <row r="32" spans="1:13" x14ac:dyDescent="0.2">
      <c r="A32">
        <v>31</v>
      </c>
      <c r="B32" s="6">
        <v>20.825918671499899</v>
      </c>
      <c r="C32" s="6">
        <v>-106.167182997</v>
      </c>
      <c r="D32" t="s">
        <v>39</v>
      </c>
      <c r="I32">
        <v>5.3774069016999997</v>
      </c>
      <c r="J32">
        <v>0.22175766327900001</v>
      </c>
      <c r="K32">
        <v>0.33795053352270416</v>
      </c>
      <c r="L32">
        <v>0.42493560527394314</v>
      </c>
    </row>
    <row r="33" spans="1:13" x14ac:dyDescent="0.2">
      <c r="A33">
        <v>32</v>
      </c>
      <c r="B33" s="6">
        <v>20.8197337977</v>
      </c>
      <c r="C33" s="6">
        <v>-105.95308419600001</v>
      </c>
      <c r="D33" t="s">
        <v>40</v>
      </c>
      <c r="I33">
        <v>322.08723530200001</v>
      </c>
      <c r="J33">
        <v>6.4257021059700001</v>
      </c>
      <c r="K33">
        <v>1.0539143160105124</v>
      </c>
      <c r="L33">
        <v>1.9246518388257261</v>
      </c>
      <c r="M33">
        <v>5.9378685463030703</v>
      </c>
    </row>
    <row r="34" spans="1:13" x14ac:dyDescent="0.2">
      <c r="A34">
        <v>33</v>
      </c>
      <c r="B34" s="6">
        <v>20.813283478199899</v>
      </c>
      <c r="C34" s="6">
        <v>-105.73906531</v>
      </c>
      <c r="D34" t="s">
        <v>40</v>
      </c>
      <c r="I34">
        <v>2359.7076817799898</v>
      </c>
      <c r="J34">
        <v>22.553551195200001</v>
      </c>
      <c r="K34">
        <v>1.416677729557887</v>
      </c>
      <c r="L34">
        <v>2.788734125023193</v>
      </c>
      <c r="M34">
        <v>50.552445093015329</v>
      </c>
    </row>
    <row r="35" spans="1:13" x14ac:dyDescent="0.2">
      <c r="A35">
        <v>34</v>
      </c>
      <c r="B35" s="6">
        <v>20.806568139700001</v>
      </c>
      <c r="C35" s="6">
        <v>-105.52512968000001</v>
      </c>
      <c r="D35" t="s">
        <v>38</v>
      </c>
      <c r="E35" s="1">
        <v>6691</v>
      </c>
      <c r="F35">
        <v>220.5</v>
      </c>
      <c r="I35">
        <v>5484.3822884600004</v>
      </c>
      <c r="J35">
        <v>40.871723547599899</v>
      </c>
      <c r="K35">
        <v>1.5704668979627505</v>
      </c>
      <c r="L35">
        <v>3.1923877358973551</v>
      </c>
      <c r="M35">
        <v>118.67412502346133</v>
      </c>
    </row>
    <row r="36" spans="1:13" x14ac:dyDescent="0.2">
      <c r="A36">
        <v>35</v>
      </c>
      <c r="B36" s="6">
        <v>21.0495508831</v>
      </c>
      <c r="C36" s="6">
        <v>-107.018975079</v>
      </c>
      <c r="D36" t="s">
        <v>39</v>
      </c>
      <c r="I36">
        <v>0.10945506725900001</v>
      </c>
      <c r="K36">
        <v>1.8946081590132748E-2</v>
      </c>
      <c r="L36">
        <v>1.8946081590132748E-2</v>
      </c>
    </row>
    <row r="37" spans="1:13" x14ac:dyDescent="0.2">
      <c r="A37">
        <v>36</v>
      </c>
      <c r="B37" s="6">
        <v>21.044377658999899</v>
      </c>
      <c r="C37" s="6">
        <v>-106.804304450999</v>
      </c>
      <c r="D37" t="s">
        <v>39</v>
      </c>
      <c r="I37">
        <v>3.7711585084100001</v>
      </c>
      <c r="K37">
        <v>0.28502201490809231</v>
      </c>
      <c r="L37">
        <v>0.28502201490809231</v>
      </c>
    </row>
    <row r="38" spans="1:13" x14ac:dyDescent="0.2">
      <c r="A38">
        <v>37</v>
      </c>
      <c r="B38" s="6">
        <v>21.038934640400001</v>
      </c>
      <c r="C38" s="6">
        <v>-106.589700717</v>
      </c>
      <c r="D38" t="s">
        <v>39</v>
      </c>
      <c r="I38">
        <v>9.6732773790500008</v>
      </c>
      <c r="K38">
        <v>0.43188507436030132</v>
      </c>
      <c r="L38">
        <v>0.43188507436030132</v>
      </c>
    </row>
    <row r="39" spans="1:13" x14ac:dyDescent="0.2">
      <c r="A39">
        <v>38</v>
      </c>
      <c r="B39" s="6">
        <v>21.0332221892</v>
      </c>
      <c r="C39" s="6">
        <v>-106.375167264</v>
      </c>
      <c r="D39" t="s">
        <v>39</v>
      </c>
      <c r="I39">
        <v>5.5699596278400003</v>
      </c>
      <c r="K39">
        <v>0.34337633435463971</v>
      </c>
      <c r="L39">
        <v>0.34337633435463971</v>
      </c>
    </row>
    <row r="40" spans="1:13" x14ac:dyDescent="0.2">
      <c r="A40">
        <v>39</v>
      </c>
      <c r="B40" s="6">
        <v>21.027240684599899</v>
      </c>
      <c r="C40" s="6">
        <v>-106.160707473</v>
      </c>
      <c r="D40" t="s">
        <v>39</v>
      </c>
      <c r="I40">
        <v>1.99537336646</v>
      </c>
      <c r="J40">
        <v>5.8567267686999998E-2</v>
      </c>
      <c r="K40">
        <v>0.20010940484485376</v>
      </c>
      <c r="L40">
        <v>0.22482786574259844</v>
      </c>
    </row>
    <row r="41" spans="1:13" x14ac:dyDescent="0.2">
      <c r="A41">
        <v>40</v>
      </c>
      <c r="B41" s="6">
        <v>21.020990523599899</v>
      </c>
      <c r="C41" s="6">
        <v>-105.946324715</v>
      </c>
      <c r="D41" t="s">
        <v>39</v>
      </c>
      <c r="I41">
        <v>191.388899753</v>
      </c>
      <c r="J41">
        <v>4.4787122540400004</v>
      </c>
      <c r="K41">
        <v>0.9593556046076358</v>
      </c>
      <c r="L41">
        <v>1.6980340961786431</v>
      </c>
      <c r="M41">
        <v>2.2063104679030729</v>
      </c>
    </row>
    <row r="42" spans="1:13" x14ac:dyDescent="0.2">
      <c r="A42">
        <v>41</v>
      </c>
      <c r="B42" s="6">
        <v>21.014472120400001</v>
      </c>
      <c r="C42" s="6">
        <v>-105.73202235700001</v>
      </c>
      <c r="D42" t="s">
        <v>40</v>
      </c>
      <c r="I42">
        <v>1720.35802096</v>
      </c>
      <c r="J42">
        <v>20.455729363500001</v>
      </c>
      <c r="K42">
        <v>1.3590659071702107</v>
      </c>
      <c r="L42">
        <v>2.6906091896445581</v>
      </c>
      <c r="M42">
        <v>34.601151425469155</v>
      </c>
    </row>
    <row r="43" spans="1:13" x14ac:dyDescent="0.2">
      <c r="A43">
        <v>42</v>
      </c>
      <c r="B43" s="6">
        <v>21.007685907100001</v>
      </c>
      <c r="C43" s="6">
        <v>-105.517803758</v>
      </c>
      <c r="D43" t="s">
        <v>38</v>
      </c>
      <c r="I43">
        <v>4568.76657772</v>
      </c>
      <c r="J43">
        <v>41.474868338599897</v>
      </c>
      <c r="K43">
        <v>1.5371554871429431</v>
      </c>
      <c r="L43">
        <v>3.1652875284825392</v>
      </c>
      <c r="M43">
        <v>97.013099204976683</v>
      </c>
    </row>
    <row r="44" spans="1:13" x14ac:dyDescent="0.2">
      <c r="A44">
        <v>43</v>
      </c>
      <c r="B44" s="6">
        <v>20.993311863799899</v>
      </c>
      <c r="C44" s="6">
        <v>-105.08963123300001</v>
      </c>
      <c r="D44" t="s">
        <v>38</v>
      </c>
      <c r="E44">
        <v>589</v>
      </c>
      <c r="I44">
        <v>39.728451728800003</v>
      </c>
      <c r="J44">
        <v>0.333286263049</v>
      </c>
      <c r="K44">
        <v>0.67615711838549275</v>
      </c>
      <c r="L44">
        <v>0.80108052294959908</v>
      </c>
      <c r="M44">
        <v>0.75429253680853803</v>
      </c>
    </row>
    <row r="45" spans="1:13" x14ac:dyDescent="0.2">
      <c r="A45">
        <v>44</v>
      </c>
      <c r="B45" s="6">
        <v>21.256054353500001</v>
      </c>
      <c r="C45" s="6">
        <v>-107.228599925</v>
      </c>
      <c r="D45" t="s">
        <v>39</v>
      </c>
      <c r="I45">
        <v>0.116944038099</v>
      </c>
      <c r="K45">
        <v>2.0173194022317924E-2</v>
      </c>
      <c r="L45">
        <v>2.0173194022317924E-2</v>
      </c>
    </row>
    <row r="46" spans="1:13" x14ac:dyDescent="0.2">
      <c r="A46">
        <v>45</v>
      </c>
      <c r="B46" s="6">
        <v>21.2510999</v>
      </c>
      <c r="C46" s="6">
        <v>-107.013576318999</v>
      </c>
      <c r="D46" t="s">
        <v>39</v>
      </c>
      <c r="I46">
        <v>14.247740841400001</v>
      </c>
      <c r="K46">
        <v>0.49694631078128432</v>
      </c>
      <c r="L46">
        <v>0.49694631078128432</v>
      </c>
    </row>
    <row r="47" spans="1:13" x14ac:dyDescent="0.2">
      <c r="A47">
        <v>46</v>
      </c>
      <c r="B47" s="6">
        <v>21.245872481500001</v>
      </c>
      <c r="C47" s="6">
        <v>-106.79861660500001</v>
      </c>
      <c r="D47" t="s">
        <v>39</v>
      </c>
      <c r="I47">
        <v>62.0293101436</v>
      </c>
      <c r="K47">
        <v>0.75580787259364191</v>
      </c>
      <c r="L47">
        <v>0.75580787259364191</v>
      </c>
    </row>
    <row r="48" spans="1:13" x14ac:dyDescent="0.2">
      <c r="A48">
        <v>47</v>
      </c>
      <c r="B48" s="6">
        <v>21.2403724463</v>
      </c>
      <c r="C48" s="6">
        <v>-106.58372419600001</v>
      </c>
      <c r="D48" t="s">
        <v>39</v>
      </c>
      <c r="I48">
        <v>94.019003227400006</v>
      </c>
      <c r="K48">
        <v>0.83068039750570255</v>
      </c>
      <c r="L48">
        <v>0.83068039750570255</v>
      </c>
    </row>
    <row r="49" spans="1:13" x14ac:dyDescent="0.2">
      <c r="A49">
        <v>48</v>
      </c>
      <c r="B49" s="6">
        <v>21.234600160500001</v>
      </c>
      <c r="C49" s="6">
        <v>-106.368902499</v>
      </c>
      <c r="D49" t="s">
        <v>38</v>
      </c>
      <c r="I49">
        <v>64.934261994400003</v>
      </c>
      <c r="K49">
        <v>0.76402668277772268</v>
      </c>
      <c r="L49">
        <v>0.76402668277772268</v>
      </c>
    </row>
    <row r="50" spans="1:13" x14ac:dyDescent="0.2">
      <c r="A50">
        <v>49</v>
      </c>
      <c r="B50" s="6">
        <v>21.228556008000002</v>
      </c>
      <c r="C50" s="6">
        <v>-106.154154913</v>
      </c>
      <c r="D50" t="s">
        <v>38</v>
      </c>
      <c r="I50">
        <v>18.7129106079</v>
      </c>
      <c r="J50">
        <v>1.5487264843000001E-5</v>
      </c>
      <c r="K50">
        <v>0.54379531605850218</v>
      </c>
      <c r="L50">
        <v>0.54380204204007987</v>
      </c>
    </row>
    <row r="51" spans="1:13" x14ac:dyDescent="0.2">
      <c r="A51">
        <v>50</v>
      </c>
      <c r="B51" s="6">
        <v>21.222240390500001</v>
      </c>
      <c r="C51" s="6">
        <v>-105.93948483200001</v>
      </c>
      <c r="D51" t="s">
        <v>39</v>
      </c>
      <c r="I51">
        <v>44.948473196499897</v>
      </c>
      <c r="J51">
        <v>1.23091915232</v>
      </c>
      <c r="K51">
        <v>0.69815385568473831</v>
      </c>
      <c r="L51">
        <v>1.046637687583319</v>
      </c>
      <c r="M51">
        <v>6.488270093454612</v>
      </c>
    </row>
    <row r="52" spans="1:13" x14ac:dyDescent="0.2">
      <c r="A52">
        <v>51</v>
      </c>
      <c r="B52" s="6">
        <v>21.2156537273999</v>
      </c>
      <c r="C52" s="6">
        <v>-105.724895643</v>
      </c>
      <c r="D52" t="s">
        <v>39</v>
      </c>
      <c r="I52">
        <v>903.51549041299904</v>
      </c>
      <c r="J52">
        <v>14.5727372821</v>
      </c>
      <c r="K52">
        <v>1.2416947237100755</v>
      </c>
      <c r="L52">
        <v>2.4340596806601127</v>
      </c>
      <c r="M52">
        <v>68.172022699823003</v>
      </c>
    </row>
    <row r="53" spans="1:13" x14ac:dyDescent="0.2">
      <c r="A53">
        <v>52</v>
      </c>
      <c r="B53" s="6">
        <v>21.2087964559</v>
      </c>
      <c r="C53" s="6">
        <v>-105.510390724</v>
      </c>
      <c r="D53" t="s">
        <v>40</v>
      </c>
      <c r="I53">
        <v>3124.9787661999899</v>
      </c>
      <c r="J53">
        <v>37.296414904300001</v>
      </c>
      <c r="K53">
        <v>1.4678941299397432</v>
      </c>
      <c r="L53">
        <v>3.0510522495962107</v>
      </c>
      <c r="M53">
        <v>152.04232281546129</v>
      </c>
    </row>
    <row r="54" spans="1:13" x14ac:dyDescent="0.2">
      <c r="A54">
        <v>53</v>
      </c>
      <c r="B54" s="6">
        <v>21.201669030600002</v>
      </c>
      <c r="C54" s="6">
        <v>-105.295973446</v>
      </c>
      <c r="D54" t="s">
        <v>38</v>
      </c>
      <c r="E54" s="1">
        <v>1412</v>
      </c>
      <c r="F54">
        <v>23.5</v>
      </c>
      <c r="I54">
        <v>4102.4468450499899</v>
      </c>
      <c r="J54">
        <v>42.091717973400002</v>
      </c>
      <c r="K54">
        <v>1.5175225010658082</v>
      </c>
      <c r="L54">
        <v>3.1519163098790459</v>
      </c>
      <c r="M54">
        <v>140.01093036715346</v>
      </c>
    </row>
    <row r="55" spans="1:13" x14ac:dyDescent="0.2">
      <c r="A55">
        <v>54</v>
      </c>
      <c r="B55" s="6">
        <v>21.194271923700001</v>
      </c>
      <c r="C55" s="6">
        <v>-105.081647174</v>
      </c>
      <c r="D55" t="s">
        <v>38</v>
      </c>
      <c r="E55">
        <v>14</v>
      </c>
      <c r="I55">
        <v>230.713843822</v>
      </c>
      <c r="J55">
        <v>2.2661422193099998</v>
      </c>
      <c r="K55">
        <v>0.99327983228706984</v>
      </c>
      <c r="L55">
        <v>1.5073149238073762</v>
      </c>
      <c r="M55">
        <v>6.2446868051392252</v>
      </c>
    </row>
    <row r="56" spans="1:13" x14ac:dyDescent="0.2">
      <c r="A56">
        <v>55</v>
      </c>
      <c r="B56" s="6">
        <v>21.457648734900001</v>
      </c>
      <c r="C56" s="6">
        <v>-107.22343016400001</v>
      </c>
      <c r="D56" t="s">
        <v>39</v>
      </c>
      <c r="I56">
        <v>4.4708590785800002</v>
      </c>
      <c r="K56">
        <v>0.30998332181191257</v>
      </c>
      <c r="L56">
        <v>0.30998332181191257</v>
      </c>
    </row>
    <row r="57" spans="1:13" x14ac:dyDescent="0.2">
      <c r="A57">
        <v>56</v>
      </c>
      <c r="B57" s="6">
        <v>21.452642778400001</v>
      </c>
      <c r="C57" s="6">
        <v>-107.008113666</v>
      </c>
      <c r="D57" t="s">
        <v>39</v>
      </c>
      <c r="I57">
        <v>66.557007753299899</v>
      </c>
      <c r="K57">
        <v>0.76846157030095696</v>
      </c>
      <c r="L57">
        <v>0.76846157030095696</v>
      </c>
    </row>
    <row r="58" spans="1:13" x14ac:dyDescent="0.2">
      <c r="A58">
        <v>57</v>
      </c>
      <c r="B58" s="6">
        <v>21.4473610231999</v>
      </c>
      <c r="C58" s="6">
        <v>-106.792861454</v>
      </c>
      <c r="D58" t="s">
        <v>39</v>
      </c>
      <c r="I58">
        <v>165.629661201999</v>
      </c>
      <c r="K58">
        <v>0.93313597074393895</v>
      </c>
      <c r="L58">
        <v>0.93313597074393895</v>
      </c>
    </row>
    <row r="59" spans="1:13" x14ac:dyDescent="0.2">
      <c r="A59">
        <v>58</v>
      </c>
      <c r="B59" s="6">
        <v>21.441803821499899</v>
      </c>
      <c r="C59" s="6">
        <v>-106.577676963</v>
      </c>
      <c r="D59" t="s">
        <v>38</v>
      </c>
      <c r="I59">
        <v>220.84244281100001</v>
      </c>
      <c r="K59">
        <v>0.98533874830272128</v>
      </c>
      <c r="L59">
        <v>0.98533874830272128</v>
      </c>
    </row>
    <row r="60" spans="1:13" x14ac:dyDescent="0.2">
      <c r="A60">
        <v>59</v>
      </c>
      <c r="B60" s="6">
        <v>21.4359715440999</v>
      </c>
      <c r="C60" s="6">
        <v>-106.36256362100001</v>
      </c>
      <c r="D60" t="s">
        <v>38</v>
      </c>
      <c r="I60">
        <v>167.06304433899899</v>
      </c>
      <c r="K60">
        <v>0.93469833500611277</v>
      </c>
      <c r="L60">
        <v>0.93469833500611277</v>
      </c>
    </row>
    <row r="61" spans="1:13" x14ac:dyDescent="0.2">
      <c r="A61">
        <v>60</v>
      </c>
      <c r="B61" s="6">
        <v>21.429864579299899</v>
      </c>
      <c r="C61" s="6">
        <v>-106.147524848</v>
      </c>
      <c r="D61" t="s">
        <v>38</v>
      </c>
      <c r="I61">
        <v>69.750250870399896</v>
      </c>
      <c r="J61">
        <v>1.7109462896299998E-2</v>
      </c>
      <c r="K61">
        <v>0.77688575334130738</v>
      </c>
      <c r="L61">
        <v>0.78425344822435383</v>
      </c>
      <c r="M61">
        <v>0.55074376637553801</v>
      </c>
    </row>
    <row r="62" spans="1:13" x14ac:dyDescent="0.2">
      <c r="A62">
        <v>61</v>
      </c>
      <c r="B62" s="6">
        <v>21.423483333899899</v>
      </c>
      <c r="C62" s="6">
        <v>-105.932564058</v>
      </c>
      <c r="D62" t="s">
        <v>40</v>
      </c>
      <c r="I62">
        <v>121.27805617600001</v>
      </c>
      <c r="J62">
        <v>3.617826736</v>
      </c>
      <c r="K62">
        <v>0.87668638101954732</v>
      </c>
      <c r="L62">
        <v>1.5411240148820462</v>
      </c>
      <c r="M62">
        <v>67.75323298257689</v>
      </c>
    </row>
    <row r="63" spans="1:13" x14ac:dyDescent="0.2">
      <c r="A63">
        <v>62</v>
      </c>
      <c r="B63" s="6">
        <v>21.416828232299899</v>
      </c>
      <c r="C63" s="6">
        <v>-105.717684658</v>
      </c>
      <c r="D63" t="s">
        <v>40</v>
      </c>
      <c r="I63">
        <v>1145.78385299</v>
      </c>
      <c r="J63">
        <v>21.5469346792</v>
      </c>
      <c r="K63">
        <v>1.2849822591228413</v>
      </c>
      <c r="L63">
        <v>2.6380697657626135</v>
      </c>
      <c r="M63">
        <v>231.58461916053801</v>
      </c>
    </row>
    <row r="64" spans="1:13" x14ac:dyDescent="0.2">
      <c r="A64">
        <v>63</v>
      </c>
      <c r="B64" s="6">
        <v>21.4098997169</v>
      </c>
      <c r="C64" s="6">
        <v>-105.502890046999</v>
      </c>
      <c r="D64" t="s">
        <v>40</v>
      </c>
      <c r="I64">
        <v>3058.5165097700001</v>
      </c>
      <c r="J64">
        <v>45.656469900200001</v>
      </c>
      <c r="K64">
        <v>1.463974176453545</v>
      </c>
      <c r="L64">
        <v>3.1328860527702438</v>
      </c>
      <c r="M64">
        <v>348.49323142646097</v>
      </c>
    </row>
    <row r="65" spans="1:13" x14ac:dyDescent="0.2">
      <c r="A65">
        <v>64</v>
      </c>
      <c r="B65" s="6">
        <v>21.402698247899899</v>
      </c>
      <c r="C65" s="6">
        <v>-105.28818361800001</v>
      </c>
      <c r="D65" t="s">
        <v>38</v>
      </c>
      <c r="E65" s="1">
        <v>4800</v>
      </c>
      <c r="F65">
        <v>69.5</v>
      </c>
      <c r="I65">
        <v>3685.3429141000001</v>
      </c>
      <c r="J65">
        <v>45.963646888699898</v>
      </c>
      <c r="K65">
        <v>1.4979702074693266</v>
      </c>
      <c r="L65">
        <v>3.1697320214785227</v>
      </c>
      <c r="M65">
        <v>288.44250267623028</v>
      </c>
    </row>
    <row r="66" spans="1:13" x14ac:dyDescent="0.2">
      <c r="A66">
        <v>65</v>
      </c>
      <c r="B66" s="6">
        <v>21.3952243031999</v>
      </c>
      <c r="C66" s="6">
        <v>-105.073568753</v>
      </c>
      <c r="D66" t="s">
        <v>38</v>
      </c>
      <c r="E66" s="1">
        <v>2459</v>
      </c>
      <c r="I66">
        <v>317.597417355</v>
      </c>
      <c r="J66">
        <v>3.602878429</v>
      </c>
      <c r="K66">
        <v>1.0513617454030821</v>
      </c>
      <c r="L66">
        <v>1.7143912498839136</v>
      </c>
      <c r="M66">
        <v>21.494127809953817</v>
      </c>
    </row>
    <row r="67" spans="1:13" x14ac:dyDescent="0.2">
      <c r="A67">
        <v>66</v>
      </c>
      <c r="B67" s="6">
        <v>21.659237060700001</v>
      </c>
      <c r="C67" s="6">
        <v>-107.218199556</v>
      </c>
      <c r="D67" t="s">
        <v>39</v>
      </c>
      <c r="I67">
        <v>9.9863009337099999</v>
      </c>
      <c r="K67">
        <v>0.43715762618738319</v>
      </c>
      <c r="L67">
        <v>0.43715762618738319</v>
      </c>
    </row>
    <row r="68" spans="1:13" x14ac:dyDescent="0.2">
      <c r="A68">
        <v>67</v>
      </c>
      <c r="B68" s="6">
        <v>21.6541794643</v>
      </c>
      <c r="C68" s="6">
        <v>-107.002586724</v>
      </c>
      <c r="D68" t="s">
        <v>39</v>
      </c>
      <c r="I68">
        <v>91.411022231000004</v>
      </c>
      <c r="K68">
        <v>0.82560398522432776</v>
      </c>
      <c r="L68">
        <v>0.82560398522432776</v>
      </c>
    </row>
    <row r="69" spans="1:13" x14ac:dyDescent="0.2">
      <c r="A69">
        <v>68</v>
      </c>
      <c r="B69" s="6">
        <v>21.648843227899899</v>
      </c>
      <c r="C69" s="6">
        <v>-106.787038581</v>
      </c>
      <c r="D69" t="s">
        <v>38</v>
      </c>
      <c r="I69">
        <v>201.365031063999</v>
      </c>
      <c r="K69">
        <v>0.96857689656401869</v>
      </c>
      <c r="L69">
        <v>0.96857689656401869</v>
      </c>
    </row>
    <row r="70" spans="1:13" x14ac:dyDescent="0.2">
      <c r="A70">
        <v>69</v>
      </c>
      <c r="B70" s="6">
        <v>21.643228708100001</v>
      </c>
      <c r="C70" s="6">
        <v>-106.57155858100001</v>
      </c>
      <c r="D70" t="s">
        <v>38</v>
      </c>
      <c r="E70" s="1">
        <v>2788</v>
      </c>
      <c r="I70">
        <v>261.01463788699903</v>
      </c>
      <c r="K70">
        <v>1.0156967329264597</v>
      </c>
      <c r="L70">
        <v>1.0156967329264597</v>
      </c>
    </row>
    <row r="71" spans="1:13" x14ac:dyDescent="0.2">
      <c r="A71">
        <v>70</v>
      </c>
      <c r="B71" s="6">
        <v>21.6373362798</v>
      </c>
      <c r="C71" s="6">
        <v>-106.356150172</v>
      </c>
      <c r="D71" t="s">
        <v>40</v>
      </c>
      <c r="I71">
        <v>201.22190541000001</v>
      </c>
      <c r="K71">
        <v>0.96844784322556043</v>
      </c>
      <c r="L71">
        <v>0.96844784322556043</v>
      </c>
    </row>
    <row r="72" spans="1:13" x14ac:dyDescent="0.2">
      <c r="A72">
        <v>71</v>
      </c>
      <c r="B72" s="6">
        <v>21.6311663364</v>
      </c>
      <c r="C72" s="6">
        <v>-106.140816798</v>
      </c>
      <c r="D72" t="s">
        <v>40</v>
      </c>
      <c r="I72">
        <v>107.03642948700001</v>
      </c>
      <c r="J72">
        <v>0.41788811055800001</v>
      </c>
      <c r="K72">
        <v>0.85409949352801406</v>
      </c>
      <c r="L72">
        <v>1.0057414543577872</v>
      </c>
      <c r="M72">
        <v>13.579477163474577</v>
      </c>
    </row>
    <row r="73" spans="1:13" x14ac:dyDescent="0.2">
      <c r="A73">
        <v>72</v>
      </c>
      <c r="B73" s="6">
        <v>21.624719289400002</v>
      </c>
      <c r="C73" s="6">
        <v>-105.925561892</v>
      </c>
      <c r="D73" t="s">
        <v>40</v>
      </c>
      <c r="I73">
        <v>426.48625724800002</v>
      </c>
      <c r="J73">
        <v>14.163351411200001</v>
      </c>
      <c r="K73">
        <v>1.104987306220145</v>
      </c>
      <c r="L73">
        <v>2.2857825061000394</v>
      </c>
      <c r="M73">
        <v>190.90438380815354</v>
      </c>
    </row>
    <row r="74" spans="1:13" x14ac:dyDescent="0.2">
      <c r="A74">
        <v>73</v>
      </c>
      <c r="B74" s="6">
        <v>21.6179955683</v>
      </c>
      <c r="C74" s="6">
        <v>-105.710388882</v>
      </c>
      <c r="D74" t="s">
        <v>40</v>
      </c>
      <c r="I74">
        <v>1788.9647495700001</v>
      </c>
      <c r="J74">
        <v>45.463435113400003</v>
      </c>
      <c r="K74">
        <v>1.366194680904544</v>
      </c>
      <c r="L74">
        <v>3.0333059956164048</v>
      </c>
      <c r="M74">
        <v>429.49079086061488</v>
      </c>
    </row>
    <row r="75" spans="1:13" x14ac:dyDescent="0.2">
      <c r="A75">
        <v>74</v>
      </c>
      <c r="B75" s="6">
        <v>21.603719912700001</v>
      </c>
      <c r="C75" s="6">
        <v>-105.28030222300001</v>
      </c>
      <c r="D75" t="s">
        <v>38</v>
      </c>
      <c r="E75" s="1">
        <v>20098</v>
      </c>
      <c r="F75">
        <v>113.25</v>
      </c>
      <c r="I75">
        <v>3185.70491171</v>
      </c>
      <c r="J75">
        <v>54.634286873000001</v>
      </c>
      <c r="K75">
        <v>1.4714035768934346</v>
      </c>
      <c r="L75">
        <v>3.2167461024743482</v>
      </c>
      <c r="M75">
        <v>347.82663403315337</v>
      </c>
    </row>
    <row r="76" spans="1:13" x14ac:dyDescent="0.2">
      <c r="A76">
        <v>75</v>
      </c>
      <c r="B76" s="6">
        <v>21.5961689274999</v>
      </c>
      <c r="C76" s="6">
        <v>-105.065395391</v>
      </c>
      <c r="D76" t="s">
        <v>38</v>
      </c>
      <c r="E76">
        <v>537</v>
      </c>
      <c r="I76">
        <v>40.971025943800001</v>
      </c>
      <c r="J76">
        <v>0.50903393328199997</v>
      </c>
      <c r="K76">
        <v>0.68163882581649915</v>
      </c>
      <c r="L76">
        <v>0.86033783157713217</v>
      </c>
      <c r="M76">
        <v>3.2750014061538404</v>
      </c>
    </row>
    <row r="77" spans="1:13" x14ac:dyDescent="0.2">
      <c r="A77">
        <v>76</v>
      </c>
      <c r="B77" s="6">
        <v>21.8608192786999</v>
      </c>
      <c r="C77" s="6">
        <v>-107.212907718</v>
      </c>
      <c r="D77" t="s">
        <v>39</v>
      </c>
      <c r="I77">
        <v>6.0382351114699997</v>
      </c>
      <c r="K77">
        <v>0.35593478352637986</v>
      </c>
      <c r="L77">
        <v>0.35593478352637986</v>
      </c>
    </row>
    <row r="78" spans="1:13" x14ac:dyDescent="0.2">
      <c r="A78">
        <v>77</v>
      </c>
      <c r="B78" s="6">
        <v>21.855709903600001</v>
      </c>
      <c r="C78" s="6">
        <v>-106.996995093</v>
      </c>
      <c r="D78" t="s">
        <v>39</v>
      </c>
      <c r="I78">
        <v>68.116985119899894</v>
      </c>
      <c r="K78">
        <v>0.77262561011001518</v>
      </c>
      <c r="L78">
        <v>0.77262561011001518</v>
      </c>
    </row>
    <row r="79" spans="1:13" x14ac:dyDescent="0.2">
      <c r="A79">
        <v>78</v>
      </c>
      <c r="B79" s="6">
        <v>21.8503190397</v>
      </c>
      <c r="C79" s="6">
        <v>-106.781147563</v>
      </c>
      <c r="D79" t="s">
        <v>38</v>
      </c>
      <c r="I79">
        <v>164.52831241499899</v>
      </c>
      <c r="K79">
        <v>0.93192636069980717</v>
      </c>
      <c r="L79">
        <v>0.93192636069980717</v>
      </c>
    </row>
    <row r="80" spans="1:13" x14ac:dyDescent="0.2">
      <c r="A80">
        <v>79</v>
      </c>
      <c r="B80" s="6">
        <v>21.844647047999899</v>
      </c>
      <c r="C80" s="6">
        <v>-106.565368605</v>
      </c>
      <c r="D80" t="s">
        <v>38</v>
      </c>
      <c r="I80">
        <v>217.64604309200001</v>
      </c>
      <c r="K80">
        <v>0.98269148131753437</v>
      </c>
      <c r="L80">
        <v>0.98269148131753437</v>
      </c>
    </row>
    <row r="81" spans="1:13" x14ac:dyDescent="0.2">
      <c r="A81">
        <v>80</v>
      </c>
      <c r="B81" s="6">
        <v>21.838694307800001</v>
      </c>
      <c r="C81" s="6">
        <v>-106.349661689</v>
      </c>
      <c r="D81" t="s">
        <v>40</v>
      </c>
      <c r="I81">
        <v>162.85289202600001</v>
      </c>
      <c r="J81">
        <v>8.75202430714E-4</v>
      </c>
      <c r="K81">
        <v>0.93007072668013036</v>
      </c>
      <c r="L81">
        <v>0.93045065603303201</v>
      </c>
      <c r="M81">
        <v>0.91128780112699914</v>
      </c>
    </row>
    <row r="82" spans="1:13" x14ac:dyDescent="0.2">
      <c r="A82">
        <v>81</v>
      </c>
      <c r="B82" s="6">
        <v>21.832461217100001</v>
      </c>
      <c r="C82" s="6">
        <v>-106.134030278</v>
      </c>
      <c r="D82" t="s">
        <v>40</v>
      </c>
      <c r="I82">
        <v>133.190334216</v>
      </c>
      <c r="J82">
        <v>2.1763474914500001</v>
      </c>
      <c r="K82">
        <v>0.89364291851206301</v>
      </c>
      <c r="L82">
        <v>1.3955709265504939</v>
      </c>
      <c r="M82">
        <v>62.65814210040763</v>
      </c>
    </row>
    <row r="83" spans="1:13" x14ac:dyDescent="0.2">
      <c r="A83">
        <v>82</v>
      </c>
      <c r="B83" s="6">
        <v>21.825948192399899</v>
      </c>
      <c r="C83" s="6">
        <v>-105.918477827999</v>
      </c>
      <c r="D83" t="s">
        <v>38</v>
      </c>
      <c r="I83">
        <v>690.29392680499905</v>
      </c>
      <c r="J83">
        <v>29.755570782300001</v>
      </c>
      <c r="K83">
        <v>1.1926583514343829</v>
      </c>
      <c r="L83">
        <v>2.6805821427942478</v>
      </c>
      <c r="M83">
        <v>316.94962858469171</v>
      </c>
    </row>
    <row r="84" spans="1:13" x14ac:dyDescent="0.2">
      <c r="A84">
        <v>83</v>
      </c>
      <c r="B84" s="6">
        <v>21.819155668400001</v>
      </c>
      <c r="C84" s="6">
        <v>-105.703007787999</v>
      </c>
      <c r="D84" t="s">
        <v>38</v>
      </c>
      <c r="I84">
        <v>2162.3678221700002</v>
      </c>
      <c r="J84">
        <v>78.542283073099895</v>
      </c>
      <c r="K84">
        <v>1.4007547536125706</v>
      </c>
      <c r="L84">
        <v>3.3013528058373276</v>
      </c>
      <c r="M84">
        <v>585.31305177192246</v>
      </c>
    </row>
    <row r="85" spans="1:13" x14ac:dyDescent="0.2">
      <c r="A85">
        <v>84</v>
      </c>
      <c r="B85" s="6">
        <v>21.804733953</v>
      </c>
      <c r="C85" s="6">
        <v>-105.272328695</v>
      </c>
      <c r="D85" t="s">
        <v>38</v>
      </c>
      <c r="E85" s="1">
        <v>3335</v>
      </c>
      <c r="I85">
        <v>1921.64439821</v>
      </c>
      <c r="J85">
        <v>47.062139958099898</v>
      </c>
      <c r="K85">
        <v>1.3792375661123748</v>
      </c>
      <c r="L85">
        <v>3.0610406698941119</v>
      </c>
      <c r="M85">
        <v>226.85160335130732</v>
      </c>
    </row>
    <row r="86" spans="1:13" x14ac:dyDescent="0.2">
      <c r="A86">
        <v>85</v>
      </c>
      <c r="B86" s="6">
        <v>21.797105722200001</v>
      </c>
      <c r="C86" s="6">
        <v>-105.0571265</v>
      </c>
      <c r="D86" t="s">
        <v>38</v>
      </c>
      <c r="I86">
        <v>700.35567998900001</v>
      </c>
      <c r="J86">
        <v>17.001178987300001</v>
      </c>
      <c r="K86">
        <v>1.1952940937746364</v>
      </c>
      <c r="L86">
        <v>2.4505950439285331</v>
      </c>
      <c r="M86">
        <v>59.082374183053822</v>
      </c>
    </row>
    <row r="87" spans="1:13" x14ac:dyDescent="0.2">
      <c r="A87">
        <v>86</v>
      </c>
      <c r="B87" s="6">
        <v>22.062395336800002</v>
      </c>
      <c r="C87" s="6">
        <v>-107.20755426700001</v>
      </c>
      <c r="D87" t="s">
        <v>39</v>
      </c>
      <c r="I87">
        <v>0.47111014679899998</v>
      </c>
      <c r="K87">
        <v>7.0410980213528165E-2</v>
      </c>
      <c r="L87">
        <v>7.0410980213528165E-2</v>
      </c>
    </row>
    <row r="88" spans="1:13" x14ac:dyDescent="0.2">
      <c r="A88">
        <v>87</v>
      </c>
      <c r="B88" s="6">
        <v>22.0572340424999</v>
      </c>
      <c r="C88" s="6">
        <v>-106.991338365</v>
      </c>
      <c r="D88" t="s">
        <v>39</v>
      </c>
      <c r="I88">
        <v>17.502331467600001</v>
      </c>
      <c r="K88">
        <v>0.53223511195524476</v>
      </c>
      <c r="L88">
        <v>0.53223511195524476</v>
      </c>
    </row>
    <row r="89" spans="1:13" x14ac:dyDescent="0.2">
      <c r="A89">
        <v>88</v>
      </c>
      <c r="B89" s="6">
        <v>22.051788402900002</v>
      </c>
      <c r="C89" s="6">
        <v>-106.775187972</v>
      </c>
      <c r="D89" t="s">
        <v>39</v>
      </c>
      <c r="I89">
        <v>62.120503876400001</v>
      </c>
      <c r="K89">
        <v>0.75607159197684137</v>
      </c>
      <c r="L89">
        <v>0.75607159197684137</v>
      </c>
    </row>
    <row r="90" spans="1:13" x14ac:dyDescent="0.2">
      <c r="A90">
        <v>89</v>
      </c>
      <c r="B90" s="6">
        <v>22.0460587833999</v>
      </c>
      <c r="C90" s="6">
        <v>-106.559106587</v>
      </c>
      <c r="D90" t="s">
        <v>39</v>
      </c>
      <c r="I90">
        <v>90.205256588799898</v>
      </c>
      <c r="K90">
        <v>0.8232083451848069</v>
      </c>
      <c r="L90">
        <v>0.8232083451848069</v>
      </c>
    </row>
    <row r="91" spans="1:13" x14ac:dyDescent="0.2">
      <c r="A91">
        <v>90</v>
      </c>
      <c r="B91" s="6">
        <v>22.040045567899899</v>
      </c>
      <c r="C91" s="6">
        <v>-106.3430977</v>
      </c>
      <c r="D91" t="s">
        <v>40</v>
      </c>
      <c r="I91">
        <v>59.8652307800999</v>
      </c>
      <c r="J91">
        <v>4.8837499123500001E-2</v>
      </c>
      <c r="K91">
        <v>0.74943509468183001</v>
      </c>
      <c r="L91">
        <v>0.77014330098712058</v>
      </c>
      <c r="M91">
        <v>3.0018832278838414</v>
      </c>
    </row>
    <row r="92" spans="1:13" x14ac:dyDescent="0.2">
      <c r="A92">
        <v>91</v>
      </c>
      <c r="B92" s="6">
        <v>22.033749159100001</v>
      </c>
      <c r="C92" s="6">
        <v>-106.127164796</v>
      </c>
      <c r="D92" t="s">
        <v>40</v>
      </c>
      <c r="I92">
        <v>130.750205927</v>
      </c>
      <c r="J92">
        <v>4.7941670762399999</v>
      </c>
      <c r="K92">
        <v>0.89029554713068093</v>
      </c>
      <c r="L92">
        <v>1.6532865611677252</v>
      </c>
      <c r="M92">
        <v>100.77978937493846</v>
      </c>
    </row>
    <row r="93" spans="1:13" x14ac:dyDescent="0.2">
      <c r="A93">
        <v>92</v>
      </c>
      <c r="B93" s="6">
        <v>22.0271699784</v>
      </c>
      <c r="C93" s="6">
        <v>-105.911311353</v>
      </c>
      <c r="D93" t="s">
        <v>40</v>
      </c>
      <c r="I93">
        <v>776.51047646999905</v>
      </c>
      <c r="J93">
        <v>39.7394500244</v>
      </c>
      <c r="K93">
        <v>1.2140966248262373</v>
      </c>
      <c r="L93">
        <v>2.8241117866288095</v>
      </c>
      <c r="M93">
        <v>350.82527036346124</v>
      </c>
    </row>
    <row r="94" spans="1:13" x14ac:dyDescent="0.2">
      <c r="A94">
        <v>93</v>
      </c>
      <c r="B94" s="6">
        <v>22.013165079499899</v>
      </c>
      <c r="C94" s="6">
        <v>-105.479856725</v>
      </c>
      <c r="D94" t="s">
        <v>38</v>
      </c>
      <c r="E94" s="1">
        <v>3073</v>
      </c>
      <c r="F94">
        <v>184.25</v>
      </c>
      <c r="I94">
        <v>2674.7089815099898</v>
      </c>
      <c r="J94">
        <v>126.202567577</v>
      </c>
      <c r="K94">
        <v>1.4395243281031718</v>
      </c>
      <c r="L94">
        <v>3.5440202057148507</v>
      </c>
      <c r="M94">
        <v>558.58209705515344</v>
      </c>
    </row>
    <row r="95" spans="1:13" x14ac:dyDescent="0.2">
      <c r="A95">
        <v>94</v>
      </c>
      <c r="B95" s="6">
        <v>22.005740296700001</v>
      </c>
      <c r="C95" s="6">
        <v>-105.264262456</v>
      </c>
      <c r="D95" t="s">
        <v>38</v>
      </c>
      <c r="E95" s="1">
        <v>2878</v>
      </c>
      <c r="F95">
        <v>63.5</v>
      </c>
      <c r="I95">
        <v>169.74290275600001</v>
      </c>
      <c r="J95">
        <v>8.8296364843799999</v>
      </c>
      <c r="K95">
        <v>0.93758391740023839</v>
      </c>
      <c r="L95">
        <v>1.9301213746273882</v>
      </c>
      <c r="M95">
        <v>28.325785099923014</v>
      </c>
    </row>
    <row r="96" spans="1:13" x14ac:dyDescent="0.2">
      <c r="A96">
        <v>95</v>
      </c>
      <c r="B96" s="6">
        <v>22.258751827000001</v>
      </c>
      <c r="C96" s="6">
        <v>-106.985616127</v>
      </c>
      <c r="D96" t="s">
        <v>39</v>
      </c>
      <c r="I96">
        <v>0.37945015303700003</v>
      </c>
      <c r="K96">
        <v>5.8676524914098742E-2</v>
      </c>
      <c r="L96">
        <v>5.8676524914098742E-2</v>
      </c>
    </row>
    <row r="97" spans="1:13" x14ac:dyDescent="0.2">
      <c r="A97">
        <v>96</v>
      </c>
      <c r="B97" s="6">
        <v>22.253251261700001</v>
      </c>
      <c r="C97" s="6">
        <v>-106.769159374</v>
      </c>
      <c r="D97" t="s">
        <v>39</v>
      </c>
      <c r="I97">
        <v>4.6592888640299996</v>
      </c>
      <c r="K97">
        <v>0.31615998202326573</v>
      </c>
      <c r="L97">
        <v>0.31615998202326573</v>
      </c>
    </row>
    <row r="98" spans="1:13" x14ac:dyDescent="0.2">
      <c r="A98">
        <v>97</v>
      </c>
      <c r="B98" s="6">
        <v>22.247463856500001</v>
      </c>
      <c r="C98" s="6">
        <v>-106.552772069</v>
      </c>
      <c r="D98" t="s">
        <v>39</v>
      </c>
      <c r="I98">
        <v>8.3788524359800007</v>
      </c>
      <c r="J98">
        <v>2.9993506400000001E-7</v>
      </c>
      <c r="K98">
        <v>0.40830287519934083</v>
      </c>
      <c r="L98">
        <v>0.40830300545946446</v>
      </c>
    </row>
    <row r="99" spans="1:13" x14ac:dyDescent="0.2">
      <c r="A99">
        <v>98</v>
      </c>
      <c r="B99" s="6">
        <v>22.2413900001999</v>
      </c>
      <c r="C99" s="6">
        <v>-106.33645772600001</v>
      </c>
      <c r="D99" t="s">
        <v>40</v>
      </c>
      <c r="I99">
        <v>16.123187244099899</v>
      </c>
      <c r="J99">
        <v>0.56943031147000001</v>
      </c>
      <c r="K99">
        <v>0.51810553442216911</v>
      </c>
      <c r="L99">
        <v>0.71384757059969717</v>
      </c>
      <c r="M99">
        <v>3.071809786039998</v>
      </c>
    </row>
    <row r="100" spans="1:13" x14ac:dyDescent="0.2">
      <c r="A100">
        <v>99</v>
      </c>
      <c r="B100" s="6">
        <v>22.2350301001999</v>
      </c>
      <c r="C100" s="6">
        <v>-106.12021985200001</v>
      </c>
      <c r="D100" t="s">
        <v>40</v>
      </c>
      <c r="I100">
        <v>301.600659441</v>
      </c>
      <c r="J100">
        <v>12.1624436101</v>
      </c>
      <c r="K100">
        <v>1.041965345451372</v>
      </c>
      <c r="L100">
        <v>2.1613018690656283</v>
      </c>
      <c r="M100">
        <v>110.85909952027677</v>
      </c>
    </row>
    <row r="101" spans="1:13" x14ac:dyDescent="0.2">
      <c r="A101">
        <v>100</v>
      </c>
      <c r="B101" s="6">
        <v>22.2283845828</v>
      </c>
      <c r="C101" s="6">
        <v>-105.904061946</v>
      </c>
      <c r="D101" t="s">
        <v>40</v>
      </c>
      <c r="I101">
        <v>1119.46470755</v>
      </c>
      <c r="J101">
        <v>49.613325461700001</v>
      </c>
      <c r="K101">
        <v>1.2807472362965775</v>
      </c>
      <c r="L101">
        <v>2.985012109116524</v>
      </c>
      <c r="M101">
        <v>346.12090551746121</v>
      </c>
    </row>
    <row r="102" spans="1:13" x14ac:dyDescent="0.2">
      <c r="A102">
        <v>101</v>
      </c>
      <c r="B102" s="6">
        <v>22.2214538932</v>
      </c>
      <c r="C102" s="6">
        <v>-105.687987500999</v>
      </c>
      <c r="D102" t="s">
        <v>38</v>
      </c>
      <c r="E102" s="1">
        <v>1401</v>
      </c>
      <c r="F102">
        <v>123.25</v>
      </c>
      <c r="I102">
        <v>1902.9343306999899</v>
      </c>
      <c r="J102">
        <v>100.406419693999</v>
      </c>
      <c r="K102">
        <v>1.3774538252562787</v>
      </c>
      <c r="L102">
        <v>3.3835192748238807</v>
      </c>
      <c r="M102">
        <v>462.19360419169186</v>
      </c>
    </row>
    <row r="103" spans="1:13" x14ac:dyDescent="0.2">
      <c r="A103">
        <v>102</v>
      </c>
      <c r="B103" s="6">
        <v>22.214238495299899</v>
      </c>
      <c r="C103" s="6">
        <v>-105.472000001</v>
      </c>
      <c r="D103" t="s">
        <v>38</v>
      </c>
      <c r="E103" s="1">
        <v>1071</v>
      </c>
      <c r="F103">
        <v>66.25</v>
      </c>
      <c r="I103">
        <v>1909.06022143</v>
      </c>
      <c r="J103">
        <v>110.544660910999</v>
      </c>
      <c r="K103">
        <v>1.3780397652584042</v>
      </c>
      <c r="L103">
        <v>3.4254885528555459</v>
      </c>
      <c r="M103">
        <v>377.13078589569182</v>
      </c>
    </row>
    <row r="104" spans="1:13" x14ac:dyDescent="0.2">
      <c r="A104">
        <v>103</v>
      </c>
      <c r="B104" s="6">
        <v>22.206738871700001</v>
      </c>
      <c r="C104" s="6">
        <v>-105.256102920999</v>
      </c>
      <c r="D104" t="s">
        <v>38</v>
      </c>
      <c r="E104" s="1">
        <v>3380</v>
      </c>
      <c r="F104">
        <v>500</v>
      </c>
      <c r="I104">
        <v>575.54152870200005</v>
      </c>
      <c r="J104">
        <v>35.358733579499898</v>
      </c>
      <c r="K104">
        <v>1.1595488500268747</v>
      </c>
      <c r="L104">
        <v>2.7201575978162591</v>
      </c>
      <c r="M104">
        <v>89.302650111292252</v>
      </c>
    </row>
    <row r="105" spans="1:13" x14ac:dyDescent="0.2">
      <c r="A105">
        <v>104</v>
      </c>
      <c r="B105" s="6">
        <v>22.504217070500001</v>
      </c>
      <c r="C105" s="6">
        <v>-109.585184334</v>
      </c>
      <c r="D105" t="s">
        <v>39</v>
      </c>
      <c r="I105">
        <v>179.45665192600001</v>
      </c>
      <c r="J105">
        <v>0.200053354027</v>
      </c>
      <c r="K105">
        <v>0.94767661610676046</v>
      </c>
      <c r="L105">
        <v>1.0268771711913933</v>
      </c>
      <c r="M105">
        <v>0.23002796370717657</v>
      </c>
    </row>
    <row r="106" spans="1:13" x14ac:dyDescent="0.2">
      <c r="A106">
        <v>105</v>
      </c>
      <c r="B106" s="6">
        <v>22.5021615235</v>
      </c>
      <c r="C106" s="6">
        <v>-109.367856836</v>
      </c>
      <c r="D106" t="s">
        <v>39</v>
      </c>
      <c r="I106">
        <v>165.713543364</v>
      </c>
      <c r="J106">
        <v>0.34446946176999999</v>
      </c>
      <c r="K106">
        <v>0.93322777051876549</v>
      </c>
      <c r="L106">
        <v>1.0617787126411964</v>
      </c>
      <c r="M106">
        <v>0.18501014356566883</v>
      </c>
    </row>
    <row r="107" spans="1:13" x14ac:dyDescent="0.2">
      <c r="A107">
        <v>106</v>
      </c>
      <c r="B107" s="6">
        <v>22.4998130673</v>
      </c>
      <c r="C107" s="6">
        <v>-109.150556378</v>
      </c>
      <c r="D107" t="s">
        <v>39</v>
      </c>
      <c r="I107">
        <v>3.1679295723299999E-2</v>
      </c>
      <c r="J107">
        <v>2.4640558021899999E-3</v>
      </c>
      <c r="K107">
        <v>5.6887802922649805E-3</v>
      </c>
      <c r="L107">
        <v>6.7575898671547842E-3</v>
      </c>
    </row>
    <row r="108" spans="1:13" x14ac:dyDescent="0.2">
      <c r="A108">
        <v>107</v>
      </c>
      <c r="B108" s="6">
        <v>22.448862209600001</v>
      </c>
      <c r="C108" s="6">
        <v>-106.546364587</v>
      </c>
      <c r="D108" t="s">
        <v>39</v>
      </c>
      <c r="I108">
        <v>4.4788958688599996</v>
      </c>
      <c r="J108">
        <v>0.81683564616500004</v>
      </c>
      <c r="K108">
        <v>0.31025107947626579</v>
      </c>
      <c r="L108">
        <v>0.56956672159332333</v>
      </c>
      <c r="M108">
        <v>0.27334815688592257</v>
      </c>
    </row>
    <row r="109" spans="1:13" x14ac:dyDescent="0.2">
      <c r="A109">
        <v>108</v>
      </c>
      <c r="B109" s="6">
        <v>22.4427275448</v>
      </c>
      <c r="C109" s="6">
        <v>-106.329741281</v>
      </c>
      <c r="D109" t="s">
        <v>40</v>
      </c>
      <c r="I109">
        <v>181.268921699</v>
      </c>
      <c r="J109">
        <v>10.7304081588</v>
      </c>
      <c r="K109">
        <v>0.94949930220752488</v>
      </c>
      <c r="L109">
        <v>2.0188124258346187</v>
      </c>
      <c r="M109">
        <v>22.726514767669194</v>
      </c>
    </row>
    <row r="110" spans="1:13" x14ac:dyDescent="0.2">
      <c r="A110">
        <v>109</v>
      </c>
      <c r="B110" s="6">
        <v>22.436303978200002</v>
      </c>
      <c r="C110" s="6">
        <v>-106.113194937</v>
      </c>
      <c r="D110" t="s">
        <v>40</v>
      </c>
      <c r="I110">
        <v>922.81292700799895</v>
      </c>
      <c r="J110">
        <v>38.572344463299899</v>
      </c>
      <c r="K110">
        <v>1.2455452947335106</v>
      </c>
      <c r="L110">
        <v>2.8429370755356089</v>
      </c>
      <c r="M110">
        <v>135.8076990553073</v>
      </c>
    </row>
    <row r="111" spans="1:13" x14ac:dyDescent="0.2">
      <c r="A111">
        <v>110</v>
      </c>
      <c r="B111" s="6">
        <v>22.4295919411</v>
      </c>
      <c r="C111" s="6">
        <v>-105.896729077</v>
      </c>
      <c r="D111" t="s">
        <v>40</v>
      </c>
      <c r="I111">
        <v>1919.2741046000001</v>
      </c>
      <c r="J111">
        <v>72.274093486400005</v>
      </c>
      <c r="K111">
        <v>1.3790125546595726</v>
      </c>
      <c r="L111">
        <v>3.2439630089104137</v>
      </c>
      <c r="M111">
        <v>327.69858899861504</v>
      </c>
    </row>
    <row r="112" spans="1:13" x14ac:dyDescent="0.2">
      <c r="A112">
        <v>111</v>
      </c>
      <c r="B112" s="6">
        <v>22.415304276000001</v>
      </c>
      <c r="C112" s="6">
        <v>-105.46405285500001</v>
      </c>
      <c r="D112" t="s">
        <v>38</v>
      </c>
      <c r="E112" s="1">
        <v>1084</v>
      </c>
      <c r="I112">
        <v>324.632543564</v>
      </c>
      <c r="J112">
        <v>14.843607232</v>
      </c>
      <c r="K112">
        <v>1.0553456766608349</v>
      </c>
      <c r="L112">
        <v>2.255199744229913</v>
      </c>
      <c r="M112">
        <v>50.515269554730736</v>
      </c>
    </row>
    <row r="113" spans="1:13" x14ac:dyDescent="0.2">
      <c r="A113">
        <v>112</v>
      </c>
      <c r="B113" s="6">
        <v>22.7094230931</v>
      </c>
      <c r="C113" s="6">
        <v>-110.018474345</v>
      </c>
      <c r="D113" t="s">
        <v>39</v>
      </c>
      <c r="I113">
        <v>30.313486099199899</v>
      </c>
      <c r="J113">
        <v>2.0633721724199999E-2</v>
      </c>
      <c r="K113">
        <v>0.62820719634973243</v>
      </c>
      <c r="L113">
        <v>0.63707710966673659</v>
      </c>
      <c r="M113">
        <v>3.9932127402382271E-2</v>
      </c>
    </row>
    <row r="114" spans="1:13" x14ac:dyDescent="0.2">
      <c r="A114">
        <v>113</v>
      </c>
      <c r="B114" s="6">
        <v>22.7079391442999</v>
      </c>
      <c r="C114" s="6">
        <v>-109.800786188</v>
      </c>
      <c r="D114" t="s">
        <v>39</v>
      </c>
      <c r="I114">
        <v>4768.3924903899897</v>
      </c>
      <c r="J114">
        <v>3.9250970706300001</v>
      </c>
      <c r="K114">
        <v>1.544954486692216</v>
      </c>
      <c r="L114">
        <v>2.2373692812869663</v>
      </c>
      <c r="M114">
        <v>5.9516281387646046</v>
      </c>
    </row>
    <row r="115" spans="1:13" x14ac:dyDescent="0.2">
      <c r="A115">
        <v>114</v>
      </c>
      <c r="B115" s="6">
        <v>22.706159111600002</v>
      </c>
      <c r="C115" s="6">
        <v>-109.583118007</v>
      </c>
      <c r="D115" t="s">
        <v>39</v>
      </c>
      <c r="I115">
        <v>7518.5399041199898</v>
      </c>
      <c r="J115">
        <v>8.1948715634599996</v>
      </c>
      <c r="K115">
        <v>1.6280003327093662</v>
      </c>
      <c r="L115">
        <v>2.5915459999789312</v>
      </c>
      <c r="M115">
        <v>8.506161430769982</v>
      </c>
    </row>
    <row r="116" spans="1:13" x14ac:dyDescent="0.2">
      <c r="A116">
        <v>115</v>
      </c>
      <c r="B116" s="6">
        <v>22.7040831158</v>
      </c>
      <c r="C116" s="6">
        <v>-109.365473424</v>
      </c>
      <c r="D116" t="s">
        <v>39</v>
      </c>
      <c r="I116">
        <v>2228.5891961799898</v>
      </c>
      <c r="J116">
        <v>4.3573005023100002</v>
      </c>
      <c r="K116">
        <v>1.4062544375330319</v>
      </c>
      <c r="L116">
        <v>2.13520044508468</v>
      </c>
      <c r="M116">
        <v>1.6827317520113043</v>
      </c>
    </row>
    <row r="117" spans="1:13" x14ac:dyDescent="0.2">
      <c r="A117">
        <v>116</v>
      </c>
      <c r="B117" s="6">
        <v>22.701711297700001</v>
      </c>
      <c r="C117" s="6">
        <v>-109.14785606</v>
      </c>
      <c r="D117" t="s">
        <v>39</v>
      </c>
      <c r="I117">
        <v>107.858803567</v>
      </c>
      <c r="J117">
        <v>0.57841453517399999</v>
      </c>
      <c r="K117">
        <v>0.85548269386134113</v>
      </c>
      <c r="L117">
        <v>1.053703765419209</v>
      </c>
      <c r="M117">
        <v>1.0003282857397691E-4</v>
      </c>
    </row>
    <row r="118" spans="1:13" x14ac:dyDescent="0.2">
      <c r="A118">
        <v>117</v>
      </c>
      <c r="B118" s="6">
        <v>22.699043817900002</v>
      </c>
      <c r="C118" s="6">
        <v>-108.930269530999</v>
      </c>
      <c r="D118" t="s">
        <v>39</v>
      </c>
      <c r="I118">
        <v>1.78743527093E-2</v>
      </c>
      <c r="J118">
        <v>1.6592930016099999E-3</v>
      </c>
      <c r="K118">
        <v>3.2315520815381937E-3</v>
      </c>
      <c r="L118">
        <v>3.9515766751773923E-3</v>
      </c>
    </row>
    <row r="119" spans="1:13" x14ac:dyDescent="0.2">
      <c r="A119">
        <v>118</v>
      </c>
      <c r="B119" s="6">
        <v>22.661768118200001</v>
      </c>
      <c r="C119" s="6">
        <v>-106.973973438</v>
      </c>
      <c r="D119" t="s">
        <v>39</v>
      </c>
      <c r="I119">
        <v>4.4595162020000004E-6</v>
      </c>
      <c r="J119">
        <v>6.2957727869700003E-4</v>
      </c>
      <c r="K119">
        <v>8.1343036322985514E-7</v>
      </c>
      <c r="L119">
        <v>2.7414933442132012E-4</v>
      </c>
    </row>
    <row r="120" spans="1:13" x14ac:dyDescent="0.2">
      <c r="A120">
        <v>119</v>
      </c>
      <c r="B120" s="6">
        <v>22.656157242900001</v>
      </c>
      <c r="C120" s="6">
        <v>-106.756893379</v>
      </c>
      <c r="D120" t="s">
        <v>39</v>
      </c>
      <c r="I120">
        <v>155.390557008999</v>
      </c>
      <c r="J120">
        <v>0.51394198109900002</v>
      </c>
      <c r="K120">
        <v>0.92156842111150528</v>
      </c>
      <c r="L120">
        <v>1.1016776530976444</v>
      </c>
      <c r="M120">
        <v>10.1715158090846</v>
      </c>
    </row>
    <row r="121" spans="1:13" x14ac:dyDescent="0.2">
      <c r="A121">
        <v>120</v>
      </c>
      <c r="B121" s="6">
        <v>22.6502537848</v>
      </c>
      <c r="C121" s="6">
        <v>-106.539883672</v>
      </c>
      <c r="D121" t="s">
        <v>39</v>
      </c>
      <c r="I121">
        <v>1252.2669164900001</v>
      </c>
      <c r="J121">
        <v>11.8622731966</v>
      </c>
      <c r="K121">
        <v>1.3011783016657104</v>
      </c>
      <c r="L121">
        <v>2.4104960314899588</v>
      </c>
      <c r="M121">
        <v>77.897701221746104</v>
      </c>
    </row>
    <row r="122" spans="1:13" x14ac:dyDescent="0.2">
      <c r="A122">
        <v>121</v>
      </c>
      <c r="B122" s="6">
        <v>22.6440581417</v>
      </c>
      <c r="C122" s="6">
        <v>-106.322947873999</v>
      </c>
      <c r="D122" t="s">
        <v>40</v>
      </c>
      <c r="I122">
        <v>1777.61676885</v>
      </c>
      <c r="J122">
        <v>40.239981377500001</v>
      </c>
      <c r="K122">
        <v>1.365034600666716</v>
      </c>
      <c r="L122">
        <v>2.9803530611663902</v>
      </c>
      <c r="M122">
        <v>127.53085224480748</v>
      </c>
    </row>
    <row r="123" spans="1:13" x14ac:dyDescent="0.2">
      <c r="A123">
        <v>122</v>
      </c>
      <c r="B123" s="6">
        <v>22.6375707308</v>
      </c>
      <c r="C123" s="6">
        <v>-106.106089539</v>
      </c>
      <c r="D123" t="s">
        <v>40</v>
      </c>
      <c r="I123">
        <v>1810.30517745</v>
      </c>
      <c r="J123">
        <v>74.456280410299897</v>
      </c>
      <c r="K123">
        <v>1.3683564839750886</v>
      </c>
      <c r="L123">
        <v>3.2460518769803217</v>
      </c>
      <c r="M123">
        <v>169.23570888694562</v>
      </c>
    </row>
    <row r="124" spans="1:13" x14ac:dyDescent="0.2">
      <c r="A124">
        <v>123</v>
      </c>
      <c r="B124" s="6">
        <v>22.630791988599899</v>
      </c>
      <c r="C124" s="6">
        <v>-105.889312209</v>
      </c>
      <c r="D124" t="s">
        <v>38</v>
      </c>
      <c r="E124">
        <v>38</v>
      </c>
      <c r="I124">
        <v>2493.7222738300002</v>
      </c>
      <c r="J124">
        <v>96.154949963099895</v>
      </c>
      <c r="K124">
        <v>1.4267493259345425</v>
      </c>
      <c r="L124">
        <v>3.414214258373125</v>
      </c>
      <c r="M124">
        <v>270.71265032369183</v>
      </c>
    </row>
    <row r="125" spans="1:13" x14ac:dyDescent="0.2">
      <c r="A125">
        <v>124</v>
      </c>
      <c r="B125" s="6">
        <v>22.623722370700001</v>
      </c>
      <c r="C125" s="6">
        <v>-105.672619422</v>
      </c>
      <c r="D125" t="s">
        <v>38</v>
      </c>
      <c r="E125" s="1">
        <v>12323</v>
      </c>
      <c r="F125">
        <v>346.5</v>
      </c>
      <c r="I125">
        <v>2373.7344102900001</v>
      </c>
      <c r="J125">
        <v>82.382725641099896</v>
      </c>
      <c r="K125">
        <v>1.4177583190214567</v>
      </c>
      <c r="L125">
        <v>3.3388344064001503</v>
      </c>
      <c r="M125">
        <v>265.72308239730739</v>
      </c>
    </row>
    <row r="126" spans="1:13" x14ac:dyDescent="0.2">
      <c r="A126">
        <v>125</v>
      </c>
      <c r="B126" s="6">
        <v>22.6163623519999</v>
      </c>
      <c r="C126" s="6">
        <v>-105.456014706</v>
      </c>
      <c r="D126" t="s">
        <v>38</v>
      </c>
      <c r="I126">
        <v>97.977383136699899</v>
      </c>
      <c r="J126">
        <v>3.6665361821700002</v>
      </c>
      <c r="K126">
        <v>0.83812510627185688</v>
      </c>
      <c r="L126">
        <v>1.5071197437684725</v>
      </c>
      <c r="M126">
        <v>11.563831904481505</v>
      </c>
    </row>
    <row r="127" spans="1:13" x14ac:dyDescent="0.2">
      <c r="A127">
        <v>126</v>
      </c>
      <c r="B127" s="6">
        <v>22.909893493999899</v>
      </c>
      <c r="C127" s="6">
        <v>-109.79901712100001</v>
      </c>
      <c r="D127" t="s">
        <v>38</v>
      </c>
      <c r="E127" s="1">
        <v>3719</v>
      </c>
      <c r="F127">
        <v>10</v>
      </c>
      <c r="I127">
        <v>14456.038108799899</v>
      </c>
      <c r="J127">
        <v>13.496080899600001</v>
      </c>
      <c r="K127">
        <v>1.7472333168461047</v>
      </c>
      <c r="L127">
        <v>2.9084839208924071</v>
      </c>
      <c r="M127">
        <v>16.450225228603816</v>
      </c>
    </row>
    <row r="128" spans="1:13" x14ac:dyDescent="0.2">
      <c r="A128">
        <v>127</v>
      </c>
      <c r="B128" s="6">
        <v>22.9080958774999</v>
      </c>
      <c r="C128" s="6">
        <v>-109.581028081</v>
      </c>
      <c r="D128" t="s">
        <v>40</v>
      </c>
      <c r="I128">
        <v>12369.2529325</v>
      </c>
      <c r="J128">
        <v>15.979616457600001</v>
      </c>
      <c r="K128">
        <v>1.7187990034600538</v>
      </c>
      <c r="L128">
        <v>2.9487268794604988</v>
      </c>
      <c r="M128">
        <v>11.697031738129995</v>
      </c>
    </row>
    <row r="129" spans="1:13" x14ac:dyDescent="0.2">
      <c r="A129">
        <v>128</v>
      </c>
      <c r="B129" s="6">
        <v>22.905999374699899</v>
      </c>
      <c r="C129" s="6">
        <v>-109.363062794</v>
      </c>
      <c r="D129" t="s">
        <v>40</v>
      </c>
      <c r="I129">
        <v>4592.6391239200002</v>
      </c>
      <c r="J129">
        <v>9.6800022814400002</v>
      </c>
      <c r="K129">
        <v>1.5381058870986533</v>
      </c>
      <c r="L129">
        <v>2.5666772325642899</v>
      </c>
      <c r="M129">
        <v>2.5355061515267665</v>
      </c>
    </row>
    <row r="130" spans="1:13" x14ac:dyDescent="0.2">
      <c r="A130">
        <v>129</v>
      </c>
      <c r="B130" s="6">
        <v>22.903604128200001</v>
      </c>
      <c r="C130" s="6">
        <v>-109.14512490600001</v>
      </c>
      <c r="D130" t="s">
        <v>39</v>
      </c>
      <c r="I130">
        <v>602.51780899200003</v>
      </c>
      <c r="J130">
        <v>2.5645686898600002</v>
      </c>
      <c r="K130">
        <v>1.1678898378267069</v>
      </c>
      <c r="L130">
        <v>1.7198968258867207</v>
      </c>
      <c r="M130">
        <v>1.5676399907970002E-3</v>
      </c>
    </row>
    <row r="131" spans="1:13" x14ac:dyDescent="0.2">
      <c r="A131">
        <v>130</v>
      </c>
      <c r="B131" s="6">
        <v>22.900910300500001</v>
      </c>
      <c r="C131" s="6">
        <v>-108.927218056</v>
      </c>
      <c r="D131" t="s">
        <v>39</v>
      </c>
      <c r="I131">
        <v>0.71370312489599996</v>
      </c>
      <c r="J131">
        <v>6.3520265002599996E-2</v>
      </c>
      <c r="K131">
        <v>9.8252947235872634E-2</v>
      </c>
      <c r="L131">
        <v>0.12499871688125379</v>
      </c>
    </row>
    <row r="132" spans="1:13" x14ac:dyDescent="0.2">
      <c r="A132">
        <v>131</v>
      </c>
      <c r="B132" s="6">
        <v>22.8686369320999</v>
      </c>
      <c r="C132" s="6">
        <v>-107.185516402</v>
      </c>
      <c r="D132" t="s">
        <v>39</v>
      </c>
      <c r="I132">
        <v>2.5065588999999999E-8</v>
      </c>
      <c r="J132">
        <v>4.0216860000000004E-9</v>
      </c>
      <c r="K132">
        <v>4.5720556664589204E-9</v>
      </c>
      <c r="L132">
        <v>6.3186517420638894E-9</v>
      </c>
    </row>
    <row r="133" spans="1:13" x14ac:dyDescent="0.2">
      <c r="A133">
        <v>132</v>
      </c>
      <c r="B133" s="6">
        <v>22.8632665176</v>
      </c>
      <c r="C133" s="6">
        <v>-106.968052129</v>
      </c>
      <c r="D133" t="s">
        <v>39</v>
      </c>
      <c r="I133">
        <v>385.79034652399901</v>
      </c>
      <c r="J133">
        <v>0.481947366042</v>
      </c>
      <c r="K133">
        <v>1.086739763115977</v>
      </c>
      <c r="L133">
        <v>1.2575725423035187</v>
      </c>
      <c r="M133">
        <v>26.583022517399961</v>
      </c>
    </row>
    <row r="134" spans="1:13" x14ac:dyDescent="0.2">
      <c r="A134">
        <v>133</v>
      </c>
      <c r="B134" s="6">
        <v>22.8576002540999</v>
      </c>
      <c r="C134" s="6">
        <v>-106.75065508</v>
      </c>
      <c r="D134" t="s">
        <v>39</v>
      </c>
      <c r="I134">
        <v>5550.7863346100003</v>
      </c>
      <c r="J134">
        <v>6.5853769085999998</v>
      </c>
      <c r="K134">
        <v>1.5726617522962631</v>
      </c>
      <c r="L134">
        <v>2.4526389175453573</v>
      </c>
      <c r="M134">
        <v>372.79877278499958</v>
      </c>
    </row>
    <row r="135" spans="1:13" x14ac:dyDescent="0.2">
      <c r="A135">
        <v>134</v>
      </c>
      <c r="B135" s="6">
        <v>22.851638524399899</v>
      </c>
      <c r="C135" s="6">
        <v>-106.533328845</v>
      </c>
      <c r="D135" t="s">
        <v>40</v>
      </c>
      <c r="I135">
        <v>13377.7224116</v>
      </c>
      <c r="J135">
        <v>33.706135883899897</v>
      </c>
      <c r="K135">
        <v>1.733094150006439</v>
      </c>
      <c r="L135">
        <v>3.2735004128360741</v>
      </c>
      <c r="M135">
        <v>877.37567422684526</v>
      </c>
    </row>
    <row r="136" spans="1:13" x14ac:dyDescent="0.2">
      <c r="A136">
        <v>135</v>
      </c>
      <c r="B136" s="6">
        <v>22.845381731</v>
      </c>
      <c r="C136" s="6">
        <v>-106.316077003999</v>
      </c>
      <c r="D136" t="s">
        <v>40</v>
      </c>
      <c r="I136">
        <v>13667.405233400001</v>
      </c>
      <c r="J136">
        <v>69.459298387199894</v>
      </c>
      <c r="K136">
        <v>1.7370014953379678</v>
      </c>
      <c r="L136">
        <v>3.584939809629053</v>
      </c>
      <c r="M136">
        <v>902.9291003444597</v>
      </c>
    </row>
    <row r="137" spans="1:13" x14ac:dyDescent="0.2">
      <c r="A137">
        <v>136</v>
      </c>
      <c r="B137" s="6">
        <v>22.8388302958999</v>
      </c>
      <c r="C137" s="6">
        <v>-106.098903132</v>
      </c>
      <c r="D137" t="s">
        <v>38</v>
      </c>
      <c r="E137">
        <v>8</v>
      </c>
      <c r="F137">
        <v>355.25</v>
      </c>
      <c r="I137">
        <v>7877.2360777900003</v>
      </c>
      <c r="J137">
        <v>97.109196484099897</v>
      </c>
      <c r="K137">
        <v>1.6365001760761928</v>
      </c>
      <c r="L137">
        <v>3.6282098949250425</v>
      </c>
      <c r="M137">
        <v>537.18386756430755</v>
      </c>
    </row>
    <row r="138" spans="1:13" x14ac:dyDescent="0.2">
      <c r="A138">
        <v>137</v>
      </c>
      <c r="B138" s="6">
        <v>22.824845286399899</v>
      </c>
      <c r="C138" s="6">
        <v>-105.664803558</v>
      </c>
      <c r="D138" t="s">
        <v>38</v>
      </c>
      <c r="E138" s="1">
        <v>1767</v>
      </c>
      <c r="F138">
        <v>37.25</v>
      </c>
      <c r="I138">
        <v>728.10855293300006</v>
      </c>
      <c r="J138">
        <v>25.348956301800001</v>
      </c>
      <c r="K138">
        <v>1.2023727209890931</v>
      </c>
      <c r="L138">
        <v>2.6231361382095328</v>
      </c>
      <c r="M138">
        <v>69.175523659338424</v>
      </c>
    </row>
    <row r="139" spans="1:13" x14ac:dyDescent="0.2">
      <c r="A139">
        <v>138</v>
      </c>
      <c r="B139" s="6">
        <v>23.1118425816999</v>
      </c>
      <c r="C139" s="6">
        <v>-109.79722794600001</v>
      </c>
      <c r="D139" t="s">
        <v>38</v>
      </c>
      <c r="E139" s="1">
        <v>70847</v>
      </c>
      <c r="F139">
        <v>39</v>
      </c>
      <c r="I139">
        <v>1953.6586723299899</v>
      </c>
      <c r="J139">
        <v>2.3055038787400002</v>
      </c>
      <c r="K139">
        <v>1.3822497908943736</v>
      </c>
      <c r="L139">
        <v>1.9014874620009139</v>
      </c>
      <c r="M139">
        <v>1.8913031731737651</v>
      </c>
    </row>
    <row r="140" spans="1:13" x14ac:dyDescent="0.2">
      <c r="A140">
        <v>139</v>
      </c>
      <c r="B140" s="6">
        <v>23.1100273306999</v>
      </c>
      <c r="C140" s="6">
        <v>-109.5789144</v>
      </c>
      <c r="D140" t="s">
        <v>38</v>
      </c>
      <c r="E140" s="1">
        <v>2665</v>
      </c>
      <c r="F140">
        <v>145.5</v>
      </c>
      <c r="I140">
        <v>8423.7240610099907</v>
      </c>
      <c r="J140">
        <v>13.8601751848999</v>
      </c>
      <c r="K140">
        <v>1.6487333877515811</v>
      </c>
      <c r="L140">
        <v>2.8207573170541238</v>
      </c>
      <c r="M140">
        <v>6.2495227414153778</v>
      </c>
    </row>
    <row r="141" spans="1:13" x14ac:dyDescent="0.2">
      <c r="A141">
        <v>140</v>
      </c>
      <c r="B141" s="6">
        <v>23.107910262000001</v>
      </c>
      <c r="C141" s="6">
        <v>-109.360624766</v>
      </c>
      <c r="D141" t="s">
        <v>38</v>
      </c>
      <c r="E141">
        <v>4</v>
      </c>
      <c r="I141">
        <v>4668.6134908200002</v>
      </c>
      <c r="J141">
        <v>12.6318941871</v>
      </c>
      <c r="K141">
        <v>1.5410979927038604</v>
      </c>
      <c r="L141">
        <v>2.6756541990777079</v>
      </c>
      <c r="M141">
        <v>1.3670527306421532</v>
      </c>
    </row>
    <row r="142" spans="1:13" x14ac:dyDescent="0.2">
      <c r="A142">
        <v>141</v>
      </c>
      <c r="B142" s="6">
        <v>23.105491519800001</v>
      </c>
      <c r="C142" s="6">
        <v>-109.142362711999</v>
      </c>
      <c r="D142" t="s">
        <v>39</v>
      </c>
      <c r="I142">
        <v>831.18654391200005</v>
      </c>
      <c r="J142">
        <v>4.01904254954</v>
      </c>
      <c r="K142">
        <v>1.2264926894489618</v>
      </c>
      <c r="L142">
        <v>1.9271135669306005</v>
      </c>
      <c r="M142">
        <v>4.0023481784513837E-6</v>
      </c>
    </row>
    <row r="143" spans="1:13" x14ac:dyDescent="0.2">
      <c r="A143">
        <v>142</v>
      </c>
      <c r="B143" s="6">
        <v>23.1027712685</v>
      </c>
      <c r="C143" s="6">
        <v>-108.924131903</v>
      </c>
      <c r="D143" t="s">
        <v>39</v>
      </c>
      <c r="I143">
        <v>2.7460973088</v>
      </c>
      <c r="J143">
        <v>0.27857698468300002</v>
      </c>
      <c r="K143">
        <v>0.24090320286465042</v>
      </c>
      <c r="L143">
        <v>0.34763008541585572</v>
      </c>
    </row>
    <row r="144" spans="1:13" x14ac:dyDescent="0.2">
      <c r="A144">
        <v>143</v>
      </c>
      <c r="B144" s="6">
        <v>23.0997496932</v>
      </c>
      <c r="C144" s="6">
        <v>-108.705936001</v>
      </c>
      <c r="D144" t="s">
        <v>39</v>
      </c>
      <c r="I144">
        <v>3.02705317452E-3</v>
      </c>
      <c r="J144">
        <v>3.18758620973E-4</v>
      </c>
      <c r="K144">
        <v>5.5131164136285418E-4</v>
      </c>
      <c r="L144">
        <v>6.897246925056435E-4</v>
      </c>
    </row>
    <row r="145" spans="1:13" x14ac:dyDescent="0.2">
      <c r="A145">
        <v>144</v>
      </c>
      <c r="B145" s="6">
        <v>23.070181412899899</v>
      </c>
      <c r="C145" s="6">
        <v>-107.17984889</v>
      </c>
      <c r="D145" t="s">
        <v>39</v>
      </c>
      <c r="I145">
        <v>1.5033261724</v>
      </c>
      <c r="J145">
        <v>3.5004927527399997E-2</v>
      </c>
      <c r="K145">
        <v>0.16737732478220449</v>
      </c>
      <c r="L145">
        <v>0.1823197422010977</v>
      </c>
      <c r="M145">
        <v>6.1060998656715347E-2</v>
      </c>
    </row>
    <row r="146" spans="1:13" x14ac:dyDescent="0.2">
      <c r="A146">
        <v>145</v>
      </c>
      <c r="B146" s="6">
        <v>23.0647583481</v>
      </c>
      <c r="C146" s="6">
        <v>-106.962063594</v>
      </c>
      <c r="D146" t="s">
        <v>39</v>
      </c>
      <c r="I146">
        <v>3380.40205044</v>
      </c>
      <c r="J146">
        <v>2.9953424185799999</v>
      </c>
      <c r="K146">
        <v>1.4822206609025694</v>
      </c>
      <c r="L146">
        <v>2.083774667112539</v>
      </c>
      <c r="M146">
        <v>231.16078371036133</v>
      </c>
    </row>
    <row r="147" spans="1:13" x14ac:dyDescent="0.2">
      <c r="A147">
        <v>146</v>
      </c>
      <c r="B147" s="6">
        <v>23.0590365382999</v>
      </c>
      <c r="C147" s="6">
        <v>-106.744345968</v>
      </c>
      <c r="D147" t="s">
        <v>40</v>
      </c>
      <c r="I147">
        <v>17172.935960800001</v>
      </c>
      <c r="J147">
        <v>15.263728682</v>
      </c>
      <c r="K147">
        <v>1.7786453324398381</v>
      </c>
      <c r="L147">
        <v>2.9898654530567184</v>
      </c>
      <c r="M147">
        <v>1155.7053289133059</v>
      </c>
    </row>
    <row r="148" spans="1:13" x14ac:dyDescent="0.2">
      <c r="A148">
        <v>147</v>
      </c>
      <c r="B148" s="6">
        <v>23.0530163709</v>
      </c>
      <c r="C148" s="6">
        <v>-106.526699622</v>
      </c>
      <c r="D148" t="s">
        <v>40</v>
      </c>
      <c r="I148">
        <v>30960.416408500001</v>
      </c>
      <c r="J148">
        <v>46.378557484600002</v>
      </c>
      <c r="K148">
        <v>1.8861447445543933</v>
      </c>
      <c r="L148">
        <v>3.5617265783574501</v>
      </c>
      <c r="M148">
        <v>2051.4233162606129</v>
      </c>
    </row>
    <row r="149" spans="1:13" x14ac:dyDescent="0.2">
      <c r="A149">
        <v>148</v>
      </c>
      <c r="B149" s="6">
        <v>23.046698252900001</v>
      </c>
      <c r="C149" s="6">
        <v>-106.309128163</v>
      </c>
      <c r="D149" t="s">
        <v>38</v>
      </c>
      <c r="E149" s="1">
        <v>5254</v>
      </c>
      <c r="F149">
        <v>91.25</v>
      </c>
      <c r="I149">
        <v>30046.791469600001</v>
      </c>
      <c r="J149">
        <v>77.791082300200003</v>
      </c>
      <c r="K149">
        <v>1.88068127377669</v>
      </c>
      <c r="L149">
        <v>3.7771583399086683</v>
      </c>
      <c r="M149">
        <v>1976.6308563406894</v>
      </c>
    </row>
    <row r="150" spans="1:13" x14ac:dyDescent="0.2">
      <c r="A150">
        <v>149</v>
      </c>
      <c r="B150" s="6">
        <v>23.040082611300001</v>
      </c>
      <c r="C150" s="6">
        <v>-106.091635189</v>
      </c>
      <c r="D150" t="s">
        <v>38</v>
      </c>
      <c r="E150" s="1">
        <v>3377</v>
      </c>
      <c r="F150">
        <v>361</v>
      </c>
      <c r="I150">
        <v>8222.4734115600004</v>
      </c>
      <c r="J150">
        <v>41.094428345600001</v>
      </c>
      <c r="K150">
        <v>1.6443232228849165</v>
      </c>
      <c r="L150">
        <v>3.2685478389368967</v>
      </c>
      <c r="M150">
        <v>544.74241715192261</v>
      </c>
    </row>
    <row r="151" spans="1:13" x14ac:dyDescent="0.2">
      <c r="A151">
        <v>150</v>
      </c>
      <c r="B151" s="6">
        <v>23.311953434100001</v>
      </c>
      <c r="C151" s="6">
        <v>-109.576776807</v>
      </c>
      <c r="D151" t="s">
        <v>38</v>
      </c>
      <c r="I151">
        <v>408.69897699400002</v>
      </c>
      <c r="J151">
        <v>1.3307706583300001</v>
      </c>
      <c r="K151">
        <v>1.0972352494043898</v>
      </c>
      <c r="L151">
        <v>1.4647347915985534</v>
      </c>
      <c r="M151">
        <v>7.9994294935053695E-2</v>
      </c>
    </row>
    <row r="152" spans="1:13" x14ac:dyDescent="0.2">
      <c r="A152">
        <v>151</v>
      </c>
      <c r="B152" s="6">
        <v>23.309815739800001</v>
      </c>
      <c r="C152" s="6">
        <v>-109.35815915800001</v>
      </c>
      <c r="D152" t="s">
        <v>38</v>
      </c>
      <c r="E152">
        <v>87</v>
      </c>
      <c r="F152">
        <v>14.5</v>
      </c>
      <c r="I152">
        <v>2526.8496510999898</v>
      </c>
      <c r="J152">
        <v>10.784940173800001</v>
      </c>
      <c r="K152">
        <v>1.4291555207361304</v>
      </c>
      <c r="L152">
        <v>2.5004829029079296</v>
      </c>
      <c r="M152">
        <v>9.1231288952215203E-2</v>
      </c>
    </row>
    <row r="153" spans="1:13" x14ac:dyDescent="0.2">
      <c r="A153">
        <v>152</v>
      </c>
      <c r="B153" s="6">
        <v>23.307373433599899</v>
      </c>
      <c r="C153" s="6">
        <v>-109.139569274</v>
      </c>
      <c r="D153" t="s">
        <v>39</v>
      </c>
      <c r="I153">
        <v>371.19079089899901</v>
      </c>
      <c r="J153">
        <v>3.4944001827400002</v>
      </c>
      <c r="K153">
        <v>1.0797215617430278</v>
      </c>
      <c r="L153">
        <v>1.7323933012587212</v>
      </c>
    </row>
    <row r="154" spans="1:13" x14ac:dyDescent="0.2">
      <c r="A154">
        <v>153</v>
      </c>
      <c r="B154" s="6">
        <v>23.3046266821</v>
      </c>
      <c r="C154" s="6">
        <v>-108.921010843999</v>
      </c>
      <c r="D154" t="s">
        <v>39</v>
      </c>
      <c r="I154">
        <v>3.9706011061800002</v>
      </c>
      <c r="J154">
        <v>0.50156945256800001</v>
      </c>
      <c r="K154">
        <v>0.29249174309712</v>
      </c>
      <c r="L154">
        <v>0.46903716765706782</v>
      </c>
    </row>
    <row r="155" spans="1:13" x14ac:dyDescent="0.2">
      <c r="A155">
        <v>154</v>
      </c>
      <c r="B155" s="6">
        <v>23.301575672199899</v>
      </c>
      <c r="C155" s="6">
        <v>-108.702487555</v>
      </c>
      <c r="D155" t="s">
        <v>39</v>
      </c>
      <c r="I155">
        <v>1.9938772392700001E-2</v>
      </c>
      <c r="J155">
        <v>3.1438850092200001E-3</v>
      </c>
      <c r="K155">
        <v>3.6011226534908652E-3</v>
      </c>
      <c r="L155">
        <v>4.9643527664624595E-3</v>
      </c>
    </row>
    <row r="156" spans="1:13" x14ac:dyDescent="0.2">
      <c r="A156">
        <v>155</v>
      </c>
      <c r="B156" s="6">
        <v>23.2768932697</v>
      </c>
      <c r="C156" s="6">
        <v>-107.392291743</v>
      </c>
      <c r="D156" t="s">
        <v>39</v>
      </c>
      <c r="I156">
        <v>0.382828067115</v>
      </c>
      <c r="J156">
        <v>2.5698746735999999E-2</v>
      </c>
      <c r="K156">
        <v>5.9122638031374075E-2</v>
      </c>
      <c r="L156">
        <v>7.0142462899320607E-2</v>
      </c>
    </row>
    <row r="157" spans="1:13" x14ac:dyDescent="0.2">
      <c r="A157">
        <v>156</v>
      </c>
      <c r="B157" s="6">
        <v>23.271719423299899</v>
      </c>
      <c r="C157" s="6">
        <v>-107.174117327</v>
      </c>
      <c r="D157" t="s">
        <v>39</v>
      </c>
      <c r="I157">
        <v>48.5858068215</v>
      </c>
      <c r="J157">
        <v>1.04261643737</v>
      </c>
      <c r="K157">
        <v>0.71205010133348778</v>
      </c>
      <c r="L157">
        <v>1.0222369237795359</v>
      </c>
      <c r="M157">
        <v>0.67106104323546123</v>
      </c>
    </row>
    <row r="158" spans="1:13" x14ac:dyDescent="0.2">
      <c r="A158">
        <v>157</v>
      </c>
      <c r="B158" s="6">
        <v>23.2662435561999</v>
      </c>
      <c r="C158" s="6">
        <v>-106.95600738900001</v>
      </c>
      <c r="D158" t="s">
        <v>40</v>
      </c>
      <c r="I158">
        <v>5277.94294679</v>
      </c>
      <c r="J158">
        <v>6.37784870598</v>
      </c>
      <c r="K158">
        <v>1.5634697266875264</v>
      </c>
      <c r="L158">
        <v>2.4313994718000882</v>
      </c>
      <c r="M158">
        <v>352.48763934392287</v>
      </c>
    </row>
    <row r="159" spans="1:13" x14ac:dyDescent="0.2">
      <c r="A159">
        <v>158</v>
      </c>
      <c r="B159" s="6">
        <v>23.260466040099899</v>
      </c>
      <c r="C159" s="6">
        <v>-106.737965571999</v>
      </c>
      <c r="D159" t="s">
        <v>40</v>
      </c>
      <c r="I159">
        <v>21222.2873898</v>
      </c>
      <c r="J159">
        <v>17.983695440000002</v>
      </c>
      <c r="K159">
        <v>1.8172613150989847</v>
      </c>
      <c r="L159">
        <v>3.0956420728731424</v>
      </c>
      <c r="M159">
        <v>1423.8199608004591</v>
      </c>
    </row>
    <row r="160" spans="1:13" x14ac:dyDescent="0.2">
      <c r="A160">
        <v>159</v>
      </c>
      <c r="B160" s="6">
        <v>23.2543872665</v>
      </c>
      <c r="C160" s="6">
        <v>-106.519995511999</v>
      </c>
      <c r="D160" t="s">
        <v>38</v>
      </c>
      <c r="E160">
        <v>176</v>
      </c>
      <c r="F160">
        <v>171.5</v>
      </c>
      <c r="I160">
        <v>34975.420127899903</v>
      </c>
      <c r="J160">
        <v>36.535194456600003</v>
      </c>
      <c r="K160">
        <v>1.9083856499132292</v>
      </c>
      <c r="L160">
        <v>3.4828243200479525</v>
      </c>
      <c r="M160">
        <v>2330.0527183747672</v>
      </c>
    </row>
    <row r="161" spans="1:13" x14ac:dyDescent="0.2">
      <c r="A161">
        <v>160</v>
      </c>
      <c r="B161" s="6">
        <v>23.515724824900001</v>
      </c>
      <c r="C161" s="6">
        <v>-109.79358873300001</v>
      </c>
      <c r="D161" t="s">
        <v>38</v>
      </c>
      <c r="I161">
        <v>3.6302448511100001</v>
      </c>
      <c r="J161">
        <v>5.0697175785900002E-2</v>
      </c>
      <c r="K161">
        <v>0.27955366213752042</v>
      </c>
      <c r="L161">
        <v>0.30103122703781177</v>
      </c>
    </row>
    <row r="162" spans="1:13" x14ac:dyDescent="0.2">
      <c r="A162">
        <v>161</v>
      </c>
      <c r="B162" s="6">
        <v>23.513874150700001</v>
      </c>
      <c r="C162" s="6">
        <v>-109.574615142</v>
      </c>
      <c r="D162" t="s">
        <v>38</v>
      </c>
      <c r="E162" s="1">
        <v>2112</v>
      </c>
      <c r="F162">
        <v>38</v>
      </c>
      <c r="I162">
        <v>473.40534245999902</v>
      </c>
      <c r="J162">
        <v>4.6312674824100002</v>
      </c>
      <c r="K162">
        <v>1.1239828198788011</v>
      </c>
      <c r="L162">
        <v>1.8745889764820562</v>
      </c>
    </row>
    <row r="163" spans="1:13" x14ac:dyDescent="0.2">
      <c r="A163">
        <v>162</v>
      </c>
      <c r="B163" s="6">
        <v>23.5117157703</v>
      </c>
      <c r="C163" s="6">
        <v>-109.355665785</v>
      </c>
      <c r="D163" t="s">
        <v>38</v>
      </c>
      <c r="E163">
        <v>61</v>
      </c>
      <c r="F163">
        <v>2.25</v>
      </c>
      <c r="I163">
        <v>749.094959378</v>
      </c>
      <c r="J163">
        <v>7.9628393705900002</v>
      </c>
      <c r="K163">
        <v>1.2075488237495731</v>
      </c>
      <c r="L163">
        <v>2.159994436942493</v>
      </c>
    </row>
    <row r="164" spans="1:13" x14ac:dyDescent="0.2">
      <c r="A164">
        <v>163</v>
      </c>
      <c r="B164" s="6">
        <v>23.5092498311</v>
      </c>
      <c r="C164" s="6">
        <v>-109.13674438</v>
      </c>
      <c r="D164" t="s">
        <v>39</v>
      </c>
      <c r="I164">
        <v>101.507758565</v>
      </c>
      <c r="J164">
        <v>3.0066985762699998</v>
      </c>
      <c r="K164">
        <v>0.84451782968179923</v>
      </c>
      <c r="L164">
        <v>1.4473045013916188</v>
      </c>
    </row>
    <row r="165" spans="1:13" x14ac:dyDescent="0.2">
      <c r="A165">
        <v>164</v>
      </c>
      <c r="B165" s="6">
        <v>23.506476501600002</v>
      </c>
      <c r="C165" s="6">
        <v>-108.917854643</v>
      </c>
      <c r="D165" t="s">
        <v>39</v>
      </c>
      <c r="I165">
        <v>6.4968732857799996</v>
      </c>
      <c r="J165">
        <v>0.55283778334699996</v>
      </c>
      <c r="K165">
        <v>0.36744967154407315</v>
      </c>
      <c r="L165">
        <v>0.55857576122182728</v>
      </c>
    </row>
    <row r="166" spans="1:13" x14ac:dyDescent="0.2">
      <c r="A166">
        <v>165</v>
      </c>
      <c r="B166" s="6">
        <v>23.503395971100002</v>
      </c>
      <c r="C166" s="6">
        <v>-108.699000283</v>
      </c>
      <c r="D166" t="s">
        <v>39</v>
      </c>
      <c r="I166">
        <v>1.41661556406E-2</v>
      </c>
      <c r="J166">
        <v>2.25963371527E-3</v>
      </c>
      <c r="K166">
        <v>2.5658276056373598E-3</v>
      </c>
      <c r="L166">
        <v>3.5460669849431935E-3</v>
      </c>
    </row>
    <row r="167" spans="1:13" x14ac:dyDescent="0.2">
      <c r="A167">
        <v>166</v>
      </c>
      <c r="B167" s="6">
        <v>23.483393390700002</v>
      </c>
      <c r="C167" s="6">
        <v>-107.605388791</v>
      </c>
      <c r="D167" t="s">
        <v>39</v>
      </c>
      <c r="I167">
        <v>4.1382786052800002E-3</v>
      </c>
      <c r="J167">
        <v>1.96468904128E-4</v>
      </c>
      <c r="K167">
        <v>7.5327968858434615E-4</v>
      </c>
      <c r="L167">
        <v>8.3859666872035377E-4</v>
      </c>
    </row>
    <row r="168" spans="1:13" x14ac:dyDescent="0.2">
      <c r="A168">
        <v>167</v>
      </c>
      <c r="B168" s="6">
        <v>23.478474797699899</v>
      </c>
      <c r="C168" s="6">
        <v>-107.386824418</v>
      </c>
      <c r="D168" t="s">
        <v>39</v>
      </c>
      <c r="I168">
        <v>28.3587854781</v>
      </c>
      <c r="J168">
        <v>0.47959446641999998</v>
      </c>
      <c r="K168">
        <v>0.61644999595542727</v>
      </c>
      <c r="L168">
        <v>0.78659269437078083</v>
      </c>
    </row>
    <row r="169" spans="1:13" x14ac:dyDescent="0.2">
      <c r="A169">
        <v>168</v>
      </c>
      <c r="B169" s="6">
        <v>23.473250912000001</v>
      </c>
      <c r="C169" s="6">
        <v>-107.168321284</v>
      </c>
      <c r="D169" t="s">
        <v>40</v>
      </c>
      <c r="I169">
        <v>262.01997581900002</v>
      </c>
      <c r="J169">
        <v>3.7821601179900002</v>
      </c>
      <c r="K169">
        <v>1.0163952680713131</v>
      </c>
      <c r="L169">
        <v>1.6960193812971887</v>
      </c>
      <c r="M169">
        <v>2.5199639426104575E-2</v>
      </c>
    </row>
    <row r="170" spans="1:13" x14ac:dyDescent="0.2">
      <c r="A170">
        <v>169</v>
      </c>
      <c r="B170" s="6">
        <v>23.467722088799899</v>
      </c>
      <c r="C170" s="6">
        <v>-106.949883062</v>
      </c>
      <c r="D170" t="s">
        <v>40</v>
      </c>
      <c r="I170">
        <v>3424.9951393599899</v>
      </c>
      <c r="J170">
        <v>8.82229820453</v>
      </c>
      <c r="K170">
        <v>1.4846104318388447</v>
      </c>
      <c r="L170">
        <v>2.4768235469954458</v>
      </c>
      <c r="M170">
        <v>200.91673062050745</v>
      </c>
    </row>
    <row r="171" spans="1:13" x14ac:dyDescent="0.2">
      <c r="A171">
        <v>170</v>
      </c>
      <c r="B171" s="6">
        <v>23.461888703900001</v>
      </c>
      <c r="C171" s="6">
        <v>-106.731513419</v>
      </c>
      <c r="D171" t="s">
        <v>38</v>
      </c>
      <c r="E171">
        <v>95</v>
      </c>
      <c r="F171">
        <v>10</v>
      </c>
      <c r="I171">
        <v>15973.229660999899</v>
      </c>
      <c r="J171">
        <v>16.5829513836999</v>
      </c>
      <c r="K171">
        <v>1.7654363680713945</v>
      </c>
      <c r="L171">
        <v>3.010528143363937</v>
      </c>
      <c r="M171">
        <v>1051.5884746285369</v>
      </c>
    </row>
    <row r="172" spans="1:13" x14ac:dyDescent="0.2">
      <c r="A172">
        <v>171</v>
      </c>
      <c r="B172" s="6">
        <v>23.455751153600001</v>
      </c>
      <c r="C172" s="6">
        <v>-106.513216015</v>
      </c>
      <c r="D172" t="s">
        <v>38</v>
      </c>
      <c r="E172" s="1">
        <v>1593</v>
      </c>
      <c r="F172">
        <v>8</v>
      </c>
      <c r="I172">
        <v>12663.2830658</v>
      </c>
      <c r="J172">
        <v>10.9023224786</v>
      </c>
      <c r="K172">
        <v>1.7230838558213868</v>
      </c>
      <c r="L172">
        <v>2.7987155685775233</v>
      </c>
      <c r="M172">
        <v>843.14154526984521</v>
      </c>
    </row>
    <row r="173" spans="1:13" x14ac:dyDescent="0.2">
      <c r="A173">
        <v>172</v>
      </c>
      <c r="B173" s="6">
        <v>23.7176579082</v>
      </c>
      <c r="C173" s="6">
        <v>-109.791738423</v>
      </c>
      <c r="D173" t="s">
        <v>38</v>
      </c>
      <c r="E173" s="1">
        <v>2078</v>
      </c>
      <c r="F173">
        <v>44.5</v>
      </c>
      <c r="I173">
        <v>160.37696939700001</v>
      </c>
      <c r="J173">
        <v>4.5919814351900001</v>
      </c>
      <c r="K173">
        <v>0.92729345322967505</v>
      </c>
      <c r="L173">
        <v>1.6748591741561549</v>
      </c>
      <c r="M173">
        <v>5.5995314083115345E-2</v>
      </c>
    </row>
    <row r="174" spans="1:13" x14ac:dyDescent="0.2">
      <c r="A174">
        <v>173</v>
      </c>
      <c r="B174" s="6">
        <v>23.7157894439</v>
      </c>
      <c r="C174" s="6">
        <v>-109.57242924000001</v>
      </c>
      <c r="D174" t="s">
        <v>38</v>
      </c>
      <c r="E174">
        <v>100</v>
      </c>
      <c r="F174">
        <v>5.25</v>
      </c>
      <c r="I174">
        <v>488.29771804799901</v>
      </c>
      <c r="J174">
        <v>12.8662538863999</v>
      </c>
      <c r="K174">
        <v>1.1296207399397982</v>
      </c>
      <c r="L174">
        <v>2.2715798876598337</v>
      </c>
    </row>
    <row r="175" spans="1:13" x14ac:dyDescent="0.2">
      <c r="A175">
        <v>174</v>
      </c>
      <c r="B175" s="6">
        <v>23.713610316099899</v>
      </c>
      <c r="C175" s="6">
        <v>-109.35314445900001</v>
      </c>
      <c r="D175" t="s">
        <v>39</v>
      </c>
      <c r="I175">
        <v>283.92401760799902</v>
      </c>
      <c r="J175">
        <v>7.24318353552</v>
      </c>
      <c r="K175">
        <v>1.0309862050073362</v>
      </c>
      <c r="L175">
        <v>1.9470811745800458</v>
      </c>
    </row>
    <row r="176" spans="1:13" x14ac:dyDescent="0.2">
      <c r="A176">
        <v>175</v>
      </c>
      <c r="B176" s="6">
        <v>23.711120673899998</v>
      </c>
      <c r="C176" s="6">
        <v>-109.133887818999</v>
      </c>
      <c r="D176" t="s">
        <v>39</v>
      </c>
      <c r="I176">
        <v>90.410007726399897</v>
      </c>
      <c r="J176">
        <v>2.4993229559599999</v>
      </c>
      <c r="K176">
        <v>0.82361737317339112</v>
      </c>
      <c r="L176">
        <v>1.3676013989712026</v>
      </c>
    </row>
    <row r="177" spans="1:13" x14ac:dyDescent="0.2">
      <c r="A177">
        <v>176</v>
      </c>
      <c r="B177" s="6">
        <v>23.708320687800001</v>
      </c>
      <c r="C177" s="6">
        <v>-108.91466306300001</v>
      </c>
      <c r="D177" t="s">
        <v>39</v>
      </c>
      <c r="I177">
        <v>4.4321521438599998</v>
      </c>
      <c r="J177">
        <v>0.29327829081200002</v>
      </c>
      <c r="K177">
        <v>0.3086882085731017</v>
      </c>
      <c r="L177">
        <v>0.42038019606725374</v>
      </c>
    </row>
    <row r="178" spans="1:13" x14ac:dyDescent="0.2">
      <c r="A178">
        <v>177</v>
      </c>
      <c r="B178" s="6">
        <v>23.7052105492</v>
      </c>
      <c r="C178" s="6">
        <v>-108.695473925</v>
      </c>
      <c r="D178" t="s">
        <v>39</v>
      </c>
      <c r="I178">
        <v>3.7162742613400002E-4</v>
      </c>
      <c r="J178">
        <v>3.4537696601999999E-5</v>
      </c>
      <c r="K178">
        <v>6.7773618519601059E-5</v>
      </c>
      <c r="L178">
        <v>8.2772890552835712E-5</v>
      </c>
    </row>
    <row r="179" spans="1:13" x14ac:dyDescent="0.2">
      <c r="A179">
        <v>178</v>
      </c>
      <c r="B179" s="6">
        <v>23.689673039799899</v>
      </c>
      <c r="C179" s="6">
        <v>-107.819148165</v>
      </c>
      <c r="D179" t="s">
        <v>39</v>
      </c>
      <c r="I179">
        <v>8.3737358839099996E-2</v>
      </c>
      <c r="J179">
        <v>1.4522537958200001E-2</v>
      </c>
      <c r="K179">
        <v>1.466809878378806E-2</v>
      </c>
      <c r="L179">
        <v>2.0929798257791295E-2</v>
      </c>
    </row>
    <row r="180" spans="1:13" x14ac:dyDescent="0.2">
      <c r="A180">
        <v>179</v>
      </c>
      <c r="B180" s="6">
        <v>23.6850157503</v>
      </c>
      <c r="C180" s="6">
        <v>-107.600193033</v>
      </c>
      <c r="D180" t="s">
        <v>39</v>
      </c>
      <c r="I180">
        <v>18.151592713100001</v>
      </c>
      <c r="J180">
        <v>0.55644867825599997</v>
      </c>
      <c r="K180">
        <v>0.53852605684376764</v>
      </c>
      <c r="L180">
        <v>0.73066086183808898</v>
      </c>
    </row>
    <row r="181" spans="1:13" x14ac:dyDescent="0.2">
      <c r="A181">
        <v>180</v>
      </c>
      <c r="B181" s="6">
        <v>23.6800499</v>
      </c>
      <c r="C181" s="6">
        <v>-107.381295853</v>
      </c>
      <c r="D181" t="s">
        <v>40</v>
      </c>
      <c r="I181">
        <v>237.302133298</v>
      </c>
      <c r="J181">
        <v>3.2786156896400001</v>
      </c>
      <c r="K181">
        <v>0.99839373068382931</v>
      </c>
      <c r="L181">
        <v>1.6296970100716617</v>
      </c>
    </row>
    <row r="182" spans="1:13" x14ac:dyDescent="0.2">
      <c r="A182">
        <v>181</v>
      </c>
      <c r="B182" s="6">
        <v>23.674775827600001</v>
      </c>
      <c r="C182" s="6">
        <v>-107.162460327999</v>
      </c>
      <c r="D182" t="s">
        <v>40</v>
      </c>
      <c r="I182">
        <v>744.83461043199895</v>
      </c>
      <c r="J182">
        <v>8.6526748067699906</v>
      </c>
      <c r="K182">
        <v>1.206509863824256</v>
      </c>
      <c r="L182">
        <v>2.1911575391219671</v>
      </c>
    </row>
    <row r="183" spans="1:13" x14ac:dyDescent="0.2">
      <c r="A183">
        <v>182</v>
      </c>
      <c r="B183" s="6">
        <v>23.669193892300001</v>
      </c>
      <c r="C183" s="6">
        <v>-106.943690155</v>
      </c>
      <c r="D183" t="s">
        <v>38</v>
      </c>
      <c r="F183">
        <v>1</v>
      </c>
      <c r="I183">
        <v>1326.7332960399899</v>
      </c>
      <c r="J183">
        <v>11.677057934900001</v>
      </c>
      <c r="K183">
        <v>1.3117065554667005</v>
      </c>
      <c r="L183">
        <v>2.4147250305508638</v>
      </c>
      <c r="M183">
        <v>20.830099682867651</v>
      </c>
    </row>
    <row r="184" spans="1:13" x14ac:dyDescent="0.2">
      <c r="A184">
        <v>183</v>
      </c>
      <c r="B184" s="6">
        <v>23.6633044744</v>
      </c>
      <c r="C184" s="6">
        <v>-106.724989026</v>
      </c>
      <c r="D184" t="s">
        <v>38</v>
      </c>
      <c r="E184" s="1">
        <v>4855</v>
      </c>
      <c r="F184">
        <v>86.75</v>
      </c>
      <c r="I184">
        <v>3209.1941852599898</v>
      </c>
      <c r="J184">
        <v>7.71019294299</v>
      </c>
      <c r="K184">
        <v>1.4727431475773931</v>
      </c>
      <c r="L184">
        <v>2.4127709229234942</v>
      </c>
      <c r="M184">
        <v>182.36288890814581</v>
      </c>
    </row>
    <row r="185" spans="1:13" x14ac:dyDescent="0.2">
      <c r="A185">
        <v>184</v>
      </c>
      <c r="B185" s="6">
        <v>23.921158133500001</v>
      </c>
      <c r="C185" s="6">
        <v>-110.009536771</v>
      </c>
      <c r="D185" t="s">
        <v>38</v>
      </c>
      <c r="I185">
        <v>751.67605590799894</v>
      </c>
      <c r="J185">
        <v>2.20755749941</v>
      </c>
      <c r="K185">
        <v>1.2081754022101203</v>
      </c>
      <c r="L185">
        <v>1.7143498525891676</v>
      </c>
      <c r="M185">
        <v>14.509336558421502</v>
      </c>
    </row>
    <row r="186" spans="1:13" x14ac:dyDescent="0.2">
      <c r="A186">
        <v>185</v>
      </c>
      <c r="B186" s="6">
        <v>23.9195855848</v>
      </c>
      <c r="C186" s="6">
        <v>-109.789867456</v>
      </c>
      <c r="D186" t="s">
        <v>38</v>
      </c>
      <c r="E186">
        <v>519</v>
      </c>
      <c r="F186">
        <v>50</v>
      </c>
      <c r="I186">
        <v>2009.43582165</v>
      </c>
      <c r="J186">
        <v>15.4006401822</v>
      </c>
      <c r="K186">
        <v>1.3873818898164583</v>
      </c>
      <c r="L186">
        <v>2.6022426904355305</v>
      </c>
      <c r="M186">
        <v>34.290789714330735</v>
      </c>
    </row>
    <row r="187" spans="1:13" x14ac:dyDescent="0.2">
      <c r="A187">
        <v>186</v>
      </c>
      <c r="B187" s="6">
        <v>23.917699277099899</v>
      </c>
      <c r="C187" s="6">
        <v>-109.570218939</v>
      </c>
      <c r="D187" t="s">
        <v>40</v>
      </c>
      <c r="I187">
        <v>333.27467414699902</v>
      </c>
      <c r="J187">
        <v>12.2806232572</v>
      </c>
      <c r="K187">
        <v>1.0601234591325672</v>
      </c>
      <c r="L187">
        <v>2.183341916002763</v>
      </c>
      <c r="M187">
        <v>0.10124218376813836</v>
      </c>
    </row>
    <row r="188" spans="1:13" x14ac:dyDescent="0.2">
      <c r="A188">
        <v>187</v>
      </c>
      <c r="B188" s="6">
        <v>23.915499339899899</v>
      </c>
      <c r="C188" s="6">
        <v>-109.350594989</v>
      </c>
      <c r="D188" t="s">
        <v>39</v>
      </c>
      <c r="I188">
        <v>170.550772935</v>
      </c>
      <c r="J188">
        <v>5.2659321979199998</v>
      </c>
      <c r="K188">
        <v>0.93844492524017753</v>
      </c>
      <c r="L188">
        <v>1.7354306164196782</v>
      </c>
    </row>
    <row r="189" spans="1:13" x14ac:dyDescent="0.2">
      <c r="A189">
        <v>188</v>
      </c>
      <c r="B189" s="6">
        <v>23.9129859238999</v>
      </c>
      <c r="C189" s="6">
        <v>-109.130999375</v>
      </c>
      <c r="D189" t="s">
        <v>39</v>
      </c>
      <c r="I189">
        <v>35.528849954499897</v>
      </c>
      <c r="J189">
        <v>1.0015608605499999</v>
      </c>
      <c r="K189">
        <v>0.65630711976573453</v>
      </c>
      <c r="L189">
        <v>0.95767591980225319</v>
      </c>
    </row>
    <row r="190" spans="1:13" x14ac:dyDescent="0.2">
      <c r="A190">
        <v>189</v>
      </c>
      <c r="B190" s="6">
        <v>23.910159201500001</v>
      </c>
      <c r="C190" s="6">
        <v>-108.911435862999</v>
      </c>
      <c r="D190" t="s">
        <v>39</v>
      </c>
      <c r="I190">
        <v>0.31509917032700002</v>
      </c>
      <c r="J190">
        <v>2.8566021259800001E-2</v>
      </c>
      <c r="K190">
        <v>4.9962571586654632E-2</v>
      </c>
      <c r="L190">
        <v>6.2194744864440529E-2</v>
      </c>
    </row>
    <row r="191" spans="1:13" x14ac:dyDescent="0.2">
      <c r="A191">
        <v>190</v>
      </c>
      <c r="B191" s="6">
        <v>23.8998012399</v>
      </c>
      <c r="C191" s="6">
        <v>-108.252975537</v>
      </c>
      <c r="D191" t="s">
        <v>39</v>
      </c>
      <c r="J191">
        <v>9.0188953189999998E-6</v>
      </c>
      <c r="K191">
        <v>0</v>
      </c>
      <c r="L191">
        <v>3.9168388071573281E-6</v>
      </c>
    </row>
    <row r="192" spans="1:13" x14ac:dyDescent="0.2">
      <c r="A192">
        <v>191</v>
      </c>
      <c r="B192" s="6">
        <v>23.8957234427</v>
      </c>
      <c r="C192" s="6">
        <v>-108.033578014</v>
      </c>
      <c r="D192" t="s">
        <v>39</v>
      </c>
      <c r="I192">
        <v>1.4155080096799999</v>
      </c>
      <c r="J192">
        <v>0.13660579903</v>
      </c>
      <c r="K192">
        <v>0.16086356240616356</v>
      </c>
      <c r="L192">
        <v>0.21647342991665644</v>
      </c>
    </row>
    <row r="193" spans="1:13" x14ac:dyDescent="0.2">
      <c r="A193">
        <v>192</v>
      </c>
      <c r="B193" s="6">
        <v>23.8913335212</v>
      </c>
      <c r="C193" s="6">
        <v>-107.814231362</v>
      </c>
      <c r="D193" t="s">
        <v>40</v>
      </c>
      <c r="I193">
        <v>37.674001916100003</v>
      </c>
      <c r="J193">
        <v>2.4426014844899999</v>
      </c>
      <c r="K193">
        <v>0.66671602805202435</v>
      </c>
      <c r="L193">
        <v>1.2036027797418769</v>
      </c>
    </row>
    <row r="194" spans="1:13" x14ac:dyDescent="0.2">
      <c r="A194">
        <v>193</v>
      </c>
      <c r="B194" s="6">
        <v>23.886631775600002</v>
      </c>
      <c r="C194" s="6">
        <v>-107.594939323999</v>
      </c>
      <c r="D194" t="s">
        <v>40</v>
      </c>
      <c r="I194">
        <v>225.15782359400001</v>
      </c>
      <c r="J194">
        <v>7.30162660405</v>
      </c>
      <c r="K194">
        <v>0.98885287876803085</v>
      </c>
      <c r="L194">
        <v>1.9080160742707157</v>
      </c>
    </row>
    <row r="195" spans="1:13" x14ac:dyDescent="0.2">
      <c r="A195">
        <v>194</v>
      </c>
      <c r="B195" s="6">
        <v>23.881618527299899</v>
      </c>
      <c r="C195" s="6">
        <v>-107.37570563200001</v>
      </c>
      <c r="D195" t="s">
        <v>40</v>
      </c>
      <c r="I195">
        <v>665.52790170900005</v>
      </c>
      <c r="J195">
        <v>11.456057502</v>
      </c>
      <c r="K195">
        <v>1.1860037003858137</v>
      </c>
      <c r="L195">
        <v>2.2813843048225362</v>
      </c>
    </row>
    <row r="196" spans="1:13" x14ac:dyDescent="0.2">
      <c r="A196">
        <v>195</v>
      </c>
      <c r="B196" s="6">
        <v>23.876294118800001</v>
      </c>
      <c r="C196" s="6">
        <v>-107.156534018</v>
      </c>
      <c r="D196" t="s">
        <v>40</v>
      </c>
      <c r="I196">
        <v>1214.8391673599899</v>
      </c>
      <c r="J196">
        <v>14.4597550406999</v>
      </c>
      <c r="K196">
        <v>1.2956479744947749</v>
      </c>
      <c r="L196">
        <v>2.4848505827500986</v>
      </c>
    </row>
    <row r="197" spans="1:13" x14ac:dyDescent="0.2">
      <c r="A197">
        <v>196</v>
      </c>
      <c r="B197" s="6">
        <v>23.870658913700002</v>
      </c>
      <c r="C197" s="6">
        <v>-106.937428203</v>
      </c>
      <c r="D197" t="s">
        <v>38</v>
      </c>
      <c r="E197" s="1">
        <v>5187</v>
      </c>
      <c r="F197">
        <v>16.75</v>
      </c>
      <c r="I197">
        <v>1066.4781606199899</v>
      </c>
      <c r="J197">
        <v>11.0641092471999</v>
      </c>
      <c r="K197">
        <v>1.2719107794206022</v>
      </c>
      <c r="L197">
        <v>2.3534060407414978</v>
      </c>
    </row>
    <row r="198" spans="1:13" x14ac:dyDescent="0.2">
      <c r="A198">
        <v>197</v>
      </c>
      <c r="B198" s="6">
        <v>23.864713296400001</v>
      </c>
      <c r="C198" s="6">
        <v>-106.718391903</v>
      </c>
      <c r="D198" t="s">
        <v>38</v>
      </c>
      <c r="I198">
        <v>26.943961143500001</v>
      </c>
      <c r="J198">
        <v>0.279850069433</v>
      </c>
      <c r="K198">
        <v>0.6074409468695291</v>
      </c>
      <c r="L198">
        <v>0.71460004321136383</v>
      </c>
      <c r="M198">
        <v>7.0519020637607705E-5</v>
      </c>
    </row>
    <row r="199" spans="1:13" x14ac:dyDescent="0.2">
      <c r="A199">
        <v>198</v>
      </c>
      <c r="B199" s="6">
        <v>24.1259563013</v>
      </c>
      <c r="C199" s="6">
        <v>-110.668113598999</v>
      </c>
      <c r="D199" t="s">
        <v>38</v>
      </c>
      <c r="E199">
        <v>8</v>
      </c>
      <c r="F199">
        <v>1.75</v>
      </c>
      <c r="I199">
        <v>997.606369019</v>
      </c>
      <c r="J199">
        <v>1.93473847955</v>
      </c>
      <c r="K199">
        <v>1.2597456192795329</v>
      </c>
      <c r="L199">
        <v>1.7273150257324261</v>
      </c>
      <c r="M199">
        <v>19.351701178915338</v>
      </c>
    </row>
    <row r="200" spans="1:13" x14ac:dyDescent="0.2">
      <c r="A200">
        <v>199</v>
      </c>
      <c r="B200" s="6">
        <v>24.1253196061</v>
      </c>
      <c r="C200" s="6">
        <v>-110.448061010999</v>
      </c>
      <c r="D200" t="s">
        <v>38</v>
      </c>
      <c r="E200" s="1">
        <v>7330</v>
      </c>
      <c r="F200">
        <v>43.75</v>
      </c>
      <c r="I200">
        <v>11830.6606789</v>
      </c>
      <c r="J200">
        <v>22.489692218599899</v>
      </c>
      <c r="K200">
        <v>1.7106791965211874</v>
      </c>
      <c r="L200">
        <v>3.0815565228501169</v>
      </c>
      <c r="M200">
        <v>230.37254827646137</v>
      </c>
    </row>
    <row r="201" spans="1:13" x14ac:dyDescent="0.2">
      <c r="A201">
        <v>200</v>
      </c>
      <c r="B201" s="6">
        <v>24.123095288599899</v>
      </c>
      <c r="C201" s="6">
        <v>-110.007988256999</v>
      </c>
      <c r="D201" t="s">
        <v>38</v>
      </c>
      <c r="E201" s="1">
        <v>1227</v>
      </c>
      <c r="F201">
        <v>83.25</v>
      </c>
      <c r="I201">
        <v>9557.9889087699903</v>
      </c>
      <c r="J201">
        <v>24.759649209700001</v>
      </c>
      <c r="K201">
        <v>1.6717730222332614</v>
      </c>
      <c r="L201">
        <v>3.0827129668166533</v>
      </c>
      <c r="M201">
        <v>186.51774279430731</v>
      </c>
    </row>
    <row r="202" spans="1:13" x14ac:dyDescent="0.2">
      <c r="A202">
        <v>201</v>
      </c>
      <c r="B202" s="6">
        <v>24.121507819200001</v>
      </c>
      <c r="C202" s="6">
        <v>-109.787975692</v>
      </c>
      <c r="D202" t="s">
        <v>38</v>
      </c>
      <c r="F202">
        <v>14.25</v>
      </c>
      <c r="I202">
        <v>4012.5467736700002</v>
      </c>
      <c r="J202">
        <v>18.682016320500001</v>
      </c>
      <c r="K202">
        <v>1.5134818980069979</v>
      </c>
      <c r="L202">
        <v>2.8075514855988191</v>
      </c>
      <c r="M202">
        <v>76.396378104492186</v>
      </c>
    </row>
    <row r="203" spans="1:13" x14ac:dyDescent="0.2">
      <c r="A203">
        <v>202</v>
      </c>
      <c r="B203" s="6">
        <v>24.119603614300001</v>
      </c>
      <c r="C203" s="6">
        <v>-109.567984069</v>
      </c>
      <c r="D203" t="s">
        <v>39</v>
      </c>
      <c r="I203">
        <v>189.024173483</v>
      </c>
      <c r="J203">
        <v>8.8351268409799903</v>
      </c>
      <c r="K203">
        <v>0.95709971793619997</v>
      </c>
      <c r="L203">
        <v>1.9498796832065499</v>
      </c>
      <c r="M203">
        <v>0.85389175054145972</v>
      </c>
    </row>
    <row r="204" spans="1:13" x14ac:dyDescent="0.2">
      <c r="A204">
        <v>203</v>
      </c>
      <c r="B204" s="6">
        <v>24.1173828047</v>
      </c>
      <c r="C204" s="6">
        <v>-109.348017183</v>
      </c>
      <c r="D204" t="s">
        <v>39</v>
      </c>
      <c r="I204">
        <v>44.4127359501</v>
      </c>
      <c r="J204">
        <v>2.4646064289799998</v>
      </c>
      <c r="K204">
        <v>0.69601462027957561</v>
      </c>
      <c r="L204">
        <v>1.235668527212904</v>
      </c>
    </row>
    <row r="205" spans="1:13" x14ac:dyDescent="0.2">
      <c r="A205">
        <v>204</v>
      </c>
      <c r="B205" s="6">
        <v>24.1148455431</v>
      </c>
      <c r="C205" s="6">
        <v>-109.12807883000001</v>
      </c>
      <c r="D205" t="s">
        <v>39</v>
      </c>
      <c r="I205">
        <v>2.2942465955800002</v>
      </c>
      <c r="J205">
        <v>0.119148763736</v>
      </c>
      <c r="K205">
        <v>0.21745756443195829</v>
      </c>
      <c r="L205">
        <v>0.26634538373553229</v>
      </c>
    </row>
    <row r="206" spans="1:13" x14ac:dyDescent="0.2">
      <c r="A206">
        <v>205</v>
      </c>
      <c r="B206" s="6">
        <v>24.1119920036999</v>
      </c>
      <c r="C206" s="6">
        <v>-108.908172799</v>
      </c>
      <c r="D206" t="s">
        <v>39</v>
      </c>
      <c r="J206">
        <v>7.3252449999999998E-9</v>
      </c>
      <c r="K206">
        <v>0</v>
      </c>
      <c r="L206">
        <v>3.1813135039576906E-9</v>
      </c>
    </row>
    <row r="207" spans="1:13" x14ac:dyDescent="0.2">
      <c r="A207">
        <v>206</v>
      </c>
      <c r="B207" s="6">
        <v>24.105336897000001</v>
      </c>
      <c r="C207" s="6">
        <v>-108.468472858</v>
      </c>
      <c r="D207" t="s">
        <v>39</v>
      </c>
      <c r="I207">
        <v>3.4984992370000002E-2</v>
      </c>
      <c r="J207">
        <v>5.4970833475E-3</v>
      </c>
      <c r="K207">
        <v>6.2723020175522656E-3</v>
      </c>
      <c r="L207">
        <v>8.6531171910653945E-3</v>
      </c>
      <c r="M207">
        <v>4.0869589393530771E-5</v>
      </c>
    </row>
    <row r="208" spans="1:13" x14ac:dyDescent="0.2">
      <c r="A208">
        <v>207</v>
      </c>
      <c r="B208" s="6">
        <v>24.101535786500001</v>
      </c>
      <c r="C208" s="6">
        <v>-108.248686511</v>
      </c>
      <c r="D208" t="s">
        <v>40</v>
      </c>
      <c r="I208">
        <v>10.325317862</v>
      </c>
      <c r="J208">
        <v>1.3041513222600001</v>
      </c>
      <c r="K208">
        <v>0.4427011679918969</v>
      </c>
      <c r="L208">
        <v>0.80521216542730412</v>
      </c>
      <c r="M208">
        <v>6.2481840850600001</v>
      </c>
    </row>
    <row r="209" spans="1:13" x14ac:dyDescent="0.2">
      <c r="A209">
        <v>208</v>
      </c>
      <c r="B209" s="6">
        <v>24.0974193116</v>
      </c>
      <c r="C209" s="6">
        <v>-108.028947617</v>
      </c>
      <c r="D209" t="s">
        <v>40</v>
      </c>
      <c r="I209">
        <v>91.166306751600004</v>
      </c>
      <c r="J209">
        <v>9.5545396698800005</v>
      </c>
      <c r="K209">
        <v>0.82512031769069427</v>
      </c>
      <c r="L209">
        <v>1.848559614245731</v>
      </c>
      <c r="M209">
        <v>34.306670773728428</v>
      </c>
    </row>
    <row r="210" spans="1:13" x14ac:dyDescent="0.2">
      <c r="A210">
        <v>209</v>
      </c>
      <c r="B210" s="6">
        <v>24.0929877545999</v>
      </c>
      <c r="C210" s="6">
        <v>-107.809259946</v>
      </c>
      <c r="D210" t="s">
        <v>40</v>
      </c>
      <c r="I210">
        <v>310.62983886199902</v>
      </c>
      <c r="J210">
        <v>24.178809287</v>
      </c>
      <c r="K210">
        <v>1.0473283947475065</v>
      </c>
      <c r="L210">
        <v>2.4483635830962918</v>
      </c>
      <c r="M210">
        <v>45.03629303440767</v>
      </c>
    </row>
    <row r="211" spans="1:13" x14ac:dyDescent="0.2">
      <c r="A211">
        <v>210</v>
      </c>
      <c r="B211" s="6">
        <v>24.0882414191999</v>
      </c>
      <c r="C211" s="6">
        <v>-107.589627265</v>
      </c>
      <c r="D211" t="s">
        <v>40</v>
      </c>
      <c r="I211">
        <v>645.50719168800003</v>
      </c>
      <c r="J211">
        <v>30.324198424799899</v>
      </c>
      <c r="K211">
        <v>1.1804408113243778</v>
      </c>
      <c r="L211">
        <v>2.6763207776899964</v>
      </c>
      <c r="M211">
        <v>15.905137308133055</v>
      </c>
    </row>
    <row r="212" spans="1:13" x14ac:dyDescent="0.2">
      <c r="A212">
        <v>211</v>
      </c>
      <c r="B212" s="6">
        <v>24.083180630400001</v>
      </c>
      <c r="C212" s="6">
        <v>-107.370053334</v>
      </c>
      <c r="D212" t="s">
        <v>38</v>
      </c>
      <c r="I212">
        <v>1060.9228832700001</v>
      </c>
      <c r="J212">
        <v>27.620118696199899</v>
      </c>
      <c r="K212">
        <v>1.2709590513774736</v>
      </c>
      <c r="L212">
        <v>2.7276304819541921</v>
      </c>
      <c r="M212">
        <v>0.38780575116723048</v>
      </c>
    </row>
    <row r="213" spans="1:13" x14ac:dyDescent="0.2">
      <c r="A213">
        <v>212</v>
      </c>
      <c r="B213" s="6">
        <v>24.0778057347</v>
      </c>
      <c r="C213" s="6">
        <v>-107.150541907</v>
      </c>
      <c r="D213" t="s">
        <v>38</v>
      </c>
      <c r="E213" s="1">
        <v>3611</v>
      </c>
      <c r="F213">
        <v>90.75</v>
      </c>
      <c r="I213">
        <v>1332.1584935200001</v>
      </c>
      <c r="J213">
        <v>19.963718425500002</v>
      </c>
      <c r="K213">
        <v>1.312450349237793</v>
      </c>
      <c r="L213">
        <v>2.6339186670746439</v>
      </c>
    </row>
    <row r="214" spans="1:13" x14ac:dyDescent="0.2">
      <c r="A214">
        <v>213</v>
      </c>
      <c r="B214" s="6">
        <v>24.072117099700002</v>
      </c>
      <c r="C214" s="6">
        <v>-106.931096733999</v>
      </c>
      <c r="D214" t="s">
        <v>38</v>
      </c>
      <c r="E214" s="1">
        <v>2829</v>
      </c>
      <c r="F214">
        <v>0.5</v>
      </c>
      <c r="I214">
        <v>193.80863976500001</v>
      </c>
      <c r="J214">
        <v>2.10242850706</v>
      </c>
      <c r="K214">
        <v>0.96163544985230742</v>
      </c>
      <c r="L214">
        <v>1.4533372321755056</v>
      </c>
    </row>
    <row r="215" spans="1:13" x14ac:dyDescent="0.2">
      <c r="A215">
        <v>214</v>
      </c>
      <c r="B215" s="6">
        <v>24.327914998200001</v>
      </c>
      <c r="C215" s="6">
        <v>-110.667589701</v>
      </c>
      <c r="D215" t="s">
        <v>38</v>
      </c>
      <c r="E215">
        <v>373</v>
      </c>
      <c r="F215">
        <v>29.25</v>
      </c>
      <c r="I215">
        <v>7082.65391731</v>
      </c>
      <c r="J215">
        <v>16.378168344500001</v>
      </c>
      <c r="K215">
        <v>1.6171080806658304</v>
      </c>
      <c r="L215">
        <v>2.8571120806382866</v>
      </c>
      <c r="M215">
        <v>137.15057160588435</v>
      </c>
    </row>
    <row r="216" spans="1:13" x14ac:dyDescent="0.2">
      <c r="A216">
        <v>215</v>
      </c>
      <c r="B216" s="6">
        <v>24.327272300099899</v>
      </c>
      <c r="C216" s="6">
        <v>-110.447189786</v>
      </c>
      <c r="D216" t="s">
        <v>38</v>
      </c>
      <c r="F216">
        <v>10.5</v>
      </c>
      <c r="I216">
        <v>16353.237470599899</v>
      </c>
      <c r="J216">
        <v>34.147474017</v>
      </c>
      <c r="K216">
        <v>1.7697247258343285</v>
      </c>
      <c r="L216">
        <v>3.3156188443822696</v>
      </c>
      <c r="M216">
        <v>319.02394382776902</v>
      </c>
    </row>
    <row r="217" spans="1:13" x14ac:dyDescent="0.2">
      <c r="A217">
        <v>216</v>
      </c>
      <c r="B217" s="6">
        <v>24.3263096158</v>
      </c>
      <c r="C217" s="6">
        <v>-110.226799476</v>
      </c>
      <c r="D217" t="s">
        <v>38</v>
      </c>
      <c r="E217">
        <v>79</v>
      </c>
      <c r="F217">
        <v>57</v>
      </c>
      <c r="I217">
        <v>17285.273851400001</v>
      </c>
      <c r="J217">
        <v>36.925254341200002</v>
      </c>
      <c r="K217">
        <v>1.7798345833246678</v>
      </c>
      <c r="L217">
        <v>3.3587630853374053</v>
      </c>
      <c r="M217">
        <v>338.72473757223054</v>
      </c>
    </row>
    <row r="218" spans="1:13" x14ac:dyDescent="0.2">
      <c r="A218">
        <v>217</v>
      </c>
      <c r="B218" s="6">
        <v>24.3250270116</v>
      </c>
      <c r="C218" s="6">
        <v>-110.006422601</v>
      </c>
      <c r="D218" t="s">
        <v>38</v>
      </c>
      <c r="I218">
        <v>10991.841713</v>
      </c>
      <c r="J218">
        <v>27.386498188600001</v>
      </c>
      <c r="K218">
        <v>1.6972661893176793</v>
      </c>
      <c r="L218">
        <v>3.1503780097699448</v>
      </c>
      <c r="M218">
        <v>216.11902676876883</v>
      </c>
    </row>
    <row r="219" spans="1:13" x14ac:dyDescent="0.2">
      <c r="A219">
        <v>218</v>
      </c>
      <c r="B219" s="6">
        <v>24.323424576000001</v>
      </c>
      <c r="C219" s="6">
        <v>-109.786062986999</v>
      </c>
      <c r="D219" t="s">
        <v>38</v>
      </c>
      <c r="I219">
        <v>2815.5402586700002</v>
      </c>
      <c r="J219">
        <v>12.6829422102</v>
      </c>
      <c r="K219">
        <v>1.448880704574903</v>
      </c>
      <c r="L219">
        <v>2.5850601973000109</v>
      </c>
      <c r="M219">
        <v>54.846711043607641</v>
      </c>
    </row>
    <row r="220" spans="1:13" x14ac:dyDescent="0.2">
      <c r="A220">
        <v>219</v>
      </c>
      <c r="B220" s="6">
        <v>24.3215024193</v>
      </c>
      <c r="C220" s="6">
        <v>-109.565724461</v>
      </c>
      <c r="D220" t="s">
        <v>39</v>
      </c>
      <c r="I220">
        <v>50.047334610699899</v>
      </c>
      <c r="J220">
        <v>4.1198351684099999</v>
      </c>
      <c r="K220">
        <v>0.71734868970691945</v>
      </c>
      <c r="L220">
        <v>1.4266046689244876</v>
      </c>
      <c r="M220">
        <v>0.22663175260584589</v>
      </c>
    </row>
    <row r="221" spans="1:13" x14ac:dyDescent="0.2">
      <c r="A221">
        <v>220</v>
      </c>
      <c r="B221" s="6">
        <v>24.319260673700001</v>
      </c>
      <c r="C221" s="6">
        <v>-109.345410845</v>
      </c>
      <c r="D221" t="s">
        <v>39</v>
      </c>
      <c r="I221">
        <v>3.09731847243</v>
      </c>
      <c r="J221">
        <v>0.56077377709099996</v>
      </c>
      <c r="K221">
        <v>0.25724988310935887</v>
      </c>
      <c r="L221">
        <v>0.45058984287847836</v>
      </c>
    </row>
    <row r="222" spans="1:13" x14ac:dyDescent="0.2">
      <c r="A222">
        <v>221</v>
      </c>
      <c r="B222" s="6">
        <v>24.316699493800002</v>
      </c>
      <c r="C222" s="6">
        <v>-109.12512596000001</v>
      </c>
      <c r="D222" t="s">
        <v>39</v>
      </c>
      <c r="I222">
        <v>3.5476376066999999E-3</v>
      </c>
      <c r="J222">
        <v>2.34671113995E-3</v>
      </c>
      <c r="K222">
        <v>6.4595702884446887E-4</v>
      </c>
      <c r="L222">
        <v>1.6639267537193378E-3</v>
      </c>
    </row>
    <row r="223" spans="1:13" x14ac:dyDescent="0.2">
      <c r="A223">
        <v>222</v>
      </c>
      <c r="B223" s="6">
        <v>24.3106195575999</v>
      </c>
      <c r="C223" s="6">
        <v>-108.684657650999</v>
      </c>
      <c r="D223" t="s">
        <v>39</v>
      </c>
      <c r="I223">
        <v>1.4758688489000001E-4</v>
      </c>
      <c r="J223">
        <v>4.9156792364999997E-5</v>
      </c>
      <c r="K223">
        <v>2.6918404924865074E-5</v>
      </c>
      <c r="L223">
        <v>4.8266403901795366E-5</v>
      </c>
    </row>
    <row r="224" spans="1:13" x14ac:dyDescent="0.2">
      <c r="A224">
        <v>223</v>
      </c>
      <c r="B224" s="6">
        <v>24.307101219700002</v>
      </c>
      <c r="C224" s="6">
        <v>-108.464481851</v>
      </c>
      <c r="D224" t="s">
        <v>39</v>
      </c>
      <c r="I224">
        <v>14.630488944</v>
      </c>
      <c r="J224">
        <v>1.8624200989399999</v>
      </c>
      <c r="K224">
        <v>0.50146847670479244</v>
      </c>
      <c r="L224">
        <v>0.95820184940688025</v>
      </c>
      <c r="M224">
        <v>5.2349373769361494</v>
      </c>
    </row>
    <row r="225" spans="1:13" x14ac:dyDescent="0.2">
      <c r="A225">
        <v>224</v>
      </c>
      <c r="B225" s="6">
        <v>24.303264283800001</v>
      </c>
      <c r="C225" s="6">
        <v>-108.244350032</v>
      </c>
      <c r="D225" t="s">
        <v>40</v>
      </c>
      <c r="I225">
        <v>164.900030727</v>
      </c>
      <c r="J225">
        <v>19.630401363600001</v>
      </c>
      <c r="K225">
        <v>0.93233551591394115</v>
      </c>
      <c r="L225">
        <v>2.2468431931503554</v>
      </c>
      <c r="M225">
        <v>93.972749210453671</v>
      </c>
    </row>
    <row r="226" spans="1:13" x14ac:dyDescent="0.2">
      <c r="A226">
        <v>225</v>
      </c>
      <c r="B226" s="6">
        <v>24.299109013500001</v>
      </c>
      <c r="C226" s="6">
        <v>-108.024265996</v>
      </c>
      <c r="D226" t="s">
        <v>40</v>
      </c>
      <c r="I226">
        <v>472.76067665199901</v>
      </c>
      <c r="J226">
        <v>50.639379437999899</v>
      </c>
      <c r="K226">
        <v>1.1237347843385148</v>
      </c>
      <c r="L226">
        <v>2.8367157989500997</v>
      </c>
      <c r="M226">
        <v>211.9460156057537</v>
      </c>
    </row>
    <row r="227" spans="1:13" x14ac:dyDescent="0.2">
      <c r="A227">
        <v>226</v>
      </c>
      <c r="B227" s="6">
        <v>24.294635694499899</v>
      </c>
      <c r="C227" s="6">
        <v>-107.80423354</v>
      </c>
      <c r="D227" t="s">
        <v>40</v>
      </c>
      <c r="I227">
        <v>861.23628234900002</v>
      </c>
      <c r="J227">
        <v>77.056169085199897</v>
      </c>
      <c r="K227">
        <v>1.2329630433688068</v>
      </c>
      <c r="L227">
        <v>3.1253702761200182</v>
      </c>
      <c r="M227">
        <v>248.87331393706896</v>
      </c>
    </row>
    <row r="228" spans="1:13" x14ac:dyDescent="0.2">
      <c r="A228">
        <v>227</v>
      </c>
      <c r="B228" s="6">
        <v>24.289844633800001</v>
      </c>
      <c r="C228" s="6">
        <v>-107.58425645600001</v>
      </c>
      <c r="D228" t="s">
        <v>38</v>
      </c>
      <c r="E228" s="1">
        <v>2378</v>
      </c>
      <c r="F228">
        <v>164.5</v>
      </c>
      <c r="I228">
        <v>1112.7428640099899</v>
      </c>
      <c r="J228">
        <v>71.209024891300004</v>
      </c>
      <c r="K228">
        <v>1.2796496724630009</v>
      </c>
      <c r="L228">
        <v>3.1382411527964686</v>
      </c>
      <c r="M228">
        <v>144.83874272425376</v>
      </c>
    </row>
    <row r="229" spans="1:13" x14ac:dyDescent="0.2">
      <c r="A229">
        <v>228</v>
      </c>
      <c r="B229" s="6">
        <v>24.284736160200001</v>
      </c>
      <c r="C229" s="6">
        <v>-107.36433853</v>
      </c>
      <c r="D229" t="s">
        <v>38</v>
      </c>
      <c r="E229" s="1">
        <v>3401</v>
      </c>
      <c r="F229">
        <v>81.75</v>
      </c>
      <c r="I229">
        <v>844.48463964500002</v>
      </c>
      <c r="J229">
        <v>32.599621169300001</v>
      </c>
      <c r="K229">
        <v>1.2293844032206176</v>
      </c>
      <c r="L229">
        <v>2.7557187840327808</v>
      </c>
      <c r="M229">
        <v>15.126123752996124</v>
      </c>
    </row>
    <row r="230" spans="1:13" x14ac:dyDescent="0.2">
      <c r="A230">
        <v>229</v>
      </c>
      <c r="B230" s="6">
        <v>24.279310624000001</v>
      </c>
      <c r="C230" s="6">
        <v>-107.14448354300001</v>
      </c>
      <c r="D230" t="s">
        <v>38</v>
      </c>
      <c r="E230" s="1">
        <v>2350</v>
      </c>
      <c r="I230">
        <v>235.252943039</v>
      </c>
      <c r="J230">
        <v>5.1208906993300003</v>
      </c>
      <c r="K230">
        <v>0.99681843546083349</v>
      </c>
      <c r="L230">
        <v>1.7836330598380359</v>
      </c>
    </row>
    <row r="231" spans="1:13" x14ac:dyDescent="0.2">
      <c r="A231">
        <v>230</v>
      </c>
      <c r="B231" s="6">
        <v>24.530194002399899</v>
      </c>
      <c r="C231" s="6">
        <v>-110.887816918</v>
      </c>
      <c r="D231" t="s">
        <v>38</v>
      </c>
      <c r="I231">
        <v>1.2061522156</v>
      </c>
      <c r="J231">
        <v>0.104151680134</v>
      </c>
      <c r="K231">
        <v>0.14432689895593301</v>
      </c>
      <c r="L231">
        <v>0.18735563658858256</v>
      </c>
      <c r="M231">
        <v>1.1256036242607684E-2</v>
      </c>
    </row>
    <row r="232" spans="1:13" x14ac:dyDescent="0.2">
      <c r="A232">
        <v>231</v>
      </c>
      <c r="B232" s="6">
        <v>24.5298683117</v>
      </c>
      <c r="C232" s="6">
        <v>-110.66706002700001</v>
      </c>
      <c r="D232" t="s">
        <v>38</v>
      </c>
      <c r="E232">
        <v>7</v>
      </c>
      <c r="F232">
        <v>11.25</v>
      </c>
      <c r="I232">
        <v>2951.6712499700002</v>
      </c>
      <c r="J232">
        <v>13.0743086599</v>
      </c>
      <c r="K232">
        <v>1.4574903400537458</v>
      </c>
      <c r="L232">
        <v>2.6059174112457226</v>
      </c>
      <c r="M232">
        <v>56.65854833045379</v>
      </c>
    </row>
    <row r="233" spans="1:13" x14ac:dyDescent="0.2">
      <c r="A233">
        <v>232</v>
      </c>
      <c r="B233" s="6">
        <v>24.5292195922</v>
      </c>
      <c r="C233" s="6">
        <v>-110.446308954</v>
      </c>
      <c r="D233" t="s">
        <v>38</v>
      </c>
      <c r="E233">
        <v>13</v>
      </c>
      <c r="F233">
        <v>2</v>
      </c>
      <c r="I233">
        <v>7125.8247103699896</v>
      </c>
      <c r="J233">
        <v>19.824779510500001</v>
      </c>
      <c r="K233">
        <v>1.6182163523937239</v>
      </c>
      <c r="L233">
        <v>2.9367967642550177</v>
      </c>
      <c r="M233">
        <v>139.42345277187678</v>
      </c>
    </row>
    <row r="234" spans="1:13" x14ac:dyDescent="0.2">
      <c r="A234">
        <v>233</v>
      </c>
      <c r="B234" s="6">
        <v>24.528247888700001</v>
      </c>
      <c r="C234" s="6">
        <v>-110.225567553999</v>
      </c>
      <c r="D234" t="s">
        <v>38</v>
      </c>
      <c r="I234">
        <v>7988.6344842899898</v>
      </c>
      <c r="J234">
        <v>19.7329214531999</v>
      </c>
      <c r="K234">
        <v>1.6390613027641261</v>
      </c>
      <c r="L234">
        <v>2.9557218051285652</v>
      </c>
      <c r="M234">
        <v>157.548895192</v>
      </c>
    </row>
    <row r="235" spans="1:13" x14ac:dyDescent="0.2">
      <c r="A235">
        <v>234</v>
      </c>
      <c r="B235" s="6">
        <v>24.526953268300002</v>
      </c>
      <c r="C235" s="6">
        <v>-110.004839683</v>
      </c>
      <c r="D235" t="s">
        <v>40</v>
      </c>
      <c r="I235">
        <v>3939.7385482300001</v>
      </c>
      <c r="J235">
        <v>11.192354462600001</v>
      </c>
      <c r="K235">
        <v>1.5101426013120149</v>
      </c>
      <c r="L235">
        <v>2.5962301815307578</v>
      </c>
      <c r="M235">
        <v>78.146943308369117</v>
      </c>
    </row>
    <row r="236" spans="1:13" x14ac:dyDescent="0.2">
      <c r="A236">
        <v>235</v>
      </c>
      <c r="B236" s="6">
        <v>24.5253358203</v>
      </c>
      <c r="C236" s="6">
        <v>-109.78412919500001</v>
      </c>
      <c r="D236" t="s">
        <v>39</v>
      </c>
      <c r="I236">
        <v>451.35764916900001</v>
      </c>
      <c r="J236">
        <v>3.40316976121</v>
      </c>
      <c r="K236">
        <v>1.1153024141463073</v>
      </c>
      <c r="L236">
        <v>1.7590678438564558</v>
      </c>
      <c r="M236">
        <v>8.6858517569292175</v>
      </c>
    </row>
    <row r="237" spans="1:13" x14ac:dyDescent="0.2">
      <c r="A237">
        <v>236</v>
      </c>
      <c r="B237" s="6">
        <v>24.523395656400002</v>
      </c>
      <c r="C237" s="6">
        <v>-109.563439942</v>
      </c>
      <c r="D237" t="s">
        <v>39</v>
      </c>
      <c r="I237">
        <v>4.0982327229399997</v>
      </c>
      <c r="J237">
        <v>0.57659515453599997</v>
      </c>
      <c r="K237">
        <v>0.29711625558682303</v>
      </c>
      <c r="L237">
        <v>0.49483644306707453</v>
      </c>
    </row>
    <row r="238" spans="1:13" x14ac:dyDescent="0.2">
      <c r="A238">
        <v>237</v>
      </c>
      <c r="B238" s="6">
        <v>24.5211329105</v>
      </c>
      <c r="C238" s="6">
        <v>-109.34277577500001</v>
      </c>
      <c r="D238" t="s">
        <v>39</v>
      </c>
      <c r="I238">
        <v>2.2613068648799999E-3</v>
      </c>
      <c r="J238">
        <v>1.80469613534E-2</v>
      </c>
      <c r="K238">
        <v>4.1200503964455094E-4</v>
      </c>
      <c r="L238">
        <v>8.1798170150766975E-3</v>
      </c>
    </row>
    <row r="239" spans="1:13" x14ac:dyDescent="0.2">
      <c r="A239">
        <v>238</v>
      </c>
      <c r="B239" s="6">
        <v>24.512410852199899</v>
      </c>
      <c r="C239" s="6">
        <v>-108.680972246</v>
      </c>
      <c r="D239" t="s">
        <v>39</v>
      </c>
      <c r="I239">
        <v>0.77534665695299998</v>
      </c>
      <c r="J239">
        <v>0.13386919229399999</v>
      </c>
      <c r="K239">
        <v>0.10469893000906383</v>
      </c>
      <c r="L239">
        <v>0.15926188549924863</v>
      </c>
    </row>
    <row r="240" spans="1:13" x14ac:dyDescent="0.2">
      <c r="A240">
        <v>239</v>
      </c>
      <c r="B240" s="6">
        <v>24.5088595606999</v>
      </c>
      <c r="C240" s="6">
        <v>-108.460446863</v>
      </c>
      <c r="D240" t="s">
        <v>39</v>
      </c>
      <c r="I240">
        <v>75.234439988199895</v>
      </c>
      <c r="J240">
        <v>10.0139242887</v>
      </c>
      <c r="K240">
        <v>0.79050351002915242</v>
      </c>
      <c r="L240">
        <v>1.832445596781932</v>
      </c>
      <c r="M240">
        <v>28.503293598784573</v>
      </c>
    </row>
    <row r="241" spans="1:13" x14ac:dyDescent="0.2">
      <c r="A241">
        <v>240</v>
      </c>
      <c r="B241" s="6">
        <v>24.504986689300001</v>
      </c>
      <c r="C241" s="6">
        <v>-108.23996577</v>
      </c>
      <c r="D241" t="s">
        <v>40</v>
      </c>
      <c r="I241">
        <v>395.20955398699903</v>
      </c>
      <c r="J241">
        <v>48.128425408200002</v>
      </c>
      <c r="K241">
        <v>1.0911284763437268</v>
      </c>
      <c r="L241">
        <v>2.7824613213356919</v>
      </c>
      <c r="M241">
        <v>214.56008736265372</v>
      </c>
    </row>
    <row r="242" spans="1:13" x14ac:dyDescent="0.2">
      <c r="A242">
        <v>241</v>
      </c>
      <c r="B242" s="6">
        <v>24.5007925046</v>
      </c>
      <c r="C242" s="6">
        <v>-108.019532795</v>
      </c>
      <c r="D242" t="s">
        <v>38</v>
      </c>
      <c r="I242">
        <v>801.14963573199896</v>
      </c>
      <c r="J242">
        <v>89.552926242400005</v>
      </c>
      <c r="K242">
        <v>1.21978726405916</v>
      </c>
      <c r="L242">
        <v>3.1766897532801135</v>
      </c>
      <c r="M242">
        <v>380.43942640338423</v>
      </c>
    </row>
    <row r="243" spans="1:13" x14ac:dyDescent="0.2">
      <c r="A243">
        <v>242</v>
      </c>
      <c r="B243" s="6">
        <v>24.496277295399899</v>
      </c>
      <c r="C243" s="6">
        <v>-107.799151761</v>
      </c>
      <c r="D243" t="s">
        <v>38</v>
      </c>
      <c r="E243" s="1">
        <v>4638</v>
      </c>
      <c r="F243">
        <v>544</v>
      </c>
      <c r="I243">
        <v>1153.0408138</v>
      </c>
      <c r="J243">
        <v>114.258523776999</v>
      </c>
      <c r="K243">
        <v>1.2861328907058118</v>
      </c>
      <c r="L243">
        <v>3.3478059435738361</v>
      </c>
      <c r="M243">
        <v>418.55562844499946</v>
      </c>
    </row>
    <row r="244" spans="1:13" x14ac:dyDescent="0.2">
      <c r="A244">
        <v>243</v>
      </c>
      <c r="B244" s="6">
        <v>24.491441372200001</v>
      </c>
      <c r="C244" s="6">
        <v>-107.578826487</v>
      </c>
      <c r="D244" t="s">
        <v>38</v>
      </c>
      <c r="E244" s="1">
        <v>1857</v>
      </c>
      <c r="F244">
        <v>178.25</v>
      </c>
      <c r="I244">
        <v>1036.0088250599899</v>
      </c>
      <c r="J244">
        <v>82.596038356400001</v>
      </c>
      <c r="K244">
        <v>1.2666286299655476</v>
      </c>
      <c r="L244">
        <v>3.1888143265346827</v>
      </c>
      <c r="M244">
        <v>238.78996680499196</v>
      </c>
    </row>
    <row r="245" spans="1:13" x14ac:dyDescent="0.2">
      <c r="A245">
        <v>244</v>
      </c>
      <c r="B245" s="6">
        <v>24.486285067600001</v>
      </c>
      <c r="C245" s="6">
        <v>-107.358560786</v>
      </c>
      <c r="D245" t="s">
        <v>38</v>
      </c>
      <c r="I245">
        <v>54.766030788400002</v>
      </c>
      <c r="J245">
        <v>3.33441370726</v>
      </c>
      <c r="K245">
        <v>0.73347528835586251</v>
      </c>
      <c r="L245">
        <v>1.3704056494710275</v>
      </c>
      <c r="M245">
        <v>6.4298120950561488</v>
      </c>
    </row>
    <row r="246" spans="1:13" x14ac:dyDescent="0.2">
      <c r="A246">
        <v>245</v>
      </c>
      <c r="B246" s="6">
        <v>24.732144932000001</v>
      </c>
      <c r="C246" s="6">
        <v>-110.887636482</v>
      </c>
      <c r="D246" t="s">
        <v>38</v>
      </c>
      <c r="I246">
        <v>7.6292462647000001E-2</v>
      </c>
      <c r="J246">
        <v>1.44808227196E-2</v>
      </c>
      <c r="K246">
        <v>1.3410725534209394E-2</v>
      </c>
      <c r="L246">
        <v>1.9654567277379006E-2</v>
      </c>
    </row>
    <row r="247" spans="1:13" x14ac:dyDescent="0.2">
      <c r="A247">
        <v>246</v>
      </c>
      <c r="B247" s="6">
        <v>24.731816208800002</v>
      </c>
      <c r="C247" s="6">
        <v>-110.666524536</v>
      </c>
      <c r="D247" t="s">
        <v>38</v>
      </c>
      <c r="E247">
        <v>42</v>
      </c>
      <c r="F247">
        <v>28</v>
      </c>
      <c r="I247">
        <v>114.967960078</v>
      </c>
      <c r="J247">
        <v>7.1004470558800001</v>
      </c>
      <c r="K247">
        <v>0.86702196748386262</v>
      </c>
      <c r="L247">
        <v>1.7755309553185747</v>
      </c>
      <c r="M247">
        <v>1.6434762596153822</v>
      </c>
    </row>
    <row r="248" spans="1:13" x14ac:dyDescent="0.2">
      <c r="A248">
        <v>247</v>
      </c>
      <c r="B248" s="6">
        <v>24.731161449199899</v>
      </c>
      <c r="C248" s="6">
        <v>-110.445418448</v>
      </c>
      <c r="D248" t="s">
        <v>40</v>
      </c>
      <c r="I248">
        <v>676.68080104700005</v>
      </c>
      <c r="J248">
        <v>7.9659756319600001</v>
      </c>
      <c r="K248">
        <v>1.189030576476807</v>
      </c>
      <c r="L248">
        <v>2.1416281306675562</v>
      </c>
      <c r="M248">
        <v>12.956053905979223</v>
      </c>
    </row>
    <row r="249" spans="1:13" x14ac:dyDescent="0.2">
      <c r="A249">
        <v>248</v>
      </c>
      <c r="B249" s="6">
        <v>24.730180698400002</v>
      </c>
      <c r="C249" s="6">
        <v>-110.224322102</v>
      </c>
      <c r="D249" t="s">
        <v>39</v>
      </c>
      <c r="I249">
        <v>812.19378795299895</v>
      </c>
      <c r="J249">
        <v>5.3161054752999997</v>
      </c>
      <c r="K249">
        <v>1.2222815019959317</v>
      </c>
      <c r="L249">
        <v>2.0227308758588327</v>
      </c>
      <c r="M249">
        <v>16.098377305330747</v>
      </c>
    </row>
    <row r="250" spans="1:13" x14ac:dyDescent="0.2">
      <c r="A250">
        <v>249</v>
      </c>
      <c r="B250" s="6">
        <v>24.728874024300001</v>
      </c>
      <c r="C250" s="6">
        <v>-110.003239381</v>
      </c>
      <c r="D250" t="s">
        <v>39</v>
      </c>
      <c r="I250">
        <v>170.183766701</v>
      </c>
      <c r="J250">
        <v>1.58067012019</v>
      </c>
      <c r="K250">
        <v>0.93805428288354153</v>
      </c>
      <c r="L250">
        <v>1.3497867763319573</v>
      </c>
      <c r="M250">
        <v>3.3795718919661515</v>
      </c>
    </row>
    <row r="251" spans="1:13" x14ac:dyDescent="0.2">
      <c r="A251">
        <v>250</v>
      </c>
      <c r="B251" s="6">
        <v>24.727241517300001</v>
      </c>
      <c r="C251" s="6">
        <v>-109.782174166999</v>
      </c>
      <c r="D251" t="s">
        <v>39</v>
      </c>
      <c r="I251">
        <v>0.66431518825500002</v>
      </c>
      <c r="J251">
        <v>0.21462918896399999</v>
      </c>
      <c r="K251">
        <v>9.2918942128514093E-2</v>
      </c>
      <c r="L251">
        <v>0.17736265564622916</v>
      </c>
      <c r="M251">
        <v>9.5345301438976916E-4</v>
      </c>
    </row>
    <row r="252" spans="1:13" x14ac:dyDescent="0.2">
      <c r="A252">
        <v>251</v>
      </c>
      <c r="B252" s="6">
        <v>24.7252832902</v>
      </c>
      <c r="C252" s="6">
        <v>-109.561130338</v>
      </c>
      <c r="D252" t="s">
        <v>39</v>
      </c>
      <c r="I252">
        <v>2.0449812298300001E-3</v>
      </c>
      <c r="J252">
        <v>2.5287401025400002E-3</v>
      </c>
      <c r="K252">
        <v>3.7263122455640548E-4</v>
      </c>
      <c r="L252">
        <v>1.4694628798994705E-3</v>
      </c>
    </row>
    <row r="253" spans="1:13" x14ac:dyDescent="0.2">
      <c r="A253">
        <v>252</v>
      </c>
      <c r="B253" s="6">
        <v>24.720390240099899</v>
      </c>
      <c r="C253" s="6">
        <v>-109.119122344</v>
      </c>
      <c r="D253" t="s">
        <v>39</v>
      </c>
      <c r="J253">
        <v>1.363724644E-6</v>
      </c>
      <c r="K253">
        <v>0</v>
      </c>
      <c r="L253">
        <v>5.9225768392954279E-7</v>
      </c>
    </row>
    <row r="254" spans="1:13" x14ac:dyDescent="0.2">
      <c r="A254">
        <v>253</v>
      </c>
      <c r="B254" s="6">
        <v>24.717455755300001</v>
      </c>
      <c r="C254" s="6">
        <v>-108.898165925</v>
      </c>
      <c r="D254" t="s">
        <v>39</v>
      </c>
      <c r="I254">
        <v>0.26005705858</v>
      </c>
      <c r="J254">
        <v>5.0735359354800003E-2</v>
      </c>
      <c r="K254">
        <v>4.2163888837834743E-2</v>
      </c>
      <c r="L254">
        <v>6.3657236222690469E-2</v>
      </c>
      <c r="M254">
        <v>0.57342295474830662</v>
      </c>
    </row>
    <row r="255" spans="1:13" x14ac:dyDescent="0.2">
      <c r="A255">
        <v>254</v>
      </c>
      <c r="B255" s="6">
        <v>24.7141962267</v>
      </c>
      <c r="C255" s="6">
        <v>-108.677246384</v>
      </c>
      <c r="D255" t="s">
        <v>39</v>
      </c>
      <c r="I255">
        <v>12.3006593306</v>
      </c>
      <c r="J255">
        <v>1.9104279304</v>
      </c>
      <c r="K255">
        <v>0.47202673141282875</v>
      </c>
      <c r="L255">
        <v>0.93598358093061296</v>
      </c>
      <c r="M255">
        <v>6.6440598384599996</v>
      </c>
    </row>
    <row r="256" spans="1:13" x14ac:dyDescent="0.2">
      <c r="A256">
        <v>255</v>
      </c>
      <c r="B256" s="6">
        <v>24.710611879399899</v>
      </c>
      <c r="C256" s="6">
        <v>-108.456367586</v>
      </c>
      <c r="D256" t="s">
        <v>39</v>
      </c>
      <c r="I256">
        <v>223.56367506800001</v>
      </c>
      <c r="J256">
        <v>28.4824370965</v>
      </c>
      <c r="K256">
        <v>0.98756259297155879</v>
      </c>
      <c r="L256">
        <v>2.4571259735769857</v>
      </c>
      <c r="M256">
        <v>90.620386482030682</v>
      </c>
    </row>
    <row r="257" spans="1:13" x14ac:dyDescent="0.2">
      <c r="A257">
        <v>256</v>
      </c>
      <c r="B257" s="6">
        <v>24.706702961000001</v>
      </c>
      <c r="C257" s="6">
        <v>-108.235533389</v>
      </c>
      <c r="D257" t="s">
        <v>40</v>
      </c>
      <c r="I257">
        <v>738.54424041499897</v>
      </c>
      <c r="J257">
        <v>88.395349904900002</v>
      </c>
      <c r="K257">
        <v>1.2049649468311749</v>
      </c>
      <c r="L257">
        <v>3.1562798754350796</v>
      </c>
      <c r="M257">
        <v>390.31759267884581</v>
      </c>
    </row>
    <row r="258" spans="1:13" x14ac:dyDescent="0.2">
      <c r="A258">
        <v>257</v>
      </c>
      <c r="B258" s="6">
        <v>24.702469741200002</v>
      </c>
      <c r="C258" s="6">
        <v>-108.014747650999</v>
      </c>
      <c r="D258" t="s">
        <v>38</v>
      </c>
      <c r="E258" s="1">
        <v>4639</v>
      </c>
      <c r="F258">
        <v>580</v>
      </c>
      <c r="I258">
        <v>1128.8475943799899</v>
      </c>
      <c r="J258">
        <v>128.84013325000001</v>
      </c>
      <c r="K258">
        <v>1.2822683434124551</v>
      </c>
      <c r="L258">
        <v>3.3956772959308004</v>
      </c>
      <c r="M258">
        <v>586.57888713192278</v>
      </c>
    </row>
    <row r="259" spans="1:13" x14ac:dyDescent="0.2">
      <c r="A259">
        <v>258</v>
      </c>
      <c r="B259" s="6">
        <v>24.693031587299899</v>
      </c>
      <c r="C259" s="6">
        <v>-107.573336944999</v>
      </c>
      <c r="D259" t="s">
        <v>38</v>
      </c>
      <c r="I259">
        <v>19.065417051299899</v>
      </c>
      <c r="J259">
        <v>1.8239125460400001</v>
      </c>
      <c r="K259">
        <v>0.54702824013297768</v>
      </c>
      <c r="L259">
        <v>0.99787948302253238</v>
      </c>
      <c r="M259">
        <v>6.3772703951323049</v>
      </c>
    </row>
    <row r="260" spans="1:13" x14ac:dyDescent="0.2">
      <c r="A260">
        <v>259</v>
      </c>
      <c r="B260" s="6">
        <v>24.934090421899899</v>
      </c>
      <c r="C260" s="6">
        <v>-110.887454072</v>
      </c>
      <c r="D260" t="s">
        <v>38</v>
      </c>
      <c r="E260">
        <v>10</v>
      </c>
      <c r="I260">
        <v>2.6398225091400001</v>
      </c>
      <c r="J260">
        <v>0.71723035443600003</v>
      </c>
      <c r="K260">
        <v>0.23565368668870135</v>
      </c>
      <c r="L260">
        <v>0.47048224332323013</v>
      </c>
    </row>
    <row r="261" spans="1:13" x14ac:dyDescent="0.2">
      <c r="A261">
        <v>260</v>
      </c>
      <c r="B261" s="6">
        <v>24.9337586567</v>
      </c>
      <c r="C261" s="6">
        <v>-110.66598318600001</v>
      </c>
      <c r="D261" t="s">
        <v>38</v>
      </c>
      <c r="E261">
        <v>140</v>
      </c>
      <c r="F261">
        <v>23</v>
      </c>
      <c r="I261">
        <v>24.075805600700001</v>
      </c>
      <c r="J261">
        <v>6.39419919904</v>
      </c>
      <c r="K261">
        <v>0.58768705561746282</v>
      </c>
      <c r="L261">
        <v>1.4565782018651761</v>
      </c>
    </row>
    <row r="262" spans="1:13" x14ac:dyDescent="0.2">
      <c r="A262">
        <v>261</v>
      </c>
      <c r="B262" s="6">
        <v>24.9330978379</v>
      </c>
      <c r="C262" s="6">
        <v>-110.4445182</v>
      </c>
      <c r="D262" t="s">
        <v>38</v>
      </c>
      <c r="I262">
        <v>16.1066763102999</v>
      </c>
      <c r="J262">
        <v>4.3307765531399998</v>
      </c>
      <c r="K262">
        <v>0.51792956788033617</v>
      </c>
      <c r="L262">
        <v>1.2447200467339274</v>
      </c>
    </row>
    <row r="263" spans="1:13" x14ac:dyDescent="0.2">
      <c r="A263">
        <v>262</v>
      </c>
      <c r="B263" s="6">
        <v>24.9321080114</v>
      </c>
      <c r="C263" s="6">
        <v>-110.22306302600001</v>
      </c>
      <c r="D263" t="s">
        <v>39</v>
      </c>
      <c r="I263">
        <v>5.5067027925999996</v>
      </c>
      <c r="J263">
        <v>1.55284744984</v>
      </c>
      <c r="K263">
        <v>0.34161160734484841</v>
      </c>
      <c r="L263">
        <v>0.74863647084782226</v>
      </c>
    </row>
    <row r="264" spans="1:13" x14ac:dyDescent="0.2">
      <c r="A264">
        <v>263</v>
      </c>
      <c r="B264" s="6">
        <v>24.9307892458</v>
      </c>
      <c r="C264" s="6">
        <v>-110.001621574</v>
      </c>
      <c r="D264" t="s">
        <v>39</v>
      </c>
      <c r="I264">
        <v>0.38386615278699998</v>
      </c>
      <c r="J264">
        <v>0.12141157124599999</v>
      </c>
      <c r="K264">
        <v>5.925951666201016E-2</v>
      </c>
      <c r="L264">
        <v>0.10902454969999825</v>
      </c>
    </row>
    <row r="265" spans="1:13" x14ac:dyDescent="0.2">
      <c r="A265">
        <v>264</v>
      </c>
      <c r="B265" s="6">
        <v>24.9291416324</v>
      </c>
      <c r="C265" s="6">
        <v>-109.780197753</v>
      </c>
      <c r="D265" t="s">
        <v>39</v>
      </c>
      <c r="I265">
        <v>3.7074005224E-3</v>
      </c>
      <c r="J265">
        <v>9.867642347350001E-4</v>
      </c>
      <c r="K265">
        <v>6.7499304434076796E-4</v>
      </c>
      <c r="L265">
        <v>1.1033280083529752E-3</v>
      </c>
    </row>
    <row r="266" spans="1:13" x14ac:dyDescent="0.2">
      <c r="A266">
        <v>265</v>
      </c>
      <c r="B266" s="6">
        <v>24.9271652854999</v>
      </c>
      <c r="C266" s="6">
        <v>-109.55879547000001</v>
      </c>
      <c r="D266" t="s">
        <v>39</v>
      </c>
      <c r="J266">
        <v>3.2559122242000001E-5</v>
      </c>
      <c r="K266">
        <v>0</v>
      </c>
      <c r="L266">
        <v>1.4140016933333587E-5</v>
      </c>
    </row>
    <row r="267" spans="1:13" x14ac:dyDescent="0.2">
      <c r="A267">
        <v>266</v>
      </c>
      <c r="B267" s="6">
        <v>24.924860341999899</v>
      </c>
      <c r="C267" s="6">
        <v>-109.33741863100001</v>
      </c>
      <c r="D267" t="s">
        <v>39</v>
      </c>
      <c r="I267">
        <v>3.8820575148899999E-2</v>
      </c>
      <c r="J267">
        <v>7.4617448107299998E-3</v>
      </c>
      <c r="K267">
        <v>6.94702797232352E-3</v>
      </c>
      <c r="L267">
        <v>1.0175592132336399E-2</v>
      </c>
      <c r="M267">
        <v>3.5837085612000002E-5</v>
      </c>
    </row>
    <row r="268" spans="1:13" x14ac:dyDescent="0.2">
      <c r="A268">
        <v>267</v>
      </c>
      <c r="B268" s="6">
        <v>24.922226961500002</v>
      </c>
      <c r="C268" s="6">
        <v>-109.11607113700001</v>
      </c>
      <c r="D268" t="s">
        <v>39</v>
      </c>
      <c r="I268">
        <v>4.2900827711999998</v>
      </c>
      <c r="J268">
        <v>0.45928985016899998</v>
      </c>
      <c r="K268">
        <v>0.30385423625356106</v>
      </c>
      <c r="L268">
        <v>0.46799579807621938</v>
      </c>
      <c r="M268">
        <v>5.9346896336738348</v>
      </c>
    </row>
    <row r="269" spans="1:13" x14ac:dyDescent="0.2">
      <c r="A269">
        <v>268</v>
      </c>
      <c r="B269" s="6">
        <v>24.919265326400001</v>
      </c>
      <c r="C269" s="6">
        <v>-108.894756888</v>
      </c>
      <c r="D269" t="s">
        <v>40</v>
      </c>
      <c r="I269">
        <v>46.090558119999898</v>
      </c>
      <c r="J269">
        <v>4.43849598161</v>
      </c>
      <c r="K269">
        <v>0.70263221185767655</v>
      </c>
      <c r="L269">
        <v>1.438111023835509</v>
      </c>
      <c r="M269">
        <v>83.40991053242297</v>
      </c>
    </row>
    <row r="270" spans="1:13" x14ac:dyDescent="0.2">
      <c r="A270">
        <v>269</v>
      </c>
      <c r="B270" s="6">
        <v>24.9159756417999</v>
      </c>
      <c r="C270" s="6">
        <v>-108.673479779999</v>
      </c>
      <c r="D270" t="s">
        <v>40</v>
      </c>
      <c r="I270">
        <v>158.73695145900001</v>
      </c>
      <c r="J270">
        <v>16.9273275579</v>
      </c>
      <c r="K270">
        <v>0.92543026454366206</v>
      </c>
      <c r="L270">
        <v>2.1789458182798125</v>
      </c>
      <c r="M270">
        <v>183.96832737548451</v>
      </c>
    </row>
    <row r="271" spans="1:13" x14ac:dyDescent="0.2">
      <c r="A271">
        <v>270</v>
      </c>
      <c r="B271" s="6">
        <v>24.912358135200002</v>
      </c>
      <c r="C271" s="6">
        <v>-108.452243705</v>
      </c>
      <c r="D271" t="s">
        <v>40</v>
      </c>
      <c r="I271">
        <v>504.04890033599901</v>
      </c>
      <c r="J271">
        <v>58.1003309265</v>
      </c>
      <c r="K271">
        <v>1.1354000405316826</v>
      </c>
      <c r="L271">
        <v>2.9069899532090546</v>
      </c>
      <c r="M271">
        <v>312.57771158784595</v>
      </c>
    </row>
    <row r="272" spans="1:13" x14ac:dyDescent="0.2">
      <c r="A272">
        <v>271</v>
      </c>
      <c r="B272" s="6">
        <v>24.908413056899899</v>
      </c>
      <c r="C272" s="6">
        <v>-108.231052549</v>
      </c>
      <c r="D272" t="s">
        <v>38</v>
      </c>
      <c r="F272">
        <v>3.25</v>
      </c>
      <c r="I272">
        <v>984.607629299</v>
      </c>
      <c r="J272">
        <v>114.727078393</v>
      </c>
      <c r="K272">
        <v>1.257355703763311</v>
      </c>
      <c r="L272">
        <v>3.3207906929719346</v>
      </c>
      <c r="M272">
        <v>506.26241581838428</v>
      </c>
    </row>
    <row r="273" spans="1:13" x14ac:dyDescent="0.2">
      <c r="A273">
        <v>272</v>
      </c>
      <c r="B273" s="6">
        <v>24.904140679800001</v>
      </c>
      <c r="C273" s="6">
        <v>-108.009910197</v>
      </c>
      <c r="D273" t="s">
        <v>38</v>
      </c>
      <c r="E273">
        <v>8</v>
      </c>
      <c r="F273">
        <v>5.5</v>
      </c>
      <c r="I273">
        <v>1123.4332423200001</v>
      </c>
      <c r="J273">
        <v>128.31741252500001</v>
      </c>
      <c r="K273">
        <v>1.2813921441062068</v>
      </c>
      <c r="L273">
        <v>3.3930491504589897</v>
      </c>
      <c r="M273">
        <v>595.27155374392248</v>
      </c>
    </row>
    <row r="274" spans="1:13" x14ac:dyDescent="0.2">
      <c r="A274">
        <v>273</v>
      </c>
      <c r="B274" s="6">
        <v>24.8995412989999</v>
      </c>
      <c r="C274" s="6">
        <v>-107.788820525999</v>
      </c>
      <c r="D274" t="s">
        <v>38</v>
      </c>
      <c r="I274">
        <v>92.681023836099897</v>
      </c>
      <c r="J274">
        <v>10.373633354900001</v>
      </c>
      <c r="K274">
        <v>0.82809368396032956</v>
      </c>
      <c r="L274">
        <v>1.8839929080074569</v>
      </c>
      <c r="M274">
        <v>49.456667865461505</v>
      </c>
    </row>
    <row r="275" spans="1:13" x14ac:dyDescent="0.2">
      <c r="A275">
        <v>274</v>
      </c>
      <c r="B275" s="6">
        <v>25.136030439500001</v>
      </c>
      <c r="C275" s="6">
        <v>-110.887269674</v>
      </c>
      <c r="D275" t="s">
        <v>38</v>
      </c>
      <c r="E275">
        <v>34</v>
      </c>
      <c r="F275">
        <v>21.25</v>
      </c>
      <c r="I275">
        <v>21.5624093077999</v>
      </c>
      <c r="J275">
        <v>5.2950886422799996</v>
      </c>
      <c r="K275">
        <v>0.56842189889377381</v>
      </c>
      <c r="L275">
        <v>1.3674237487597403</v>
      </c>
    </row>
    <row r="276" spans="1:13" x14ac:dyDescent="0.2">
      <c r="A276">
        <v>275</v>
      </c>
      <c r="B276" s="6">
        <v>25.1356956226</v>
      </c>
      <c r="C276" s="6">
        <v>-110.665435935999</v>
      </c>
      <c r="D276" t="s">
        <v>38</v>
      </c>
      <c r="E276">
        <v>23</v>
      </c>
      <c r="I276">
        <v>23.837499477000001</v>
      </c>
      <c r="J276">
        <v>6.0951017821200004</v>
      </c>
      <c r="K276">
        <v>0.58594530580865545</v>
      </c>
      <c r="L276">
        <v>1.4369039357777669</v>
      </c>
    </row>
    <row r="277" spans="1:13" x14ac:dyDescent="0.2">
      <c r="A277">
        <v>276</v>
      </c>
      <c r="B277" s="6">
        <v>25.1350287255</v>
      </c>
      <c r="C277" s="6">
        <v>-110.443608139999</v>
      </c>
      <c r="D277" t="s">
        <v>38</v>
      </c>
      <c r="I277">
        <v>12.393379013100001</v>
      </c>
      <c r="J277">
        <v>3.0632054768499999</v>
      </c>
      <c r="K277">
        <v>0.47329386674213603</v>
      </c>
      <c r="L277">
        <v>1.0821626519545187</v>
      </c>
    </row>
    <row r="278" spans="1:13" x14ac:dyDescent="0.2">
      <c r="A278">
        <v>277</v>
      </c>
      <c r="B278" s="6">
        <v>25.134029794500002</v>
      </c>
      <c r="C278" s="6">
        <v>-110.221790227</v>
      </c>
      <c r="D278" t="s">
        <v>39</v>
      </c>
      <c r="I278">
        <v>3.3721758856299999</v>
      </c>
      <c r="J278">
        <v>0.70739837404799999</v>
      </c>
      <c r="K278">
        <v>0.26909300233208072</v>
      </c>
      <c r="L278">
        <v>0.50142786584018006</v>
      </c>
    </row>
    <row r="279" spans="1:13" x14ac:dyDescent="0.2">
      <c r="A279">
        <v>278</v>
      </c>
      <c r="B279" s="6">
        <v>25.132698899000001</v>
      </c>
      <c r="C279" s="6">
        <v>-109.999986134</v>
      </c>
      <c r="D279" t="s">
        <v>39</v>
      </c>
      <c r="I279">
        <v>0.103064825158</v>
      </c>
      <c r="J279">
        <v>1.8888508143099999E-2</v>
      </c>
      <c r="K279">
        <v>1.789243507989054E-2</v>
      </c>
      <c r="L279">
        <v>2.6019099020244997E-2</v>
      </c>
    </row>
    <row r="280" spans="1:13" x14ac:dyDescent="0.2">
      <c r="A280">
        <v>279</v>
      </c>
      <c r="B280" s="6">
        <v>25.131036131399899</v>
      </c>
      <c r="C280" s="6">
        <v>-109.7781998</v>
      </c>
      <c r="D280" t="s">
        <v>39</v>
      </c>
      <c r="I280">
        <v>2.6283520480799999E-4</v>
      </c>
      <c r="J280">
        <v>1.21935663962E-3</v>
      </c>
      <c r="K280">
        <v>4.7935809887883158E-5</v>
      </c>
      <c r="L280">
        <v>5.771730709966704E-4</v>
      </c>
    </row>
    <row r="281" spans="1:13" x14ac:dyDescent="0.2">
      <c r="A281">
        <v>280</v>
      </c>
      <c r="B281" s="6">
        <v>25.129041607200001</v>
      </c>
      <c r="C281" s="6">
        <v>-109.556435158</v>
      </c>
      <c r="D281" t="s">
        <v>39</v>
      </c>
      <c r="I281">
        <v>5.0276480481399997</v>
      </c>
      <c r="J281">
        <v>0.434691957164</v>
      </c>
      <c r="K281">
        <v>0.32766211216574187</v>
      </c>
      <c r="L281">
        <v>0.484420775838586</v>
      </c>
      <c r="M281">
        <v>7.1071853792799935</v>
      </c>
    </row>
    <row r="282" spans="1:13" x14ac:dyDescent="0.2">
      <c r="A282">
        <v>281</v>
      </c>
      <c r="B282" s="6">
        <v>25.126715464899899</v>
      </c>
      <c r="C282" s="6">
        <v>-109.334696143</v>
      </c>
      <c r="D282" t="s">
        <v>39</v>
      </c>
      <c r="I282">
        <v>74.604655205499895</v>
      </c>
      <c r="J282">
        <v>5.5092397132600004</v>
      </c>
      <c r="K282">
        <v>0.78899038559838153</v>
      </c>
      <c r="L282">
        <v>1.6025206510301242</v>
      </c>
      <c r="M282">
        <v>67.933035335607656</v>
      </c>
    </row>
    <row r="283" spans="1:13" x14ac:dyDescent="0.2">
      <c r="A283">
        <v>282</v>
      </c>
      <c r="B283" s="6">
        <v>25.1240578658999</v>
      </c>
      <c r="C283" s="6">
        <v>-109.112986685</v>
      </c>
      <c r="D283" t="s">
        <v>40</v>
      </c>
      <c r="I283">
        <v>265.185240185</v>
      </c>
      <c r="J283">
        <v>20.225453954700001</v>
      </c>
      <c r="K283">
        <v>1.0185772675817373</v>
      </c>
      <c r="L283">
        <v>2.3454342549741929</v>
      </c>
      <c r="M283">
        <v>184.92328421136892</v>
      </c>
    </row>
    <row r="284" spans="1:13" x14ac:dyDescent="0.2">
      <c r="A284">
        <v>283</v>
      </c>
      <c r="B284" s="6">
        <v>25.1210689947</v>
      </c>
      <c r="C284" s="6">
        <v>-108.89131071</v>
      </c>
      <c r="D284" t="s">
        <v>40</v>
      </c>
      <c r="I284">
        <v>490.00505729000002</v>
      </c>
      <c r="J284">
        <v>37.811230963100002</v>
      </c>
      <c r="K284">
        <v>1.130256105436185</v>
      </c>
      <c r="L284">
        <v>2.7192135227704748</v>
      </c>
      <c r="M284">
        <v>384.94364466315329</v>
      </c>
    </row>
    <row r="285" spans="1:13" x14ac:dyDescent="0.2">
      <c r="A285">
        <v>284</v>
      </c>
      <c r="B285" s="6">
        <v>25.1177490584999</v>
      </c>
      <c r="C285" s="6">
        <v>-108.669672143</v>
      </c>
      <c r="D285" t="s">
        <v>40</v>
      </c>
      <c r="I285">
        <v>589.78382542700001</v>
      </c>
      <c r="J285">
        <v>51.154848936900002</v>
      </c>
      <c r="K285">
        <v>1.164000010580261</v>
      </c>
      <c r="L285">
        <v>2.8812947024155333</v>
      </c>
      <c r="M285">
        <v>507.03313440838446</v>
      </c>
    </row>
    <row r="286" spans="1:13" x14ac:dyDescent="0.2">
      <c r="A286">
        <v>285</v>
      </c>
      <c r="B286" s="6">
        <v>25.1140982876999</v>
      </c>
      <c r="C286" s="6">
        <v>-108.44807490300001</v>
      </c>
      <c r="D286" t="s">
        <v>38</v>
      </c>
      <c r="E286">
        <v>2</v>
      </c>
      <c r="F286">
        <v>43.25</v>
      </c>
      <c r="I286">
        <v>827.67186891999904</v>
      </c>
      <c r="J286">
        <v>83.497163966299894</v>
      </c>
      <c r="K286">
        <v>1.2257206903272946</v>
      </c>
      <c r="L286">
        <v>3.1525628230112357</v>
      </c>
      <c r="M286">
        <v>631.53981828915266</v>
      </c>
    </row>
    <row r="287" spans="1:13" x14ac:dyDescent="0.2">
      <c r="A287">
        <v>286</v>
      </c>
      <c r="B287" s="6">
        <v>25.110116935200001</v>
      </c>
      <c r="C287" s="6">
        <v>-108.226522905</v>
      </c>
      <c r="D287" t="s">
        <v>38</v>
      </c>
      <c r="E287" s="1">
        <v>2267</v>
      </c>
      <c r="F287">
        <v>145.25</v>
      </c>
      <c r="I287">
        <v>1043.78230691</v>
      </c>
      <c r="J287">
        <v>115.219185202999</v>
      </c>
      <c r="K287">
        <v>1.2679908399229036</v>
      </c>
      <c r="L287">
        <v>3.3332686662564113</v>
      </c>
      <c r="M287">
        <v>617.80622582530748</v>
      </c>
    </row>
    <row r="288" spans="1:13" x14ac:dyDescent="0.2">
      <c r="A288">
        <v>287</v>
      </c>
      <c r="B288" s="6">
        <v>25.337967690900001</v>
      </c>
      <c r="C288" s="6">
        <v>-111.109285822</v>
      </c>
      <c r="D288" t="s">
        <v>38</v>
      </c>
      <c r="I288">
        <v>7.6844257563399996</v>
      </c>
      <c r="J288">
        <v>1.2898111268900001</v>
      </c>
      <c r="K288">
        <v>0.39427126481806057</v>
      </c>
      <c r="L288">
        <v>0.75407092622681116</v>
      </c>
      <c r="M288">
        <v>2.765524047548462E-5</v>
      </c>
    </row>
    <row r="289" spans="1:13" x14ac:dyDescent="0.2">
      <c r="A289">
        <v>288</v>
      </c>
      <c r="B289" s="6">
        <v>25.337964952699899</v>
      </c>
      <c r="C289" s="6">
        <v>-110.88708327400001</v>
      </c>
      <c r="D289" t="s">
        <v>38</v>
      </c>
      <c r="E289">
        <v>66</v>
      </c>
      <c r="F289">
        <v>19.5</v>
      </c>
      <c r="I289">
        <v>39.3257525824</v>
      </c>
      <c r="J289">
        <v>7.6995599409600004</v>
      </c>
      <c r="K289">
        <v>0.67434464209986933</v>
      </c>
      <c r="L289">
        <v>1.6138419268970634</v>
      </c>
    </row>
    <row r="290" spans="1:13" x14ac:dyDescent="0.2">
      <c r="A290">
        <v>289</v>
      </c>
      <c r="B290" s="6">
        <v>25.3376270744</v>
      </c>
      <c r="C290" s="6">
        <v>-110.66488274300001</v>
      </c>
      <c r="D290" t="s">
        <v>38</v>
      </c>
      <c r="I290">
        <v>21.9455498959999</v>
      </c>
      <c r="J290">
        <v>4.9877416351799999</v>
      </c>
      <c r="K290">
        <v>0.57149335745638941</v>
      </c>
      <c r="L290">
        <v>1.3487564101767688</v>
      </c>
    </row>
    <row r="291" spans="1:13" x14ac:dyDescent="0.2">
      <c r="A291">
        <v>290</v>
      </c>
      <c r="B291" s="6">
        <v>25.336954079400002</v>
      </c>
      <c r="C291" s="6">
        <v>-110.442688198</v>
      </c>
      <c r="D291" t="s">
        <v>40</v>
      </c>
      <c r="I291">
        <v>6.8925662710099997</v>
      </c>
      <c r="J291">
        <v>1.5556411132300001</v>
      </c>
      <c r="K291">
        <v>0.37683165962083381</v>
      </c>
      <c r="L291">
        <v>0.78433152573976406</v>
      </c>
    </row>
    <row r="292" spans="1:13" x14ac:dyDescent="0.2">
      <c r="A292">
        <v>291</v>
      </c>
      <c r="B292" s="6">
        <v>25.335946014800001</v>
      </c>
      <c r="C292" s="6">
        <v>-110.220503607</v>
      </c>
      <c r="D292" t="s">
        <v>39</v>
      </c>
      <c r="I292">
        <v>0.89051375169400004</v>
      </c>
      <c r="J292">
        <v>0.120555506243</v>
      </c>
      <c r="K292">
        <v>0.11616353313196034</v>
      </c>
      <c r="L292">
        <v>0.16559690712931843</v>
      </c>
    </row>
    <row r="293" spans="1:13" x14ac:dyDescent="0.2">
      <c r="A293">
        <v>292</v>
      </c>
      <c r="B293" s="6">
        <v>25.334602950600001</v>
      </c>
      <c r="C293" s="6">
        <v>-109.998332936</v>
      </c>
      <c r="D293" t="s">
        <v>39</v>
      </c>
      <c r="I293">
        <v>1.18982646872E-2</v>
      </c>
      <c r="J293">
        <v>2.0470290112399999E-3</v>
      </c>
      <c r="K293">
        <v>2.1574774763900352E-3</v>
      </c>
      <c r="L293">
        <v>3.0455822020020798E-3</v>
      </c>
    </row>
    <row r="294" spans="1:13" x14ac:dyDescent="0.2">
      <c r="A294">
        <v>293</v>
      </c>
      <c r="B294" s="6">
        <v>25.3329249803</v>
      </c>
      <c r="C294" s="6">
        <v>-109.776180153</v>
      </c>
      <c r="D294" t="s">
        <v>39</v>
      </c>
      <c r="I294">
        <v>12.1271955306</v>
      </c>
      <c r="J294">
        <v>1.13940208595</v>
      </c>
      <c r="K294">
        <v>0.46963222073940453</v>
      </c>
      <c r="L294">
        <v>0.79992463565157923</v>
      </c>
      <c r="M294">
        <v>3.6682422055015347</v>
      </c>
    </row>
    <row r="295" spans="1:13" x14ac:dyDescent="0.2">
      <c r="A295">
        <v>294</v>
      </c>
      <c r="B295" s="6">
        <v>25.330912220599899</v>
      </c>
      <c r="C295" s="6">
        <v>-109.55404922</v>
      </c>
      <c r="D295" t="s">
        <v>39</v>
      </c>
      <c r="I295">
        <v>179.750322426</v>
      </c>
      <c r="J295">
        <v>12.044718380500001</v>
      </c>
      <c r="K295">
        <v>0.9479732138815451</v>
      </c>
      <c r="L295">
        <v>2.0634079215328054</v>
      </c>
      <c r="M295">
        <v>156.42847790579231</v>
      </c>
    </row>
    <row r="296" spans="1:13" x14ac:dyDescent="0.2">
      <c r="A296">
        <v>295</v>
      </c>
      <c r="B296" s="6">
        <v>25.328564811700002</v>
      </c>
      <c r="C296" s="6">
        <v>-109.331944099</v>
      </c>
      <c r="D296" t="s">
        <v>40</v>
      </c>
      <c r="I296">
        <v>624.82447627199895</v>
      </c>
      <c r="J296">
        <v>42.3801897317</v>
      </c>
      <c r="K296">
        <v>1.1745100687284569</v>
      </c>
      <c r="L296">
        <v>2.8118015158821996</v>
      </c>
      <c r="M296">
        <v>463.24785743546124</v>
      </c>
    </row>
    <row r="297" spans="1:13" x14ac:dyDescent="0.2">
      <c r="A297">
        <v>296</v>
      </c>
      <c r="B297" s="6">
        <v>25.325882916800001</v>
      </c>
      <c r="C297" s="6">
        <v>-109.109868748</v>
      </c>
      <c r="D297" t="s">
        <v>40</v>
      </c>
      <c r="I297">
        <v>1127.94035798</v>
      </c>
      <c r="J297">
        <v>79.443910695599897</v>
      </c>
      <c r="K297">
        <v>1.282121819460182</v>
      </c>
      <c r="L297">
        <v>3.1876149946647967</v>
      </c>
      <c r="M297">
        <v>748.0670032304613</v>
      </c>
    </row>
    <row r="298" spans="1:13" x14ac:dyDescent="0.2">
      <c r="A298">
        <v>297</v>
      </c>
      <c r="B298" s="6">
        <v>25.322866722299899</v>
      </c>
      <c r="C298" s="6">
        <v>-108.887827124</v>
      </c>
      <c r="D298" t="s">
        <v>38</v>
      </c>
      <c r="I298">
        <v>1431.3256456900001</v>
      </c>
      <c r="J298">
        <v>102.966136947</v>
      </c>
      <c r="K298">
        <v>1.3255375425622702</v>
      </c>
      <c r="L298">
        <v>3.3424294498240448</v>
      </c>
      <c r="M298">
        <v>955.48976539199884</v>
      </c>
    </row>
    <row r="299" spans="1:13" x14ac:dyDescent="0.2">
      <c r="A299">
        <v>298</v>
      </c>
      <c r="B299" s="6">
        <v>25.315832296699899</v>
      </c>
      <c r="C299" s="6">
        <v>-108.443860857999</v>
      </c>
      <c r="D299" t="s">
        <v>38</v>
      </c>
      <c r="E299" s="1">
        <v>2602</v>
      </c>
      <c r="F299">
        <v>115.75</v>
      </c>
      <c r="I299">
        <v>824.17925226700004</v>
      </c>
      <c r="J299">
        <v>73.800127655300003</v>
      </c>
      <c r="K299">
        <v>1.2249502859328407</v>
      </c>
      <c r="L299">
        <v>3.0988526249730386</v>
      </c>
      <c r="M299">
        <v>601.77134312561418</v>
      </c>
    </row>
    <row r="300" spans="1:13" x14ac:dyDescent="0.2">
      <c r="A300">
        <v>299</v>
      </c>
      <c r="B300" s="6">
        <v>25.3118145543</v>
      </c>
      <c r="C300" s="6">
        <v>-108.221944107</v>
      </c>
      <c r="D300" t="s">
        <v>38</v>
      </c>
      <c r="E300">
        <v>911</v>
      </c>
      <c r="F300">
        <v>253</v>
      </c>
      <c r="I300">
        <v>287.29686546300002</v>
      </c>
      <c r="J300">
        <v>28.815376907600001</v>
      </c>
      <c r="K300">
        <v>1.0331327666112344</v>
      </c>
      <c r="L300">
        <v>2.5075730704105923</v>
      </c>
      <c r="M300">
        <v>200.72558674038419</v>
      </c>
    </row>
    <row r="301" spans="1:13" x14ac:dyDescent="0.2">
      <c r="A301">
        <v>300</v>
      </c>
      <c r="B301" s="6">
        <v>25.539561269</v>
      </c>
      <c r="C301" s="6">
        <v>-111.332039538</v>
      </c>
      <c r="D301" t="s">
        <v>38</v>
      </c>
      <c r="I301">
        <v>18.18528229</v>
      </c>
      <c r="J301">
        <v>0.56012525782</v>
      </c>
      <c r="K301">
        <v>0.53884664137061777</v>
      </c>
      <c r="L301">
        <v>0.73200610933804389</v>
      </c>
      <c r="M301">
        <v>1.0549415632395367</v>
      </c>
    </row>
    <row r="302" spans="1:13" x14ac:dyDescent="0.2">
      <c r="A302">
        <v>301</v>
      </c>
      <c r="B302" s="6">
        <v>25.5398966925999</v>
      </c>
      <c r="C302" s="6">
        <v>-111.109468181</v>
      </c>
      <c r="D302" t="s">
        <v>38</v>
      </c>
      <c r="E302">
        <v>254</v>
      </c>
      <c r="F302">
        <v>49.75</v>
      </c>
      <c r="I302">
        <v>214.69480215799899</v>
      </c>
      <c r="J302">
        <v>10.4885178115</v>
      </c>
      <c r="K302">
        <v>0.98021266540785701</v>
      </c>
      <c r="L302">
        <v>2.0404766673068719</v>
      </c>
      <c r="M302">
        <v>10.571193553313835</v>
      </c>
    </row>
    <row r="303" spans="1:13" x14ac:dyDescent="0.2">
      <c r="A303">
        <v>302</v>
      </c>
      <c r="B303" s="6">
        <v>25.5398939295</v>
      </c>
      <c r="C303" s="6">
        <v>-110.886894857</v>
      </c>
      <c r="D303" t="s">
        <v>38</v>
      </c>
      <c r="I303">
        <v>73.202076703299895</v>
      </c>
      <c r="J303">
        <v>8.1791964396800001</v>
      </c>
      <c r="K303">
        <v>0.78557474524452775</v>
      </c>
      <c r="L303">
        <v>1.7483794093338316</v>
      </c>
      <c r="M303">
        <v>1.584048665702535</v>
      </c>
    </row>
    <row r="304" spans="1:13" x14ac:dyDescent="0.2">
      <c r="A304">
        <v>303</v>
      </c>
      <c r="B304" s="6">
        <v>25.539552979900002</v>
      </c>
      <c r="C304" s="6">
        <v>-110.664323564</v>
      </c>
      <c r="D304" t="s">
        <v>38</v>
      </c>
      <c r="I304">
        <v>18.1069773034999</v>
      </c>
      <c r="J304">
        <v>3.4853034117299999</v>
      </c>
      <c r="K304">
        <v>0.53810063484350512</v>
      </c>
      <c r="L304">
        <v>1.1898924613948849</v>
      </c>
    </row>
    <row r="305" spans="1:13" x14ac:dyDescent="0.2">
      <c r="A305">
        <v>304</v>
      </c>
      <c r="B305" s="6">
        <v>25.5388738674</v>
      </c>
      <c r="C305" s="6">
        <v>-110.441758300999</v>
      </c>
      <c r="D305" t="s">
        <v>40</v>
      </c>
      <c r="I305">
        <v>2.15384999718</v>
      </c>
      <c r="J305">
        <v>0.51209610034700004</v>
      </c>
      <c r="K305">
        <v>0.20951323413370154</v>
      </c>
      <c r="L305">
        <v>0.3890926274973911</v>
      </c>
    </row>
    <row r="306" spans="1:13" x14ac:dyDescent="0.2">
      <c r="A306">
        <v>305</v>
      </c>
      <c r="B306" s="6">
        <v>25.537856639600001</v>
      </c>
      <c r="C306" s="6">
        <v>-110.219203065</v>
      </c>
      <c r="D306" t="s">
        <v>39</v>
      </c>
      <c r="I306">
        <v>3.0857195578800001E-2</v>
      </c>
      <c r="J306">
        <v>1.30927816625E-3</v>
      </c>
      <c r="K306">
        <v>5.5433728270090771E-3</v>
      </c>
      <c r="L306">
        <v>6.1116131986524731E-3</v>
      </c>
    </row>
    <row r="307" spans="1:13" x14ac:dyDescent="0.2">
      <c r="A307">
        <v>306</v>
      </c>
      <c r="B307" s="6">
        <v>25.5365013674</v>
      </c>
      <c r="C307" s="6">
        <v>-109.996661852</v>
      </c>
      <c r="D307" t="s">
        <v>39</v>
      </c>
      <c r="I307">
        <v>2.7954699673699999</v>
      </c>
      <c r="J307">
        <v>0.24186807169499999</v>
      </c>
      <c r="K307">
        <v>0.24329153490971411</v>
      </c>
      <c r="L307">
        <v>0.33736699646836643</v>
      </c>
    </row>
    <row r="308" spans="1:13" x14ac:dyDescent="0.2">
      <c r="A308">
        <v>307</v>
      </c>
      <c r="B308" s="6">
        <v>25.5348081452</v>
      </c>
      <c r="C308" s="6">
        <v>-109.774138655</v>
      </c>
      <c r="D308" t="s">
        <v>39</v>
      </c>
      <c r="I308">
        <v>131.17736468000001</v>
      </c>
      <c r="J308">
        <v>6.8954419932000004</v>
      </c>
      <c r="K308">
        <v>0.89088597728065611</v>
      </c>
      <c r="L308">
        <v>1.7882624244602821</v>
      </c>
      <c r="M308">
        <v>29.186491531599955</v>
      </c>
    </row>
    <row r="309" spans="1:13" x14ac:dyDescent="0.2">
      <c r="A309">
        <v>308</v>
      </c>
      <c r="B309" s="6">
        <v>25.532777091300002</v>
      </c>
      <c r="C309" s="6">
        <v>-109.551637469</v>
      </c>
      <c r="D309" t="s">
        <v>40</v>
      </c>
      <c r="I309">
        <v>688.62418916800004</v>
      </c>
      <c r="J309">
        <v>33.204525247200003</v>
      </c>
      <c r="K309">
        <v>1.1922172442629488</v>
      </c>
      <c r="L309">
        <v>2.7263008111342559</v>
      </c>
      <c r="M309">
        <v>369.98944768346075</v>
      </c>
    </row>
    <row r="310" spans="1:13" x14ac:dyDescent="0.2">
      <c r="A310">
        <v>309</v>
      </c>
      <c r="B310" s="6">
        <v>25.5304083471</v>
      </c>
      <c r="C310" s="6">
        <v>-109.329162283</v>
      </c>
      <c r="D310" t="s">
        <v>38</v>
      </c>
      <c r="I310">
        <v>1444.6300485100001</v>
      </c>
      <c r="J310">
        <v>79.238816231499897</v>
      </c>
      <c r="K310">
        <v>1.3272240100496115</v>
      </c>
      <c r="L310">
        <v>3.2316085229343594</v>
      </c>
      <c r="M310">
        <v>801.38115439315266</v>
      </c>
    </row>
    <row r="311" spans="1:13" x14ac:dyDescent="0.2">
      <c r="A311">
        <v>310</v>
      </c>
      <c r="B311" s="6">
        <v>25.527702077800001</v>
      </c>
      <c r="C311" s="6">
        <v>-109.106717085</v>
      </c>
      <c r="D311" t="s">
        <v>38</v>
      </c>
      <c r="E311" s="1">
        <v>6384</v>
      </c>
      <c r="F311">
        <v>363</v>
      </c>
      <c r="I311">
        <v>1978.27678466</v>
      </c>
      <c r="J311">
        <v>121.04939582900001</v>
      </c>
      <c r="K311">
        <v>1.3845327429204</v>
      </c>
      <c r="L311">
        <v>3.4710683768269801</v>
      </c>
      <c r="M311">
        <v>1091.4097460374587</v>
      </c>
    </row>
    <row r="312" spans="1:13" x14ac:dyDescent="0.2">
      <c r="A312">
        <v>311</v>
      </c>
      <c r="B312" s="6">
        <v>25.524658471999899</v>
      </c>
      <c r="C312" s="6">
        <v>-108.884305858</v>
      </c>
      <c r="D312" t="s">
        <v>38</v>
      </c>
      <c r="E312" s="1">
        <v>6051</v>
      </c>
      <c r="F312">
        <v>491</v>
      </c>
      <c r="I312">
        <v>1985.17200351</v>
      </c>
      <c r="J312">
        <v>132.315861001999</v>
      </c>
      <c r="K312">
        <v>1.3851670794830171</v>
      </c>
      <c r="L312">
        <v>3.5100489013339762</v>
      </c>
      <c r="M312">
        <v>1183.0005348977675</v>
      </c>
    </row>
    <row r="313" spans="1:13" x14ac:dyDescent="0.2">
      <c r="A313">
        <v>312</v>
      </c>
      <c r="B313" s="6">
        <v>25.521277741599899</v>
      </c>
      <c r="C313" s="6">
        <v>-108.661932585</v>
      </c>
      <c r="D313" t="s">
        <v>38</v>
      </c>
      <c r="E313" s="1">
        <v>3340</v>
      </c>
      <c r="F313">
        <v>174.75</v>
      </c>
      <c r="I313">
        <v>781.69778943100005</v>
      </c>
      <c r="J313">
        <v>55.657525703300003</v>
      </c>
      <c r="K313">
        <v>1.2153095250433759</v>
      </c>
      <c r="L313">
        <v>2.9685671295224116</v>
      </c>
      <c r="M313">
        <v>474.75600875607665</v>
      </c>
    </row>
    <row r="314" spans="1:13" x14ac:dyDescent="0.2">
      <c r="A314">
        <v>313</v>
      </c>
      <c r="B314" s="6">
        <v>25.7414816713999</v>
      </c>
      <c r="C314" s="6">
        <v>-111.332598623</v>
      </c>
      <c r="D314" t="s">
        <v>38</v>
      </c>
      <c r="E314">
        <v>679</v>
      </c>
      <c r="F314">
        <v>76.5</v>
      </c>
      <c r="I314">
        <v>496.90746307400002</v>
      </c>
      <c r="J314">
        <v>10.7789611481</v>
      </c>
      <c r="K314">
        <v>1.1328024270826451</v>
      </c>
      <c r="L314">
        <v>2.2039094163841026</v>
      </c>
      <c r="M314">
        <v>31.443733394323036</v>
      </c>
    </row>
    <row r="315" spans="1:13" x14ac:dyDescent="0.2">
      <c r="A315">
        <v>314</v>
      </c>
      <c r="B315" s="6">
        <v>25.741820126499899</v>
      </c>
      <c r="C315" s="6">
        <v>-111.109652506</v>
      </c>
      <c r="D315" t="s">
        <v>38</v>
      </c>
      <c r="I315">
        <v>749.12780869000005</v>
      </c>
      <c r="J315">
        <v>18.852598365399899</v>
      </c>
      <c r="K315">
        <v>1.2075568116772351</v>
      </c>
      <c r="L315">
        <v>2.505374168212346</v>
      </c>
      <c r="M315">
        <v>46.020165765346128</v>
      </c>
    </row>
    <row r="316" spans="1:13" x14ac:dyDescent="0.2">
      <c r="A316">
        <v>315</v>
      </c>
      <c r="B316" s="6">
        <v>25.741817338400001</v>
      </c>
      <c r="C316" s="6">
        <v>-110.886704407</v>
      </c>
      <c r="D316" t="s">
        <v>38</v>
      </c>
      <c r="I316">
        <v>275.62604371499901</v>
      </c>
      <c r="J316">
        <v>9.7211539223799903</v>
      </c>
      <c r="K316">
        <v>1.0255950875264788</v>
      </c>
      <c r="L316">
        <v>2.0558366186996606</v>
      </c>
      <c r="M316">
        <v>15.510793356221496</v>
      </c>
    </row>
    <row r="317" spans="1:13" x14ac:dyDescent="0.2">
      <c r="A317">
        <v>316</v>
      </c>
      <c r="B317" s="6">
        <v>25.7414733074</v>
      </c>
      <c r="C317" s="6">
        <v>-110.663758356</v>
      </c>
      <c r="D317" t="s">
        <v>38</v>
      </c>
      <c r="I317">
        <v>19.603911466300001</v>
      </c>
      <c r="J317">
        <v>2.2294353868100001</v>
      </c>
      <c r="K317">
        <v>0.55185886353222369</v>
      </c>
      <c r="L317">
        <v>1.0609854633163027</v>
      </c>
      <c r="M317">
        <v>0.3962434680060764</v>
      </c>
    </row>
    <row r="318" spans="1:13" x14ac:dyDescent="0.2">
      <c r="A318">
        <v>317</v>
      </c>
      <c r="B318" s="6">
        <v>25.740788057500001</v>
      </c>
      <c r="C318" s="6">
        <v>-110.440818378</v>
      </c>
      <c r="D318" t="s">
        <v>39</v>
      </c>
      <c r="I318">
        <v>0.486391800235</v>
      </c>
      <c r="J318">
        <v>0.108494892877</v>
      </c>
      <c r="K318">
        <v>7.2295986355293551E-2</v>
      </c>
      <c r="L318">
        <v>0.11702968290327753</v>
      </c>
    </row>
    <row r="319" spans="1:13" x14ac:dyDescent="0.2">
      <c r="A319">
        <v>318</v>
      </c>
      <c r="B319" s="6">
        <v>25.739761636600001</v>
      </c>
      <c r="C319" s="6">
        <v>-110.217888501</v>
      </c>
      <c r="D319" t="s">
        <v>39</v>
      </c>
      <c r="J319">
        <v>1.1802094541E-5</v>
      </c>
      <c r="K319">
        <v>0</v>
      </c>
      <c r="L319">
        <v>5.1255542879743873E-6</v>
      </c>
    </row>
    <row r="320" spans="1:13" x14ac:dyDescent="0.2">
      <c r="A320">
        <v>319</v>
      </c>
      <c r="B320" s="6">
        <v>25.7383941165</v>
      </c>
      <c r="C320" s="6">
        <v>-109.994972749</v>
      </c>
      <c r="D320" t="s">
        <v>39</v>
      </c>
      <c r="I320">
        <v>19.1031302538</v>
      </c>
      <c r="J320">
        <v>0.90696922574600003</v>
      </c>
      <c r="K320">
        <v>0.54737074836361366</v>
      </c>
      <c r="L320">
        <v>0.82771443291641655</v>
      </c>
    </row>
    <row r="321" spans="1:13" x14ac:dyDescent="0.2">
      <c r="A321">
        <v>320</v>
      </c>
      <c r="B321" s="6">
        <v>25.736685592800001</v>
      </c>
      <c r="C321" s="6">
        <v>-109.772075148</v>
      </c>
      <c r="D321" t="s">
        <v>40</v>
      </c>
      <c r="I321">
        <v>333.89382012200002</v>
      </c>
      <c r="J321">
        <v>12.1732839486</v>
      </c>
      <c r="K321">
        <v>1.0604609960578026</v>
      </c>
      <c r="L321">
        <v>2.1801550491496786</v>
      </c>
      <c r="M321">
        <v>35.380511144392266</v>
      </c>
    </row>
    <row r="322" spans="1:13" x14ac:dyDescent="0.2">
      <c r="A322">
        <v>321</v>
      </c>
      <c r="B322" s="6">
        <v>25.734636184900001</v>
      </c>
      <c r="C322" s="6">
        <v>-109.549199716999</v>
      </c>
      <c r="D322" t="s">
        <v>40</v>
      </c>
      <c r="I322">
        <v>1128.8056131599899</v>
      </c>
      <c r="J322">
        <v>43.788897153000001</v>
      </c>
      <c r="K322">
        <v>1.282261565798001</v>
      </c>
      <c r="L322">
        <v>2.9334319346444926</v>
      </c>
      <c r="M322">
        <v>399.19074060923055</v>
      </c>
    </row>
    <row r="323" spans="1:13" x14ac:dyDescent="0.2">
      <c r="A323">
        <v>322</v>
      </c>
      <c r="B323" s="6">
        <v>25.732246035900001</v>
      </c>
      <c r="C323" s="6">
        <v>-109.326350479</v>
      </c>
      <c r="D323" t="s">
        <v>38</v>
      </c>
      <c r="E323" s="1">
        <v>2907</v>
      </c>
      <c r="F323">
        <v>310.25</v>
      </c>
      <c r="I323">
        <v>1851.4557578599899</v>
      </c>
      <c r="J323">
        <v>85.011558681699896</v>
      </c>
      <c r="K323">
        <v>1.3724540947044392</v>
      </c>
      <c r="L323">
        <v>3.3070109126266924</v>
      </c>
      <c r="M323">
        <v>799.76137755207651</v>
      </c>
    </row>
    <row r="324" spans="1:13" x14ac:dyDescent="0.2">
      <c r="A324">
        <v>323</v>
      </c>
      <c r="B324" s="6">
        <v>25.7264442064</v>
      </c>
      <c r="C324" s="6">
        <v>-108.88074664</v>
      </c>
      <c r="D324" t="s">
        <v>38</v>
      </c>
      <c r="E324" s="1">
        <v>3305</v>
      </c>
      <c r="F324">
        <v>308.25</v>
      </c>
      <c r="I324">
        <v>699.50093841600005</v>
      </c>
      <c r="J324">
        <v>41.899713069199898</v>
      </c>
      <c r="K324">
        <v>1.1950716629957847</v>
      </c>
      <c r="L324">
        <v>2.8275260504513735</v>
      </c>
      <c r="M324">
        <v>357.77767505353842</v>
      </c>
    </row>
    <row r="325" spans="1:13" x14ac:dyDescent="0.2">
      <c r="A325">
        <v>324</v>
      </c>
      <c r="B325" s="6">
        <v>25.943737961099899</v>
      </c>
      <c r="C325" s="6">
        <v>-111.10983881200001</v>
      </c>
      <c r="D325" t="s">
        <v>38</v>
      </c>
      <c r="E325">
        <v>4</v>
      </c>
      <c r="I325">
        <v>1142.40060389</v>
      </c>
      <c r="J325">
        <v>21.870488526300001</v>
      </c>
      <c r="K325">
        <v>1.2844433352458708</v>
      </c>
      <c r="L325">
        <v>2.6437187767223334</v>
      </c>
      <c r="M325">
        <v>74.458187519023056</v>
      </c>
    </row>
    <row r="326" spans="1:13" x14ac:dyDescent="0.2">
      <c r="A326">
        <v>325</v>
      </c>
      <c r="B326" s="6">
        <v>25.9437351479</v>
      </c>
      <c r="C326" s="6">
        <v>-110.886511912</v>
      </c>
      <c r="D326" t="s">
        <v>40</v>
      </c>
      <c r="I326">
        <v>494.636206329</v>
      </c>
      <c r="J326">
        <v>10.248372193</v>
      </c>
      <c r="K326">
        <v>1.1319684701497181</v>
      </c>
      <c r="L326">
        <v>2.18305814826393</v>
      </c>
      <c r="M326">
        <v>31.788327401023015</v>
      </c>
    </row>
    <row r="327" spans="1:13" x14ac:dyDescent="0.2">
      <c r="A327">
        <v>326</v>
      </c>
      <c r="B327" s="6">
        <v>25.943388025400001</v>
      </c>
      <c r="C327" s="6">
        <v>-110.66318707400001</v>
      </c>
      <c r="D327" t="s">
        <v>40</v>
      </c>
      <c r="I327">
        <v>37.998448381700001</v>
      </c>
      <c r="J327">
        <v>1.12857778482</v>
      </c>
      <c r="K327">
        <v>0.66823987786082828</v>
      </c>
      <c r="L327">
        <v>0.99632940312843676</v>
      </c>
      <c r="M327">
        <v>2.2572690126484591</v>
      </c>
    </row>
    <row r="328" spans="1:13" x14ac:dyDescent="0.2">
      <c r="A328">
        <v>327</v>
      </c>
      <c r="B328" s="6">
        <v>25.942696617900001</v>
      </c>
      <c r="C328" s="6">
        <v>-110.439868355</v>
      </c>
      <c r="D328" t="s">
        <v>39</v>
      </c>
      <c r="I328">
        <v>1.0943222186200001E-2</v>
      </c>
      <c r="J328">
        <v>1.8623752234E-3</v>
      </c>
      <c r="K328">
        <v>1.9852412600533968E-3</v>
      </c>
      <c r="L328">
        <v>2.7933083141230266E-3</v>
      </c>
    </row>
    <row r="329" spans="1:13" x14ac:dyDescent="0.2">
      <c r="A329">
        <v>328</v>
      </c>
      <c r="B329" s="6">
        <v>25.9416609736999</v>
      </c>
      <c r="C329" s="6">
        <v>-110.21655981000001</v>
      </c>
      <c r="D329" t="s">
        <v>39</v>
      </c>
      <c r="J329">
        <v>3.80427762347E-4</v>
      </c>
      <c r="K329">
        <v>0</v>
      </c>
      <c r="L329">
        <v>1.6518625922242784E-4</v>
      </c>
    </row>
    <row r="330" spans="1:13" x14ac:dyDescent="0.2">
      <c r="A330">
        <v>329</v>
      </c>
      <c r="B330" s="6">
        <v>25.940281165399899</v>
      </c>
      <c r="C330" s="6">
        <v>-109.993265497</v>
      </c>
      <c r="D330" t="s">
        <v>39</v>
      </c>
      <c r="I330">
        <v>28.403800986899899</v>
      </c>
      <c r="J330">
        <v>1.01257543745</v>
      </c>
      <c r="K330">
        <v>0.61672945935791945</v>
      </c>
      <c r="L330">
        <v>0.92048162738130146</v>
      </c>
    </row>
    <row r="331" spans="1:13" x14ac:dyDescent="0.2">
      <c r="A331">
        <v>330</v>
      </c>
      <c r="B331" s="6">
        <v>25.938557289799899</v>
      </c>
      <c r="C331" s="6">
        <v>-109.76998946800001</v>
      </c>
      <c r="D331" t="s">
        <v>40</v>
      </c>
      <c r="I331">
        <v>415.25233735099903</v>
      </c>
      <c r="J331">
        <v>13.4523591245999</v>
      </c>
      <c r="K331">
        <v>1.1001298077768362</v>
      </c>
      <c r="L331">
        <v>2.2600685525282214</v>
      </c>
      <c r="M331">
        <v>8.8786252294899803</v>
      </c>
    </row>
    <row r="332" spans="1:13" x14ac:dyDescent="0.2">
      <c r="A332">
        <v>331</v>
      </c>
      <c r="B332" s="6">
        <v>25.9364894675</v>
      </c>
      <c r="C332" s="6">
        <v>-109.546735774</v>
      </c>
      <c r="D332" t="s">
        <v>38</v>
      </c>
      <c r="F332">
        <v>8</v>
      </c>
      <c r="I332">
        <v>1276.08024776</v>
      </c>
      <c r="J332">
        <v>45.191291078900001</v>
      </c>
      <c r="K332">
        <v>1.3046116388921627</v>
      </c>
      <c r="L332">
        <v>2.9691717401429485</v>
      </c>
      <c r="M332">
        <v>216.30678711163824</v>
      </c>
    </row>
    <row r="333" spans="1:13" x14ac:dyDescent="0.2">
      <c r="A333">
        <v>332</v>
      </c>
      <c r="B333" s="6">
        <v>25.9340778432999</v>
      </c>
      <c r="C333" s="6">
        <v>-109.32350846600001</v>
      </c>
      <c r="D333" t="s">
        <v>38</v>
      </c>
      <c r="E333" s="1">
        <v>9933</v>
      </c>
      <c r="F333">
        <v>41.25</v>
      </c>
      <c r="I333">
        <v>1435.96402526</v>
      </c>
      <c r="J333">
        <v>55.930935502099899</v>
      </c>
      <c r="K333">
        <v>1.3261272761534739</v>
      </c>
      <c r="L333">
        <v>3.081475596449506</v>
      </c>
      <c r="M333">
        <v>385.59380760192249</v>
      </c>
    </row>
    <row r="334" spans="1:13" x14ac:dyDescent="0.2">
      <c r="A334">
        <v>333</v>
      </c>
      <c r="B334" s="6">
        <v>26.145305617399899</v>
      </c>
      <c r="C334" s="6">
        <v>-111.333734861</v>
      </c>
      <c r="D334" t="s">
        <v>38</v>
      </c>
      <c r="E334">
        <v>10</v>
      </c>
      <c r="F334">
        <v>30</v>
      </c>
      <c r="I334">
        <v>1086.42178726</v>
      </c>
      <c r="J334">
        <v>18.5537404939999</v>
      </c>
      <c r="K334">
        <v>1.2752871726622148</v>
      </c>
      <c r="L334">
        <v>2.5665170198426113</v>
      </c>
      <c r="M334">
        <v>73.047327430107643</v>
      </c>
    </row>
    <row r="335" spans="1:13" x14ac:dyDescent="0.2">
      <c r="A335">
        <v>334</v>
      </c>
      <c r="B335" s="6">
        <v>26.145650165300001</v>
      </c>
      <c r="C335" s="6">
        <v>-111.110027113</v>
      </c>
      <c r="D335" t="s">
        <v>38</v>
      </c>
      <c r="I335">
        <v>985.82180762300004</v>
      </c>
      <c r="J335">
        <v>16.6735014562</v>
      </c>
      <c r="K335">
        <v>1.2575802700988317</v>
      </c>
      <c r="L335">
        <v>2.5049028701126823</v>
      </c>
      <c r="M335">
        <v>66.229059033653741</v>
      </c>
    </row>
    <row r="336" spans="1:13" x14ac:dyDescent="0.2">
      <c r="A336">
        <v>335</v>
      </c>
      <c r="B336" s="6">
        <v>26.145647327100001</v>
      </c>
      <c r="C336" s="6">
        <v>-110.886317354</v>
      </c>
      <c r="D336" t="s">
        <v>39</v>
      </c>
      <c r="I336">
        <v>404.45675718799902</v>
      </c>
      <c r="J336">
        <v>6.7049515147200003</v>
      </c>
      <c r="K336">
        <v>1.09533670789253</v>
      </c>
      <c r="L336">
        <v>1.9821066180519895</v>
      </c>
      <c r="M336">
        <v>27.279414944938441</v>
      </c>
    </row>
    <row r="337" spans="1:13" x14ac:dyDescent="0.2">
      <c r="A337">
        <v>336</v>
      </c>
      <c r="B337" s="6">
        <v>26.145297102800001</v>
      </c>
      <c r="C337" s="6">
        <v>-110.66260967300001</v>
      </c>
      <c r="D337" t="s">
        <v>39</v>
      </c>
      <c r="I337">
        <v>24.388220209299899</v>
      </c>
      <c r="J337">
        <v>0.400321422323</v>
      </c>
      <c r="K337">
        <v>0.58994554776765384</v>
      </c>
      <c r="L337">
        <v>0.73617328053119047</v>
      </c>
      <c r="M337">
        <v>1.6610228888363816</v>
      </c>
    </row>
    <row r="338" spans="1:13" x14ac:dyDescent="0.2">
      <c r="A338">
        <v>337</v>
      </c>
      <c r="B338" s="6">
        <v>26.144599517100001</v>
      </c>
      <c r="C338" s="6">
        <v>-110.438908154999</v>
      </c>
      <c r="D338" t="s">
        <v>39</v>
      </c>
      <c r="I338">
        <v>1.7088975861400001E-4</v>
      </c>
      <c r="K338">
        <v>3.1168258163302243E-5</v>
      </c>
      <c r="L338">
        <v>3.1168258163302243E-5</v>
      </c>
    </row>
    <row r="339" spans="1:13" x14ac:dyDescent="0.2">
      <c r="A339">
        <v>338</v>
      </c>
      <c r="B339" s="6">
        <v>26.143554618900001</v>
      </c>
      <c r="C339" s="6">
        <v>-110.215216889</v>
      </c>
      <c r="D339" t="s">
        <v>39</v>
      </c>
      <c r="I339">
        <v>2.366202172E-5</v>
      </c>
      <c r="J339">
        <v>4.8770581724100004E-3</v>
      </c>
      <c r="K339">
        <v>4.3159888324314023E-6</v>
      </c>
      <c r="L339">
        <v>2.117247174823947E-3</v>
      </c>
    </row>
    <row r="340" spans="1:13" x14ac:dyDescent="0.2">
      <c r="A340">
        <v>339</v>
      </c>
      <c r="B340" s="6">
        <v>26.142162481700002</v>
      </c>
      <c r="C340" s="6">
        <v>-109.99153996</v>
      </c>
      <c r="D340" t="s">
        <v>39</v>
      </c>
      <c r="I340">
        <v>12.402301097900001</v>
      </c>
      <c r="J340">
        <v>1.03763174062</v>
      </c>
      <c r="K340">
        <v>0.47341533566366373</v>
      </c>
      <c r="L340">
        <v>0.78254103276878739</v>
      </c>
      <c r="M340">
        <v>0.12499903362287684</v>
      </c>
    </row>
    <row r="341" spans="1:13" x14ac:dyDescent="0.2">
      <c r="A341">
        <v>340</v>
      </c>
      <c r="B341" s="6">
        <v>26.1404232030999</v>
      </c>
      <c r="C341" s="6">
        <v>-109.767881450999</v>
      </c>
      <c r="D341" t="s">
        <v>40</v>
      </c>
      <c r="I341">
        <v>281.99871354599901</v>
      </c>
      <c r="J341">
        <v>13.7618292454</v>
      </c>
      <c r="K341">
        <v>1.0297494737524269</v>
      </c>
      <c r="L341">
        <v>2.1988896511553957</v>
      </c>
      <c r="M341">
        <v>5.4000247445061484</v>
      </c>
    </row>
    <row r="342" spans="1:13" x14ac:dyDescent="0.2">
      <c r="A342">
        <v>341</v>
      </c>
      <c r="B342" s="6">
        <v>26.138336905300001</v>
      </c>
      <c r="C342" s="6">
        <v>-109.544245445</v>
      </c>
      <c r="D342" t="s">
        <v>40</v>
      </c>
      <c r="I342">
        <v>1121.19585454</v>
      </c>
      <c r="J342">
        <v>49.5146840066</v>
      </c>
      <c r="K342">
        <v>1.2810288372252296</v>
      </c>
      <c r="L342">
        <v>2.9844464778402049</v>
      </c>
      <c r="M342">
        <v>32.606194815484578</v>
      </c>
    </row>
    <row r="343" spans="1:13" x14ac:dyDescent="0.2">
      <c r="A343">
        <v>342</v>
      </c>
      <c r="B343" s="6">
        <v>26.1359037345999</v>
      </c>
      <c r="C343" s="6">
        <v>-109.320636021</v>
      </c>
      <c r="D343" t="s">
        <v>38</v>
      </c>
      <c r="E343" s="1">
        <v>1925</v>
      </c>
      <c r="F343">
        <v>213.75</v>
      </c>
      <c r="I343">
        <v>1562.9263021899901</v>
      </c>
      <c r="J343">
        <v>62.0214912369999</v>
      </c>
      <c r="K343">
        <v>1.3415708391515651</v>
      </c>
      <c r="L343">
        <v>3.1410595145420359</v>
      </c>
      <c r="M343">
        <v>91.381116899676826</v>
      </c>
    </row>
    <row r="344" spans="1:13" x14ac:dyDescent="0.2">
      <c r="A344">
        <v>343</v>
      </c>
      <c r="B344" s="6">
        <v>26.133123861800001</v>
      </c>
      <c r="C344" s="6">
        <v>-109.097057255</v>
      </c>
      <c r="D344" t="s">
        <v>38</v>
      </c>
      <c r="E344" s="1">
        <v>2661</v>
      </c>
      <c r="I344">
        <v>529.71410584399905</v>
      </c>
      <c r="J344">
        <v>19.568465784200001</v>
      </c>
      <c r="K344">
        <v>1.1444414649741086</v>
      </c>
      <c r="L344">
        <v>2.4576433635572474</v>
      </c>
      <c r="M344">
        <v>22.490296750872272</v>
      </c>
    </row>
    <row r="345" spans="1:13" x14ac:dyDescent="0.2">
      <c r="A345">
        <v>344</v>
      </c>
      <c r="B345" s="6">
        <v>26.346511040500001</v>
      </c>
      <c r="C345" s="6">
        <v>-111.55840064100001</v>
      </c>
      <c r="D345" t="s">
        <v>38</v>
      </c>
      <c r="E345">
        <v>1</v>
      </c>
      <c r="F345">
        <v>6.5</v>
      </c>
      <c r="I345">
        <v>71.217257976499894</v>
      </c>
      <c r="J345">
        <v>1.63719283789</v>
      </c>
      <c r="K345">
        <v>0.78062921774795446</v>
      </c>
      <c r="L345">
        <v>1.2017711053606952</v>
      </c>
      <c r="M345">
        <v>4.7982318712361431</v>
      </c>
    </row>
    <row r="346" spans="1:13" x14ac:dyDescent="0.2">
      <c r="A346">
        <v>345</v>
      </c>
      <c r="B346" s="6">
        <v>26.347209098800001</v>
      </c>
      <c r="C346" s="6">
        <v>-111.334312105</v>
      </c>
      <c r="D346" t="s">
        <v>38</v>
      </c>
      <c r="F346">
        <v>1.5</v>
      </c>
      <c r="I346">
        <v>745.72577488399895</v>
      </c>
      <c r="J346">
        <v>14.1876450293</v>
      </c>
      <c r="K346">
        <v>1.2067276797311817</v>
      </c>
      <c r="L346">
        <v>2.3882181178422259</v>
      </c>
      <c r="M346">
        <v>50.60164719129218</v>
      </c>
    </row>
    <row r="347" spans="1:13" x14ac:dyDescent="0.2">
      <c r="A347">
        <v>346</v>
      </c>
      <c r="B347" s="6">
        <v>26.347556708500001</v>
      </c>
      <c r="C347" s="6">
        <v>-111.110217425</v>
      </c>
      <c r="D347" t="s">
        <v>39</v>
      </c>
      <c r="I347">
        <v>518.41529989200001</v>
      </c>
      <c r="J347">
        <v>9.2312998077799904</v>
      </c>
      <c r="K347">
        <v>1.1405161899833995</v>
      </c>
      <c r="L347">
        <v>2.1504470009670378</v>
      </c>
      <c r="M347">
        <v>35.347914860569198</v>
      </c>
    </row>
    <row r="348" spans="1:13" x14ac:dyDescent="0.2">
      <c r="A348">
        <v>347</v>
      </c>
      <c r="B348" s="6">
        <v>26.347553845</v>
      </c>
      <c r="C348" s="6">
        <v>-110.886120719</v>
      </c>
      <c r="D348" t="s">
        <v>39</v>
      </c>
      <c r="I348">
        <v>147.306328847999</v>
      </c>
      <c r="J348">
        <v>2.6077013721200002</v>
      </c>
      <c r="K348">
        <v>0.91188706752192972</v>
      </c>
      <c r="L348">
        <v>1.4691176491058218</v>
      </c>
      <c r="M348">
        <v>10.115207760207692</v>
      </c>
    </row>
    <row r="349" spans="1:13" x14ac:dyDescent="0.2">
      <c r="A349">
        <v>348</v>
      </c>
      <c r="B349" s="6">
        <v>26.3472005086</v>
      </c>
      <c r="C349" s="6">
        <v>-110.662026107</v>
      </c>
      <c r="D349" t="s">
        <v>39</v>
      </c>
      <c r="I349">
        <v>1.8095861307500001</v>
      </c>
      <c r="J349">
        <v>5.0381737273E-2</v>
      </c>
      <c r="K349">
        <v>0.18842978715902234</v>
      </c>
      <c r="L349">
        <v>0.20977694933554156</v>
      </c>
      <c r="M349">
        <v>0.12456462569433055</v>
      </c>
    </row>
    <row r="350" spans="1:13" x14ac:dyDescent="0.2">
      <c r="A350">
        <v>349</v>
      </c>
      <c r="B350" s="6">
        <v>26.346496724000001</v>
      </c>
      <c r="C350" s="6">
        <v>-110.437937705</v>
      </c>
      <c r="D350" t="s">
        <v>39</v>
      </c>
      <c r="I350">
        <v>6.8634962615999993E-5</v>
      </c>
      <c r="J350">
        <v>8.9034750975699999E-3</v>
      </c>
      <c r="K350">
        <v>1.2518840312346832E-5</v>
      </c>
      <c r="L350">
        <v>3.8621367742035484E-3</v>
      </c>
    </row>
    <row r="351" spans="1:13" x14ac:dyDescent="0.2">
      <c r="A351">
        <v>350</v>
      </c>
      <c r="B351" s="6">
        <v>26.345442540899899</v>
      </c>
      <c r="C351" s="6">
        <v>-110.21385963100001</v>
      </c>
      <c r="D351" t="s">
        <v>39</v>
      </c>
      <c r="I351">
        <v>1.87794105792</v>
      </c>
      <c r="J351">
        <v>0.99959543087199998</v>
      </c>
      <c r="K351">
        <v>0.19281439592601424</v>
      </c>
      <c r="L351">
        <v>0.49375653163341993</v>
      </c>
      <c r="M351">
        <v>0.61626959706184525</v>
      </c>
    </row>
    <row r="352" spans="1:13" x14ac:dyDescent="0.2">
      <c r="A352">
        <v>351</v>
      </c>
      <c r="B352" s="6">
        <v>26.344038033299899</v>
      </c>
      <c r="C352" s="6">
        <v>-109.98979600200001</v>
      </c>
      <c r="D352" t="s">
        <v>39</v>
      </c>
      <c r="I352">
        <v>70.770693725499896</v>
      </c>
      <c r="J352">
        <v>9.2871699492699999</v>
      </c>
      <c r="K352">
        <v>0.77949780051460771</v>
      </c>
      <c r="L352">
        <v>1.7917937151737977</v>
      </c>
      <c r="M352">
        <v>43.231603631953782</v>
      </c>
    </row>
    <row r="353" spans="1:13" x14ac:dyDescent="0.2">
      <c r="A353">
        <v>352</v>
      </c>
      <c r="B353" s="6">
        <v>26.342283300199899</v>
      </c>
      <c r="C353" s="6">
        <v>-109.765750932</v>
      </c>
      <c r="D353" t="s">
        <v>40</v>
      </c>
      <c r="I353">
        <v>354.93656581599902</v>
      </c>
      <c r="J353">
        <v>37.335768355100001</v>
      </c>
      <c r="K353">
        <v>1.0715764944864283</v>
      </c>
      <c r="L353">
        <v>2.6551806666315967</v>
      </c>
      <c r="M353">
        <v>147.96994007050728</v>
      </c>
    </row>
    <row r="354" spans="1:13" x14ac:dyDescent="0.2">
      <c r="A354">
        <v>353</v>
      </c>
      <c r="B354" s="6">
        <v>26.340178465000001</v>
      </c>
      <c r="C354" s="6">
        <v>-109.541728533</v>
      </c>
      <c r="D354" t="s">
        <v>40</v>
      </c>
      <c r="I354">
        <v>1068.64199018</v>
      </c>
      <c r="J354">
        <v>79.368401832900005</v>
      </c>
      <c r="K354">
        <v>1.2722801462197082</v>
      </c>
      <c r="L354">
        <v>3.1773654784637961</v>
      </c>
      <c r="M354">
        <v>190.35323530345352</v>
      </c>
    </row>
    <row r="355" spans="1:13" x14ac:dyDescent="0.2">
      <c r="A355">
        <v>354</v>
      </c>
      <c r="B355" s="6">
        <v>26.3377236755999</v>
      </c>
      <c r="C355" s="6">
        <v>-109.317732916</v>
      </c>
      <c r="D355" t="s">
        <v>38</v>
      </c>
      <c r="E355">
        <v>6</v>
      </c>
      <c r="F355">
        <v>30.25</v>
      </c>
      <c r="I355">
        <v>1599.62864208</v>
      </c>
      <c r="J355">
        <v>90.422472789899899</v>
      </c>
      <c r="K355">
        <v>1.3458020452841557</v>
      </c>
      <c r="L355">
        <v>3.3068550091690434</v>
      </c>
      <c r="M355">
        <v>100.87769430828452</v>
      </c>
    </row>
    <row r="356" spans="1:13" x14ac:dyDescent="0.2">
      <c r="A356">
        <v>355</v>
      </c>
      <c r="B356" s="6">
        <v>26.3349191046999</v>
      </c>
      <c r="C356" s="6">
        <v>-109.093768189</v>
      </c>
      <c r="D356" t="s">
        <v>38</v>
      </c>
      <c r="E356" s="1">
        <v>9783</v>
      </c>
      <c r="F356">
        <v>366.5</v>
      </c>
      <c r="I356">
        <v>988.04953598999896</v>
      </c>
      <c r="J356">
        <v>45.180940329999899</v>
      </c>
      <c r="K356">
        <v>1.2579915782854898</v>
      </c>
      <c r="L356">
        <v>2.9224543500016065</v>
      </c>
      <c r="M356">
        <v>11.614929639047682</v>
      </c>
    </row>
    <row r="357" spans="1:13" x14ac:dyDescent="0.2">
      <c r="A357">
        <v>356</v>
      </c>
      <c r="B357" s="6">
        <v>26.5459337815</v>
      </c>
      <c r="C357" s="6">
        <v>-112.008298947</v>
      </c>
      <c r="D357" t="s">
        <v>38</v>
      </c>
      <c r="I357">
        <v>0.56833112239799999</v>
      </c>
      <c r="J357">
        <v>2.3513838648799999E-2</v>
      </c>
      <c r="K357">
        <v>8.208385953717158E-2</v>
      </c>
      <c r="L357">
        <v>9.2177578551505115E-2</v>
      </c>
    </row>
    <row r="358" spans="1:13" x14ac:dyDescent="0.2">
      <c r="A358">
        <v>357</v>
      </c>
      <c r="B358" s="6">
        <v>26.5473449268999</v>
      </c>
      <c r="C358" s="6">
        <v>-111.78384423200001</v>
      </c>
      <c r="D358" t="s">
        <v>38</v>
      </c>
      <c r="E358">
        <v>21</v>
      </c>
      <c r="F358">
        <v>8.25</v>
      </c>
      <c r="I358">
        <v>102.14208939700001</v>
      </c>
      <c r="J358">
        <v>5.5582426358000001</v>
      </c>
      <c r="K358">
        <v>0.84564308844286051</v>
      </c>
      <c r="L358">
        <v>1.6624305686993144</v>
      </c>
      <c r="M358">
        <v>3.9115152169261508E-2</v>
      </c>
    </row>
    <row r="359" spans="1:13" x14ac:dyDescent="0.2">
      <c r="A359">
        <v>358</v>
      </c>
      <c r="B359" s="6">
        <v>26.548402650700002</v>
      </c>
      <c r="C359" s="6">
        <v>-111.559375031</v>
      </c>
      <c r="D359" t="s">
        <v>38</v>
      </c>
      <c r="E359">
        <v>90</v>
      </c>
      <c r="F359">
        <v>28.75</v>
      </c>
      <c r="I359">
        <v>92.761873863600002</v>
      </c>
      <c r="J359">
        <v>5.8772158790400004</v>
      </c>
      <c r="K359">
        <v>0.82825103688043111</v>
      </c>
      <c r="L359">
        <v>1.6656636941444121</v>
      </c>
      <c r="M359">
        <v>3.202048951860764</v>
      </c>
    </row>
    <row r="360" spans="1:13" x14ac:dyDescent="0.2">
      <c r="A360">
        <v>359</v>
      </c>
      <c r="B360" s="6">
        <v>26.549106878300002</v>
      </c>
      <c r="C360" s="6">
        <v>-111.334895492</v>
      </c>
      <c r="D360" t="s">
        <v>38</v>
      </c>
      <c r="I360">
        <v>157.12421899700001</v>
      </c>
      <c r="J360">
        <v>6.6900092745200004</v>
      </c>
      <c r="K360">
        <v>0.92357932525709041</v>
      </c>
      <c r="L360">
        <v>1.8095061888388115</v>
      </c>
      <c r="M360">
        <v>10.100591084371535</v>
      </c>
    </row>
    <row r="361" spans="1:13" x14ac:dyDescent="0.2">
      <c r="A361">
        <v>360</v>
      </c>
      <c r="B361" s="6">
        <v>26.549457560099899</v>
      </c>
      <c r="C361" s="6">
        <v>-111.110409762</v>
      </c>
      <c r="D361" t="s">
        <v>39</v>
      </c>
      <c r="I361">
        <v>77.779082830999897</v>
      </c>
      <c r="J361">
        <v>3.1017289862499999</v>
      </c>
      <c r="K361">
        <v>0.79649258653433941</v>
      </c>
      <c r="L361">
        <v>1.4094595483530226</v>
      </c>
      <c r="M361">
        <v>5.126524641895382</v>
      </c>
    </row>
    <row r="362" spans="1:13" x14ac:dyDescent="0.2">
      <c r="A362">
        <v>361</v>
      </c>
      <c r="B362" s="6">
        <v>26.549454671300001</v>
      </c>
      <c r="C362" s="6">
        <v>-110.885921991999</v>
      </c>
      <c r="D362" t="s">
        <v>39</v>
      </c>
      <c r="I362">
        <v>5.7904442767799997</v>
      </c>
      <c r="J362">
        <v>0.40533488961000003</v>
      </c>
      <c r="K362">
        <v>0.34939723967050595</v>
      </c>
      <c r="L362">
        <v>0.49717706809603179</v>
      </c>
      <c r="M362">
        <v>0.37893487321699965</v>
      </c>
    </row>
    <row r="363" spans="1:13" x14ac:dyDescent="0.2">
      <c r="A363">
        <v>362</v>
      </c>
      <c r="B363" s="6">
        <v>26.549098212099899</v>
      </c>
      <c r="C363" s="6">
        <v>-110.66143633</v>
      </c>
      <c r="D363" t="s">
        <v>39</v>
      </c>
      <c r="I363">
        <v>1.88068974847E-3</v>
      </c>
      <c r="J363">
        <v>1.5879590140599999E-2</v>
      </c>
      <c r="K363">
        <v>3.4272255909236041E-4</v>
      </c>
      <c r="L363">
        <v>7.1849576364357544E-3</v>
      </c>
    </row>
    <row r="364" spans="1:13" x14ac:dyDescent="0.2">
      <c r="A364">
        <v>363</v>
      </c>
      <c r="B364" s="6">
        <v>26.5483882077</v>
      </c>
      <c r="C364" s="6">
        <v>-110.436956925999</v>
      </c>
      <c r="D364" t="s">
        <v>39</v>
      </c>
      <c r="I364">
        <v>0.86043405475800006</v>
      </c>
      <c r="J364">
        <v>0.63667658198199995</v>
      </c>
      <c r="K364">
        <v>0.11323799783476249</v>
      </c>
      <c r="L364">
        <v>0.32720086628920397</v>
      </c>
    </row>
    <row r="365" spans="1:13" x14ac:dyDescent="0.2">
      <c r="A365">
        <v>364</v>
      </c>
      <c r="B365" s="6">
        <v>26.547324708200001</v>
      </c>
      <c r="C365" s="6">
        <v>-110.21248792900001</v>
      </c>
      <c r="D365" t="s">
        <v>39</v>
      </c>
      <c r="I365">
        <v>52.485890349100004</v>
      </c>
      <c r="J365">
        <v>8.3805255988800003</v>
      </c>
      <c r="K365">
        <v>0.72586047645418372</v>
      </c>
      <c r="L365">
        <v>1.6980876494066197</v>
      </c>
      <c r="M365">
        <v>20.823564867001512</v>
      </c>
    </row>
    <row r="366" spans="1:13" x14ac:dyDescent="0.2">
      <c r="A366">
        <v>365</v>
      </c>
      <c r="B366" s="6">
        <v>26.5459077884999</v>
      </c>
      <c r="C366" s="6">
        <v>-109.988033485</v>
      </c>
      <c r="D366" t="s">
        <v>40</v>
      </c>
      <c r="I366">
        <v>319.37207894800002</v>
      </c>
      <c r="J366">
        <v>33.7342643645</v>
      </c>
      <c r="K366">
        <v>1.0523749569688574</v>
      </c>
      <c r="L366">
        <v>2.5931330623723658</v>
      </c>
      <c r="M366">
        <v>204.83200550548418</v>
      </c>
    </row>
    <row r="367" spans="1:13" x14ac:dyDescent="0.2">
      <c r="A367">
        <v>366</v>
      </c>
      <c r="B367" s="6">
        <v>26.5441375485</v>
      </c>
      <c r="C367" s="6">
        <v>-109.763597739999</v>
      </c>
      <c r="D367" t="s">
        <v>40</v>
      </c>
      <c r="I367">
        <v>687.49938130400005</v>
      </c>
      <c r="J367">
        <v>71.327702462700003</v>
      </c>
      <c r="K367">
        <v>1.1919194928183903</v>
      </c>
      <c r="L367">
        <v>3.0512241624831935</v>
      </c>
      <c r="M367">
        <v>427.86733410538432</v>
      </c>
    </row>
    <row r="368" spans="1:13" x14ac:dyDescent="0.2">
      <c r="A368">
        <v>367</v>
      </c>
      <c r="B368" s="6">
        <v>26.542014113099899</v>
      </c>
      <c r="C368" s="6">
        <v>-109.539184839</v>
      </c>
      <c r="D368" t="s">
        <v>40</v>
      </c>
      <c r="I368">
        <v>1137.6802904599899</v>
      </c>
      <c r="J368">
        <v>108.80310720200001</v>
      </c>
      <c r="K368">
        <v>1.28368875745527</v>
      </c>
      <c r="L368">
        <v>3.3243033873834538</v>
      </c>
      <c r="M368">
        <v>510.77955590815344</v>
      </c>
    </row>
    <row r="369" spans="1:13" x14ac:dyDescent="0.2">
      <c r="A369">
        <v>368</v>
      </c>
      <c r="B369" s="6">
        <v>26.539537631999899</v>
      </c>
      <c r="C369" s="6">
        <v>-109.314798921999</v>
      </c>
      <c r="D369" t="s">
        <v>38</v>
      </c>
      <c r="E369" s="1">
        <v>1545</v>
      </c>
      <c r="F369">
        <v>278.25</v>
      </c>
      <c r="I369">
        <v>1164.5036694999901</v>
      </c>
      <c r="J369">
        <v>90.854903116800003</v>
      </c>
      <c r="K369">
        <v>1.2879357309848469</v>
      </c>
      <c r="L369">
        <v>3.2510380744218499</v>
      </c>
      <c r="M369">
        <v>282.4780939736919</v>
      </c>
    </row>
    <row r="370" spans="1:13" x14ac:dyDescent="0.2">
      <c r="A370">
        <v>369</v>
      </c>
      <c r="B370" s="6">
        <v>26.536708279700001</v>
      </c>
      <c r="C370" s="6">
        <v>-109.090444128</v>
      </c>
      <c r="D370" t="s">
        <v>38</v>
      </c>
      <c r="E370">
        <v>80</v>
      </c>
      <c r="I370">
        <v>39.6830222607</v>
      </c>
      <c r="J370">
        <v>2.4695226997100002</v>
      </c>
      <c r="K370">
        <v>0.67595354749493097</v>
      </c>
      <c r="L370">
        <v>1.216223280746954</v>
      </c>
      <c r="M370">
        <v>3.2763176645130705</v>
      </c>
    </row>
    <row r="371" spans="1:13" x14ac:dyDescent="0.2">
      <c r="A371">
        <v>370</v>
      </c>
      <c r="B371" s="6">
        <v>26.7477979371</v>
      </c>
      <c r="C371" s="6">
        <v>-112.010073711999</v>
      </c>
      <c r="D371" t="s">
        <v>38</v>
      </c>
      <c r="E371">
        <v>20</v>
      </c>
      <c r="F371">
        <v>6</v>
      </c>
      <c r="I371">
        <v>78.764337599300006</v>
      </c>
      <c r="J371">
        <v>3.1944477036599999</v>
      </c>
      <c r="K371">
        <v>0.79875968044290868</v>
      </c>
      <c r="L371">
        <v>1.4214344644291625</v>
      </c>
      <c r="M371">
        <v>1.6862293955189211</v>
      </c>
    </row>
    <row r="372" spans="1:13" x14ac:dyDescent="0.2">
      <c r="A372">
        <v>371</v>
      </c>
      <c r="B372" s="6">
        <v>26.749221486300002</v>
      </c>
      <c r="C372" s="6">
        <v>-111.785224034</v>
      </c>
      <c r="D372" t="s">
        <v>38</v>
      </c>
      <c r="E372">
        <v>19</v>
      </c>
      <c r="F372">
        <v>14</v>
      </c>
      <c r="I372">
        <v>272.28845027099902</v>
      </c>
      <c r="J372">
        <v>11.7887533661</v>
      </c>
      <c r="K372">
        <v>1.0233809367210278</v>
      </c>
      <c r="L372">
        <v>2.1302091487047079</v>
      </c>
      <c r="M372">
        <v>0.25068603942854573</v>
      </c>
    </row>
    <row r="373" spans="1:13" x14ac:dyDescent="0.2">
      <c r="A373">
        <v>372</v>
      </c>
      <c r="B373" s="6">
        <v>26.750288507600001</v>
      </c>
      <c r="C373" s="6">
        <v>-111.56035976</v>
      </c>
      <c r="D373" t="s">
        <v>38</v>
      </c>
      <c r="E373">
        <v>5</v>
      </c>
      <c r="F373">
        <v>2</v>
      </c>
      <c r="I373">
        <v>134.29035532500001</v>
      </c>
      <c r="J373">
        <v>8.0726479571300001</v>
      </c>
      <c r="K373">
        <v>0.89513207171113129</v>
      </c>
      <c r="L373">
        <v>1.8528661311344183</v>
      </c>
    </row>
    <row r="374" spans="1:13" x14ac:dyDescent="0.2">
      <c r="A374">
        <v>373</v>
      </c>
      <c r="B374" s="6">
        <v>26.7509989254999</v>
      </c>
      <c r="C374" s="6">
        <v>-111.335485069</v>
      </c>
      <c r="D374" t="s">
        <v>40</v>
      </c>
      <c r="I374">
        <v>20.721832166399899</v>
      </c>
      <c r="J374">
        <v>3.6682555535799999</v>
      </c>
      <c r="K374">
        <v>0.56149651059553984</v>
      </c>
      <c r="L374">
        <v>1.2306511331341976</v>
      </c>
    </row>
    <row r="375" spans="1:13" x14ac:dyDescent="0.2">
      <c r="A375">
        <v>374</v>
      </c>
      <c r="B375" s="6">
        <v>26.751352689800001</v>
      </c>
      <c r="C375" s="6">
        <v>-111.110604141</v>
      </c>
      <c r="D375" t="s">
        <v>39</v>
      </c>
      <c r="I375">
        <v>2.3029759439499999</v>
      </c>
      <c r="J375">
        <v>1.0001969474800001</v>
      </c>
      <c r="K375">
        <v>0.21794027248291506</v>
      </c>
      <c r="L375">
        <v>0.51901303264323528</v>
      </c>
    </row>
    <row r="376" spans="1:13" x14ac:dyDescent="0.2">
      <c r="A376">
        <v>375</v>
      </c>
      <c r="B376" s="6">
        <v>26.751349775600001</v>
      </c>
      <c r="C376" s="6">
        <v>-110.885721156</v>
      </c>
      <c r="D376" t="s">
        <v>39</v>
      </c>
      <c r="I376">
        <v>0.22774734570999999</v>
      </c>
      <c r="J376">
        <v>0.11487501865999999</v>
      </c>
      <c r="K376">
        <v>3.742578163601569E-2</v>
      </c>
      <c r="L376">
        <v>8.4651965837590326E-2</v>
      </c>
    </row>
    <row r="377" spans="1:13" x14ac:dyDescent="0.2">
      <c r="A377">
        <v>376</v>
      </c>
      <c r="B377" s="6">
        <v>26.750990183100001</v>
      </c>
      <c r="C377" s="6">
        <v>-110.660840296</v>
      </c>
      <c r="D377" t="s">
        <v>39</v>
      </c>
      <c r="I377">
        <v>4.3931734996799996</v>
      </c>
      <c r="J377">
        <v>1.6659142032000001</v>
      </c>
      <c r="K377">
        <v>0.30737464458545916</v>
      </c>
      <c r="L377">
        <v>0.73322081304050024</v>
      </c>
    </row>
    <row r="378" spans="1:13" x14ac:dyDescent="0.2">
      <c r="A378">
        <v>377</v>
      </c>
      <c r="B378" s="6">
        <v>26.7502739375999</v>
      </c>
      <c r="C378" s="6">
        <v>-110.435965741</v>
      </c>
      <c r="D378" t="s">
        <v>39</v>
      </c>
      <c r="I378">
        <v>41.929737745300002</v>
      </c>
      <c r="J378">
        <v>8.9419370996800005</v>
      </c>
      <c r="K378">
        <v>0.68575845887370712</v>
      </c>
      <c r="L378">
        <v>1.6832294700053638</v>
      </c>
    </row>
    <row r="379" spans="1:13" x14ac:dyDescent="0.2">
      <c r="A379">
        <v>378</v>
      </c>
      <c r="B379" s="6">
        <v>26.7492010898</v>
      </c>
      <c r="C379" s="6">
        <v>-110.211101672</v>
      </c>
      <c r="D379" t="s">
        <v>40</v>
      </c>
      <c r="I379">
        <v>229.734052405</v>
      </c>
      <c r="J379">
        <v>30.733034765300001</v>
      </c>
      <c r="K379">
        <v>0.99250691135340741</v>
      </c>
      <c r="L379">
        <v>2.4940185188713913</v>
      </c>
      <c r="M379">
        <v>45.128027785738453</v>
      </c>
    </row>
    <row r="380" spans="1:13" x14ac:dyDescent="0.2">
      <c r="A380">
        <v>379</v>
      </c>
      <c r="B380" s="6">
        <v>26.7477717155999</v>
      </c>
      <c r="C380" s="6">
        <v>-109.986252268</v>
      </c>
      <c r="D380" t="s">
        <v>40</v>
      </c>
      <c r="I380">
        <v>604.05213397700004</v>
      </c>
      <c r="J380">
        <v>62.201664812899899</v>
      </c>
      <c r="K380">
        <v>1.1683529747419441</v>
      </c>
      <c r="L380">
        <v>2.9690814930485874</v>
      </c>
      <c r="M380">
        <v>291.29216522261504</v>
      </c>
    </row>
    <row r="381" spans="1:13" x14ac:dyDescent="0.2">
      <c r="A381">
        <v>380</v>
      </c>
      <c r="B381" s="6">
        <v>26.7459859159</v>
      </c>
      <c r="C381" s="6">
        <v>-109.761421705</v>
      </c>
      <c r="D381" t="s">
        <v>38</v>
      </c>
      <c r="E381">
        <v>91</v>
      </c>
      <c r="F381">
        <v>183.5</v>
      </c>
      <c r="I381">
        <v>659.13002944000004</v>
      </c>
      <c r="J381">
        <v>64.636499926400006</v>
      </c>
      <c r="K381">
        <v>1.1842443855224414</v>
      </c>
      <c r="L381">
        <v>3.001389799719786</v>
      </c>
      <c r="M381">
        <v>382.33486314269169</v>
      </c>
    </row>
    <row r="382" spans="1:13" x14ac:dyDescent="0.2">
      <c r="A382">
        <v>381</v>
      </c>
      <c r="B382" s="6">
        <v>26.74134557</v>
      </c>
      <c r="C382" s="6">
        <v>-109.31183380500001</v>
      </c>
      <c r="D382" t="s">
        <v>38</v>
      </c>
      <c r="E382">
        <v>381</v>
      </c>
      <c r="F382">
        <v>8.25</v>
      </c>
      <c r="I382">
        <v>134.961478949</v>
      </c>
      <c r="J382">
        <v>12.5972088128</v>
      </c>
      <c r="K382">
        <v>0.89603466962705747</v>
      </c>
      <c r="L382">
        <v>2.0294844367025546</v>
      </c>
      <c r="M382">
        <v>64.876082444461531</v>
      </c>
    </row>
    <row r="383" spans="1:13" x14ac:dyDescent="0.2">
      <c r="A383">
        <v>382</v>
      </c>
      <c r="B383" s="6">
        <v>26.949656234300001</v>
      </c>
      <c r="C383" s="6">
        <v>-112.011867249999</v>
      </c>
      <c r="D383" t="s">
        <v>38</v>
      </c>
      <c r="E383" s="1">
        <v>3973</v>
      </c>
      <c r="F383">
        <v>103.25</v>
      </c>
      <c r="I383">
        <v>529.57581871699904</v>
      </c>
      <c r="J383">
        <v>22.0217054039</v>
      </c>
      <c r="K383">
        <v>1.1443939302133381</v>
      </c>
      <c r="L383">
        <v>2.5065314224032722</v>
      </c>
      <c r="M383">
        <v>433.00422985476894</v>
      </c>
    </row>
    <row r="384" spans="1:13" x14ac:dyDescent="0.2">
      <c r="A384">
        <v>383</v>
      </c>
      <c r="B384" s="6">
        <v>26.95109223</v>
      </c>
      <c r="C384" s="6">
        <v>-111.786618433</v>
      </c>
      <c r="D384" t="s">
        <v>38</v>
      </c>
      <c r="F384">
        <v>3</v>
      </c>
      <c r="I384">
        <v>437.24347805999901</v>
      </c>
      <c r="J384">
        <v>18.5320566910999</v>
      </c>
      <c r="K384">
        <v>1.1095204938900134</v>
      </c>
      <c r="L384">
        <v>2.4002684700282169</v>
      </c>
      <c r="M384">
        <v>126.95708113963042</v>
      </c>
    </row>
    <row r="385" spans="1:13" x14ac:dyDescent="0.2">
      <c r="A385">
        <v>384</v>
      </c>
      <c r="B385" s="6">
        <v>26.9521685807</v>
      </c>
      <c r="C385" s="6">
        <v>-111.561354906999</v>
      </c>
      <c r="D385" t="s">
        <v>39</v>
      </c>
      <c r="I385">
        <v>171.58799003799899</v>
      </c>
      <c r="J385">
        <v>7.9920783182599999</v>
      </c>
      <c r="K385">
        <v>0.93954443980965419</v>
      </c>
      <c r="L385">
        <v>1.8934045206236112</v>
      </c>
      <c r="M385">
        <v>0.12878605352867675</v>
      </c>
    </row>
    <row r="386" spans="1:13" x14ac:dyDescent="0.2">
      <c r="A386">
        <v>385</v>
      </c>
      <c r="B386" s="6">
        <v>26.9528852103</v>
      </c>
      <c r="C386" s="6">
        <v>-111.336080884</v>
      </c>
      <c r="D386" t="s">
        <v>39</v>
      </c>
      <c r="I386">
        <v>22.191104137</v>
      </c>
      <c r="J386">
        <v>2.1815179579700001</v>
      </c>
      <c r="K386">
        <v>0.57343499894111827</v>
      </c>
      <c r="L386">
        <v>1.0760693778807247</v>
      </c>
    </row>
    <row r="387" spans="1:13" x14ac:dyDescent="0.2">
      <c r="A387">
        <v>386</v>
      </c>
      <c r="B387" s="6">
        <v>26.953242067800002</v>
      </c>
      <c r="C387" s="6">
        <v>-111.110800575</v>
      </c>
      <c r="D387" t="s">
        <v>39</v>
      </c>
      <c r="I387">
        <v>0.77924214918300005</v>
      </c>
      <c r="J387">
        <v>0.28218320518500001</v>
      </c>
      <c r="K387">
        <v>0.10509872444421392</v>
      </c>
      <c r="L387">
        <v>0.21304880837607232</v>
      </c>
    </row>
    <row r="388" spans="1:13" x14ac:dyDescent="0.2">
      <c r="A388">
        <v>387</v>
      </c>
      <c r="B388" s="6">
        <v>26.9532391282</v>
      </c>
      <c r="C388" s="6">
        <v>-110.885518195</v>
      </c>
      <c r="D388" t="s">
        <v>39</v>
      </c>
      <c r="I388">
        <v>19.9105718283</v>
      </c>
      <c r="J388">
        <v>2.7488054117999998</v>
      </c>
      <c r="K388">
        <v>0.55455368193078913</v>
      </c>
      <c r="L388">
        <v>1.1284465801344825</v>
      </c>
    </row>
    <row r="389" spans="1:13" x14ac:dyDescent="0.2">
      <c r="A389">
        <v>388</v>
      </c>
      <c r="B389" s="6">
        <v>26.9528763914</v>
      </c>
      <c r="C389" s="6">
        <v>-110.660237955</v>
      </c>
      <c r="D389" t="s">
        <v>39</v>
      </c>
      <c r="I389">
        <v>82.056552898099895</v>
      </c>
      <c r="J389">
        <v>13.0480308663</v>
      </c>
      <c r="K389">
        <v>0.80613703908937651</v>
      </c>
      <c r="L389">
        <v>1.9537524918832547</v>
      </c>
    </row>
    <row r="390" spans="1:13" x14ac:dyDescent="0.2">
      <c r="A390">
        <v>389</v>
      </c>
      <c r="B390" s="6">
        <v>26.952153883400001</v>
      </c>
      <c r="C390" s="6">
        <v>-110.43496407000001</v>
      </c>
      <c r="D390" t="s">
        <v>40</v>
      </c>
      <c r="I390">
        <v>208.94892652300001</v>
      </c>
      <c r="J390">
        <v>31.3637754656</v>
      </c>
      <c r="K390">
        <v>0.97528773653434775</v>
      </c>
      <c r="L390">
        <v>2.4853469159836594</v>
      </c>
    </row>
    <row r="391" spans="1:13" x14ac:dyDescent="0.2">
      <c r="A391">
        <v>390</v>
      </c>
      <c r="B391" s="6">
        <v>26.9510716552</v>
      </c>
      <c r="C391" s="6">
        <v>-110.20970075</v>
      </c>
      <c r="D391" t="s">
        <v>40</v>
      </c>
      <c r="I391">
        <v>448.48745724600002</v>
      </c>
      <c r="J391">
        <v>58.349438622599898</v>
      </c>
      <c r="K391">
        <v>1.1141413825238617</v>
      </c>
      <c r="L391">
        <v>2.8875579979078134</v>
      </c>
      <c r="M391">
        <v>28.57969644372303</v>
      </c>
    </row>
    <row r="392" spans="1:13" x14ac:dyDescent="0.2">
      <c r="A392">
        <v>391</v>
      </c>
      <c r="B392" s="6">
        <v>26.949629783500001</v>
      </c>
      <c r="C392" s="6">
        <v>-109.984452207999</v>
      </c>
      <c r="D392" t="s">
        <v>38</v>
      </c>
      <c r="E392">
        <v>8</v>
      </c>
      <c r="F392">
        <v>57</v>
      </c>
      <c r="I392">
        <v>731.98716116000003</v>
      </c>
      <c r="J392">
        <v>78.082168430099898</v>
      </c>
      <c r="K392">
        <v>1.2033404744349445</v>
      </c>
      <c r="L392">
        <v>3.101419043578292</v>
      </c>
      <c r="M392">
        <v>238.30027425886897</v>
      </c>
    </row>
    <row r="393" spans="1:13" x14ac:dyDescent="0.2">
      <c r="A393">
        <v>392</v>
      </c>
      <c r="B393" s="6">
        <v>26.9478283704</v>
      </c>
      <c r="C393" s="6">
        <v>-109.759222652999</v>
      </c>
      <c r="D393" t="s">
        <v>38</v>
      </c>
      <c r="E393">
        <v>5</v>
      </c>
      <c r="I393">
        <v>162.511806726</v>
      </c>
      <c r="J393">
        <v>15.9140862374999</v>
      </c>
      <c r="K393">
        <v>0.92969062926900004</v>
      </c>
      <c r="L393">
        <v>2.1579391698067849</v>
      </c>
      <c r="M393">
        <v>73.457786234938425</v>
      </c>
    </row>
    <row r="394" spans="1:13" x14ac:dyDescent="0.2">
      <c r="A394">
        <v>393</v>
      </c>
      <c r="B394" s="6">
        <v>27.1496974864999</v>
      </c>
      <c r="C394" s="6">
        <v>-112.239312809</v>
      </c>
      <c r="D394" t="s">
        <v>38</v>
      </c>
      <c r="E394" s="1">
        <v>1490</v>
      </c>
      <c r="F394">
        <v>163.5</v>
      </c>
      <c r="I394">
        <v>452.65266442299901</v>
      </c>
      <c r="J394">
        <v>19.0975182876</v>
      </c>
      <c r="K394">
        <v>1.1158238556981694</v>
      </c>
      <c r="L394">
        <v>2.4189662882160139</v>
      </c>
      <c r="M394">
        <v>766.39412738546116</v>
      </c>
    </row>
    <row r="395" spans="1:13" x14ac:dyDescent="0.2">
      <c r="A395">
        <v>394</v>
      </c>
      <c r="B395" s="6">
        <v>27.151508642</v>
      </c>
      <c r="C395" s="6">
        <v>-112.013679706999</v>
      </c>
      <c r="D395" t="s">
        <v>38</v>
      </c>
      <c r="E395">
        <v>412</v>
      </c>
      <c r="F395">
        <v>5.75</v>
      </c>
      <c r="I395">
        <v>1079.9989475</v>
      </c>
      <c r="J395">
        <v>45.5426368117</v>
      </c>
      <c r="K395">
        <v>1.2742066138655992</v>
      </c>
      <c r="L395">
        <v>2.9420575978943497</v>
      </c>
      <c r="M395">
        <v>1564.9176381650714</v>
      </c>
    </row>
    <row r="396" spans="1:13" x14ac:dyDescent="0.2">
      <c r="A396">
        <v>395</v>
      </c>
      <c r="B396" s="6">
        <v>27.152957127400001</v>
      </c>
      <c r="C396" s="6">
        <v>-111.78802754</v>
      </c>
      <c r="D396" t="s">
        <v>40</v>
      </c>
      <c r="I396">
        <v>531.24413874699906</v>
      </c>
      <c r="J396">
        <v>22.679447826000001</v>
      </c>
      <c r="K396">
        <v>1.1449665727661866</v>
      </c>
      <c r="L396">
        <v>2.519338143751308</v>
      </c>
      <c r="M396">
        <v>548.04928883961486</v>
      </c>
    </row>
    <row r="397" spans="1:13" x14ac:dyDescent="0.2">
      <c r="A397">
        <v>396</v>
      </c>
      <c r="B397" s="6">
        <v>27.154042840100001</v>
      </c>
      <c r="C397" s="6">
        <v>-111.562360551</v>
      </c>
      <c r="D397" t="s">
        <v>39</v>
      </c>
      <c r="I397">
        <v>111.998599488</v>
      </c>
      <c r="J397">
        <v>4.8854167967800004</v>
      </c>
      <c r="K397">
        <v>0.86229068555392896</v>
      </c>
      <c r="L397">
        <v>1.6320679099350737</v>
      </c>
      <c r="M397">
        <v>17.299615791153801</v>
      </c>
    </row>
    <row r="398" spans="1:13" x14ac:dyDescent="0.2">
      <c r="A398">
        <v>397</v>
      </c>
      <c r="B398" s="6">
        <v>27.154765702900001</v>
      </c>
      <c r="C398" s="6">
        <v>-111.336682983</v>
      </c>
      <c r="D398" t="s">
        <v>39</v>
      </c>
      <c r="I398">
        <v>5.7895514503900003</v>
      </c>
      <c r="J398">
        <v>0.45607510612199997</v>
      </c>
      <c r="K398">
        <v>0.34937325515316359</v>
      </c>
      <c r="L398">
        <v>0.51255703214466319</v>
      </c>
    </row>
    <row r="399" spans="1:13" x14ac:dyDescent="0.2">
      <c r="A399">
        <v>398</v>
      </c>
      <c r="B399" s="6">
        <v>27.155125664500002</v>
      </c>
      <c r="C399" s="6">
        <v>-111.11099908200001</v>
      </c>
      <c r="D399" t="s">
        <v>39</v>
      </c>
      <c r="I399">
        <v>5.4272549904899998</v>
      </c>
      <c r="J399">
        <v>0.71827617286400003</v>
      </c>
      <c r="K399">
        <v>0.33937072266405055</v>
      </c>
      <c r="L399">
        <v>0.57446369048963586</v>
      </c>
    </row>
    <row r="400" spans="1:13" x14ac:dyDescent="0.2">
      <c r="A400">
        <v>399</v>
      </c>
      <c r="B400" s="6">
        <v>27.1551226992</v>
      </c>
      <c r="C400" s="6">
        <v>-110.885313092999</v>
      </c>
      <c r="D400" t="s">
        <v>39</v>
      </c>
      <c r="I400">
        <v>75.572520563400005</v>
      </c>
      <c r="J400">
        <v>9.1227989960499904</v>
      </c>
      <c r="K400">
        <v>0.79131063612160846</v>
      </c>
      <c r="L400">
        <v>1.7966112494619741</v>
      </c>
    </row>
    <row r="401" spans="1:13" x14ac:dyDescent="0.2">
      <c r="A401">
        <v>400</v>
      </c>
      <c r="B401" s="6">
        <v>27.154756807399899</v>
      </c>
      <c r="C401" s="6">
        <v>-110.65962926100001</v>
      </c>
      <c r="D401" t="s">
        <v>40</v>
      </c>
      <c r="I401">
        <v>187.759405434</v>
      </c>
      <c r="J401">
        <v>25.369668850699899</v>
      </c>
      <c r="K401">
        <v>0.95588161229633561</v>
      </c>
      <c r="L401">
        <v>2.3769862882704018</v>
      </c>
    </row>
    <row r="402" spans="1:13" x14ac:dyDescent="0.2">
      <c r="A402">
        <v>401</v>
      </c>
      <c r="B402" s="6">
        <v>27.154028015000002</v>
      </c>
      <c r="C402" s="6">
        <v>-110.43395183200001</v>
      </c>
      <c r="D402" t="s">
        <v>38</v>
      </c>
      <c r="F402">
        <v>19.5</v>
      </c>
      <c r="I402">
        <v>325.98034828900001</v>
      </c>
      <c r="J402">
        <v>44.590173933700001</v>
      </c>
      <c r="K402">
        <v>1.0560990938782795</v>
      </c>
      <c r="L402">
        <v>2.7149703429853096</v>
      </c>
    </row>
    <row r="403" spans="1:13" x14ac:dyDescent="0.2">
      <c r="A403">
        <v>402</v>
      </c>
      <c r="B403" s="6">
        <v>27.152936373700001</v>
      </c>
      <c r="C403" s="6">
        <v>-110.208285051</v>
      </c>
      <c r="D403" t="s">
        <v>38</v>
      </c>
      <c r="E403">
        <v>35</v>
      </c>
      <c r="F403">
        <v>140</v>
      </c>
      <c r="I403">
        <v>379.03051775699902</v>
      </c>
      <c r="J403">
        <v>48.403815470600001</v>
      </c>
      <c r="K403">
        <v>1.0835237588099618</v>
      </c>
      <c r="L403">
        <v>2.7772842497141563</v>
      </c>
      <c r="M403">
        <v>2.1126938123607673</v>
      </c>
    </row>
    <row r="404" spans="1:13" x14ac:dyDescent="0.2">
      <c r="A404">
        <v>403</v>
      </c>
      <c r="B404" s="6">
        <v>27.1514819611</v>
      </c>
      <c r="C404" s="6">
        <v>-109.982633162</v>
      </c>
      <c r="D404" t="s">
        <v>38</v>
      </c>
      <c r="E404" s="1">
        <v>5450</v>
      </c>
      <c r="F404">
        <v>478.25</v>
      </c>
      <c r="I404">
        <v>297.60174143299901</v>
      </c>
      <c r="J404">
        <v>33.587337225699898</v>
      </c>
      <c r="K404">
        <v>1.0395387811972121</v>
      </c>
      <c r="L404">
        <v>2.5784559094822042</v>
      </c>
      <c r="M404">
        <v>45.540720841176885</v>
      </c>
    </row>
    <row r="405" spans="1:13" x14ac:dyDescent="0.2">
      <c r="A405">
        <v>404</v>
      </c>
      <c r="B405" s="6">
        <v>27.1496648804</v>
      </c>
      <c r="C405" s="6">
        <v>-109.757000406</v>
      </c>
      <c r="D405" t="s">
        <v>38</v>
      </c>
      <c r="I405">
        <v>1.57180655003</v>
      </c>
      <c r="J405">
        <v>0.15822800993899999</v>
      </c>
      <c r="K405">
        <v>0.17230008519044634</v>
      </c>
      <c r="L405">
        <v>0.23609414864987588</v>
      </c>
      <c r="M405">
        <v>0.5304999718299227</v>
      </c>
    </row>
    <row r="406" spans="1:13" x14ac:dyDescent="0.2">
      <c r="A406">
        <v>405</v>
      </c>
      <c r="B406" s="6">
        <v>27.349335798399899</v>
      </c>
      <c r="C406" s="6">
        <v>-112.46756883400001</v>
      </c>
      <c r="D406" t="s">
        <v>38</v>
      </c>
      <c r="I406">
        <v>16.669090986299899</v>
      </c>
      <c r="J406">
        <v>0.70075798034699999</v>
      </c>
      <c r="K406">
        <v>0.52382996699480533</v>
      </c>
      <c r="L406">
        <v>0.75447248444163018</v>
      </c>
      <c r="M406">
        <v>34.826152146553845</v>
      </c>
    </row>
    <row r="407" spans="1:13" x14ac:dyDescent="0.2">
      <c r="A407">
        <v>406</v>
      </c>
      <c r="B407" s="6">
        <v>27.353355129499899</v>
      </c>
      <c r="C407" s="6">
        <v>-112.015511227999</v>
      </c>
      <c r="D407" t="s">
        <v>38</v>
      </c>
      <c r="I407">
        <v>1100.6950805199899</v>
      </c>
      <c r="J407">
        <v>46.930008962800002</v>
      </c>
      <c r="K407">
        <v>1.2776657922627557</v>
      </c>
      <c r="L407">
        <v>2.9582733024666075</v>
      </c>
      <c r="M407">
        <v>2014.1568027016147</v>
      </c>
    </row>
    <row r="408" spans="1:13" x14ac:dyDescent="0.2">
      <c r="A408">
        <v>407</v>
      </c>
      <c r="B408" s="6">
        <v>27.354816148600001</v>
      </c>
      <c r="C408" s="6">
        <v>-111.789451469</v>
      </c>
      <c r="D408" t="s">
        <v>38</v>
      </c>
      <c r="I408">
        <v>462.06012131300002</v>
      </c>
      <c r="J408">
        <v>20.135807472300002</v>
      </c>
      <c r="K408">
        <v>1.1195677001086295</v>
      </c>
      <c r="L408">
        <v>2.4445865443751762</v>
      </c>
      <c r="M408">
        <v>759.83649907276822</v>
      </c>
    </row>
    <row r="409" spans="1:13" x14ac:dyDescent="0.2">
      <c r="A409">
        <v>408</v>
      </c>
      <c r="B409" s="6">
        <v>27.355911256100001</v>
      </c>
      <c r="C409" s="6">
        <v>-111.563376773</v>
      </c>
      <c r="D409" t="s">
        <v>39</v>
      </c>
      <c r="I409">
        <v>43.229832233899899</v>
      </c>
      <c r="J409">
        <v>2.03728390214</v>
      </c>
      <c r="K409">
        <v>0.69120042266970172</v>
      </c>
      <c r="L409">
        <v>1.1736858110220088</v>
      </c>
      <c r="M409">
        <v>41.0174263234615</v>
      </c>
    </row>
    <row r="410" spans="1:13" x14ac:dyDescent="0.2">
      <c r="A410">
        <v>409</v>
      </c>
      <c r="B410" s="6">
        <v>27.3566403738999</v>
      </c>
      <c r="C410" s="6">
        <v>-111.337291417</v>
      </c>
      <c r="D410" t="s">
        <v>39</v>
      </c>
      <c r="I410">
        <v>27.354807431200001</v>
      </c>
      <c r="J410">
        <v>0.17767996462300001</v>
      </c>
      <c r="K410">
        <v>0.61010321490933728</v>
      </c>
      <c r="L410">
        <v>0.68113050155583943</v>
      </c>
      <c r="M410">
        <v>6.6680986620922855</v>
      </c>
    </row>
    <row r="411" spans="1:13" x14ac:dyDescent="0.2">
      <c r="A411">
        <v>410</v>
      </c>
      <c r="B411" s="6">
        <v>27.357003450299899</v>
      </c>
      <c r="C411" s="6">
        <v>-111.111199677</v>
      </c>
      <c r="D411" t="s">
        <v>39</v>
      </c>
      <c r="I411">
        <v>414.82364483700002</v>
      </c>
      <c r="J411">
        <v>3.9999596036399998</v>
      </c>
      <c r="K411">
        <v>1.09994185595089</v>
      </c>
      <c r="L411">
        <v>1.7989083514894872</v>
      </c>
      <c r="M411">
        <v>99.981603378192219</v>
      </c>
    </row>
    <row r="412" spans="1:13" x14ac:dyDescent="0.2">
      <c r="A412">
        <v>411</v>
      </c>
      <c r="B412" s="6">
        <v>27.357000459399899</v>
      </c>
      <c r="C412" s="6">
        <v>-110.885105833</v>
      </c>
      <c r="D412" t="s">
        <v>39</v>
      </c>
      <c r="I412">
        <v>881.51321822399905</v>
      </c>
      <c r="J412">
        <v>18.001405728000002</v>
      </c>
      <c r="K412">
        <v>1.2372029119557655</v>
      </c>
      <c r="L412">
        <v>2.5159886432944072</v>
      </c>
      <c r="M412">
        <v>178.12313290160736</v>
      </c>
    </row>
    <row r="413" spans="1:13" x14ac:dyDescent="0.2">
      <c r="A413">
        <v>412</v>
      </c>
      <c r="B413" s="6">
        <v>27.356631401400001</v>
      </c>
      <c r="C413" s="6">
        <v>-110.659014162999</v>
      </c>
      <c r="D413" t="s">
        <v>38</v>
      </c>
      <c r="F413">
        <v>3.5</v>
      </c>
      <c r="I413">
        <v>654.057586044</v>
      </c>
      <c r="J413">
        <v>33.753551498100002</v>
      </c>
      <c r="K413">
        <v>1.1828373817900881</v>
      </c>
      <c r="L413">
        <v>2.7238365739454347</v>
      </c>
      <c r="M413">
        <v>87.662838046846048</v>
      </c>
    </row>
    <row r="414" spans="1:13" x14ac:dyDescent="0.2">
      <c r="A414">
        <v>413</v>
      </c>
      <c r="B414" s="6">
        <v>27.355896302600001</v>
      </c>
      <c r="C414" s="6">
        <v>-110.432928946999</v>
      </c>
      <c r="D414" t="s">
        <v>38</v>
      </c>
      <c r="E414" s="1">
        <v>2871</v>
      </c>
      <c r="F414">
        <v>272.25</v>
      </c>
      <c r="I414">
        <v>229.95885980099899</v>
      </c>
      <c r="J414">
        <v>28.427155710800001</v>
      </c>
      <c r="K414">
        <v>0.992684543277214</v>
      </c>
      <c r="L414">
        <v>2.4614328305620199</v>
      </c>
      <c r="M414">
        <v>2.9082133144276878</v>
      </c>
    </row>
    <row r="415" spans="1:13" x14ac:dyDescent="0.2">
      <c r="A415">
        <v>414</v>
      </c>
      <c r="B415" s="6">
        <v>27.354795215300001</v>
      </c>
      <c r="C415" s="6">
        <v>-110.20685446</v>
      </c>
      <c r="D415" t="s">
        <v>38</v>
      </c>
      <c r="I415">
        <v>1.7569252252600001</v>
      </c>
      <c r="J415">
        <v>0.228386469185</v>
      </c>
      <c r="K415">
        <v>0.18497849458528481</v>
      </c>
      <c r="L415">
        <v>0.27431351858014025</v>
      </c>
    </row>
    <row r="416" spans="1:13" x14ac:dyDescent="0.2">
      <c r="A416">
        <v>415</v>
      </c>
      <c r="B416" s="6">
        <v>27.548561688700001</v>
      </c>
      <c r="C416" s="6">
        <v>-112.696643436</v>
      </c>
      <c r="D416" t="s">
        <v>38</v>
      </c>
      <c r="I416">
        <v>22.842797607200001</v>
      </c>
      <c r="J416">
        <v>0.889958765358</v>
      </c>
      <c r="K416">
        <v>0.57849002913640435</v>
      </c>
      <c r="L416">
        <v>0.85494235808592456</v>
      </c>
      <c r="M416">
        <v>51.851265005261489</v>
      </c>
    </row>
    <row r="417" spans="1:13" x14ac:dyDescent="0.2">
      <c r="A417">
        <v>416</v>
      </c>
      <c r="B417" s="6">
        <v>27.551141734600002</v>
      </c>
      <c r="C417" s="6">
        <v>-112.470242816</v>
      </c>
      <c r="D417" t="s">
        <v>38</v>
      </c>
      <c r="F417">
        <v>0.25</v>
      </c>
      <c r="I417">
        <v>376.649897039</v>
      </c>
      <c r="J417">
        <v>15.2369106468</v>
      </c>
      <c r="K417">
        <v>1.0823775356641141</v>
      </c>
      <c r="L417">
        <v>2.2928809363895235</v>
      </c>
      <c r="M417">
        <v>823.14826945607592</v>
      </c>
    </row>
    <row r="418" spans="1:13" x14ac:dyDescent="0.2">
      <c r="A418">
        <v>417</v>
      </c>
      <c r="B418" s="6">
        <v>27.553353113099899</v>
      </c>
      <c r="C418" s="6">
        <v>-112.243814223</v>
      </c>
      <c r="D418" t="s">
        <v>38</v>
      </c>
      <c r="I418">
        <v>971.60804915400001</v>
      </c>
      <c r="J418">
        <v>40.3013451956</v>
      </c>
      <c r="K418">
        <v>1.2549339009484572</v>
      </c>
      <c r="L418">
        <v>2.8708980979199215</v>
      </c>
      <c r="M418">
        <v>2060.075064963612</v>
      </c>
    </row>
    <row r="419" spans="1:13" x14ac:dyDescent="0.2">
      <c r="A419">
        <v>418</v>
      </c>
      <c r="B419" s="6">
        <v>27.555195666500001</v>
      </c>
      <c r="C419" s="6">
        <v>-112.01736196100001</v>
      </c>
      <c r="D419" t="s">
        <v>40</v>
      </c>
      <c r="I419">
        <v>763.44901567700003</v>
      </c>
      <c r="J419">
        <v>32.0037308522</v>
      </c>
      <c r="K419">
        <v>1.2110063808305063</v>
      </c>
      <c r="L419">
        <v>2.7295694175853145</v>
      </c>
      <c r="M419">
        <v>1589.1882490266905</v>
      </c>
    </row>
    <row r="420" spans="1:13" x14ac:dyDescent="0.2">
      <c r="A420">
        <v>419</v>
      </c>
      <c r="B420" s="6">
        <v>27.5566692636</v>
      </c>
      <c r="C420" s="6">
        <v>-111.790890336999</v>
      </c>
      <c r="D420" t="s">
        <v>38</v>
      </c>
      <c r="I420">
        <v>249.99827912200001</v>
      </c>
      <c r="J420">
        <v>10.580088072600001</v>
      </c>
      <c r="K420">
        <v>1.0078617124421148</v>
      </c>
      <c r="L420">
        <v>2.0715735748817821</v>
      </c>
      <c r="M420">
        <v>509.9084719600765</v>
      </c>
    </row>
    <row r="421" spans="1:13" x14ac:dyDescent="0.2">
      <c r="A421">
        <v>420</v>
      </c>
      <c r="B421" s="6">
        <v>27.557773799</v>
      </c>
      <c r="C421" s="6">
        <v>-111.564403657</v>
      </c>
      <c r="D421" t="s">
        <v>39</v>
      </c>
      <c r="I421">
        <v>30.4553431309999</v>
      </c>
      <c r="J421">
        <v>0.61642465734600005</v>
      </c>
      <c r="K421">
        <v>0.62903165936251049</v>
      </c>
      <c r="L421">
        <v>0.83758712602029639</v>
      </c>
      <c r="M421">
        <v>17.315106215894609</v>
      </c>
    </row>
    <row r="422" spans="1:13" x14ac:dyDescent="0.2">
      <c r="A422">
        <v>421</v>
      </c>
      <c r="B422" s="6">
        <v>27.5585091941999</v>
      </c>
      <c r="C422" s="6">
        <v>-111.337906234</v>
      </c>
      <c r="D422" t="s">
        <v>39</v>
      </c>
      <c r="I422">
        <v>1330.7853323700001</v>
      </c>
      <c r="J422">
        <v>8.4905926975000003</v>
      </c>
      <c r="K422">
        <v>1.3122623755401706</v>
      </c>
      <c r="L422">
        <v>2.2895557109617632</v>
      </c>
      <c r="M422">
        <v>314.63181590169165</v>
      </c>
    </row>
    <row r="423" spans="1:13" x14ac:dyDescent="0.2">
      <c r="A423">
        <v>422</v>
      </c>
      <c r="B423" s="6">
        <v>27.558875396400001</v>
      </c>
      <c r="C423" s="6">
        <v>-111.111402377</v>
      </c>
      <c r="D423" t="s">
        <v>39</v>
      </c>
      <c r="I423">
        <v>4683.1291428799896</v>
      </c>
      <c r="J423">
        <v>32.300520086699898</v>
      </c>
      <c r="K423">
        <v>1.5416641212830424</v>
      </c>
      <c r="L423">
        <v>3.0641151376428173</v>
      </c>
      <c r="M423">
        <v>1015.3604135603837</v>
      </c>
    </row>
    <row r="424" spans="1:13" x14ac:dyDescent="0.2">
      <c r="A424">
        <v>423</v>
      </c>
      <c r="B424" s="6">
        <v>27.5588723798</v>
      </c>
      <c r="C424" s="6">
        <v>-110.884896399</v>
      </c>
      <c r="D424" t="s">
        <v>40</v>
      </c>
      <c r="I424">
        <v>6624.4388737700001</v>
      </c>
      <c r="J424">
        <v>58.099146723700002</v>
      </c>
      <c r="K424">
        <v>1.6049101536452004</v>
      </c>
      <c r="L424">
        <v>3.3764913642072711</v>
      </c>
      <c r="M424">
        <v>1332.6832647161523</v>
      </c>
    </row>
    <row r="425" spans="1:13" x14ac:dyDescent="0.2">
      <c r="A425">
        <v>424</v>
      </c>
      <c r="B425" s="6">
        <v>27.5585001444</v>
      </c>
      <c r="C425" s="6">
        <v>-110.658392613</v>
      </c>
      <c r="D425" t="s">
        <v>38</v>
      </c>
      <c r="F425">
        <v>18</v>
      </c>
      <c r="I425">
        <v>5288.5977239599897</v>
      </c>
      <c r="J425">
        <v>66.635686479499896</v>
      </c>
      <c r="K425">
        <v>1.5638375109086287</v>
      </c>
      <c r="L425">
        <v>3.394013413236368</v>
      </c>
      <c r="M425">
        <v>977.03468352053517</v>
      </c>
    </row>
    <row r="426" spans="1:13" x14ac:dyDescent="0.2">
      <c r="A426">
        <v>425</v>
      </c>
      <c r="B426" s="6">
        <v>27.557758716799899</v>
      </c>
      <c r="C426" s="6">
        <v>-110.43189533</v>
      </c>
      <c r="D426" t="s">
        <v>38</v>
      </c>
      <c r="I426">
        <v>377.30450510999901</v>
      </c>
      <c r="J426">
        <v>8.6554909348500004</v>
      </c>
      <c r="K426">
        <v>1.0826934355442752</v>
      </c>
      <c r="L426">
        <v>2.0674677959875893</v>
      </c>
      <c r="M426">
        <v>59.902452811923041</v>
      </c>
    </row>
    <row r="427" spans="1:13" x14ac:dyDescent="0.2">
      <c r="A427">
        <v>426</v>
      </c>
      <c r="B427" s="6">
        <v>27.7503394224</v>
      </c>
      <c r="C427" s="6">
        <v>-112.699761006</v>
      </c>
      <c r="D427" t="s">
        <v>38</v>
      </c>
      <c r="E427">
        <v>8</v>
      </c>
      <c r="F427">
        <v>3.5</v>
      </c>
      <c r="I427">
        <v>59.702142124300003</v>
      </c>
      <c r="J427">
        <v>2.56472849718</v>
      </c>
      <c r="K427">
        <v>0.74894568722798571</v>
      </c>
      <c r="L427">
        <v>1.3009721452120144</v>
      </c>
      <c r="M427">
        <v>136.31257509356129</v>
      </c>
    </row>
    <row r="428" spans="1:13" x14ac:dyDescent="0.2">
      <c r="A428">
        <v>427</v>
      </c>
      <c r="B428" s="6">
        <v>27.752941566600001</v>
      </c>
      <c r="C428" s="6">
        <v>-112.472944771</v>
      </c>
      <c r="D428" t="s">
        <v>40</v>
      </c>
      <c r="I428">
        <v>270.49599213499903</v>
      </c>
      <c r="J428">
        <v>10.6943275207</v>
      </c>
      <c r="K428">
        <v>1.022180637597502</v>
      </c>
      <c r="L428">
        <v>2.0901558904680888</v>
      </c>
      <c r="M428">
        <v>615.74784858199939</v>
      </c>
    </row>
    <row r="429" spans="1:13" x14ac:dyDescent="0.2">
      <c r="A429">
        <v>428</v>
      </c>
      <c r="B429" s="6">
        <v>27.755171886500001</v>
      </c>
      <c r="C429" s="6">
        <v>-112.24610034200001</v>
      </c>
      <c r="D429" t="s">
        <v>39</v>
      </c>
      <c r="I429">
        <v>362.36402772399902</v>
      </c>
      <c r="J429">
        <v>14.3844747989999</v>
      </c>
      <c r="K429">
        <v>1.075343610960348</v>
      </c>
      <c r="L429">
        <v>2.2624262856881519</v>
      </c>
      <c r="M429">
        <v>813.88070142945958</v>
      </c>
    </row>
    <row r="430" spans="1:13" x14ac:dyDescent="0.2">
      <c r="A430">
        <v>429</v>
      </c>
      <c r="B430" s="6">
        <v>27.757030222800001</v>
      </c>
      <c r="C430" s="6">
        <v>-112.019232058</v>
      </c>
      <c r="D430" t="s">
        <v>39</v>
      </c>
      <c r="I430">
        <v>237.896231613</v>
      </c>
      <c r="J430">
        <v>9.4809208112400007</v>
      </c>
      <c r="K430">
        <v>0.99884790565306159</v>
      </c>
      <c r="L430">
        <v>2.0192473453306312</v>
      </c>
      <c r="M430">
        <v>531.66212668630737</v>
      </c>
    </row>
    <row r="431" spans="1:13" x14ac:dyDescent="0.2">
      <c r="A431">
        <v>430</v>
      </c>
      <c r="B431" s="6">
        <v>27.7585164427</v>
      </c>
      <c r="C431" s="6">
        <v>-111.792344259</v>
      </c>
      <c r="D431" t="s">
        <v>39</v>
      </c>
      <c r="I431">
        <v>37.320139860399898</v>
      </c>
      <c r="J431">
        <v>1.7960264681</v>
      </c>
      <c r="K431">
        <v>0.66503937590678208</v>
      </c>
      <c r="L431">
        <v>1.1115806541733333</v>
      </c>
      <c r="M431">
        <v>81.24605285237682</v>
      </c>
    </row>
    <row r="432" spans="1:13" x14ac:dyDescent="0.2">
      <c r="A432">
        <v>431</v>
      </c>
      <c r="B432" s="6">
        <v>27.7596304399</v>
      </c>
      <c r="C432" s="6">
        <v>-111.565441286</v>
      </c>
      <c r="D432" t="s">
        <v>39</v>
      </c>
      <c r="I432">
        <v>271.34138105800002</v>
      </c>
      <c r="J432">
        <v>3.5071389219400002</v>
      </c>
      <c r="K432">
        <v>1.022747726894496</v>
      </c>
      <c r="L432">
        <v>1.6766486712761317</v>
      </c>
      <c r="M432">
        <v>60.600662103161511</v>
      </c>
    </row>
    <row r="433" spans="1:13" x14ac:dyDescent="0.2">
      <c r="A433">
        <v>432</v>
      </c>
      <c r="B433" s="6">
        <v>27.7603721346999</v>
      </c>
      <c r="C433" s="6">
        <v>-111.338527482999</v>
      </c>
      <c r="D433" t="s">
        <v>39</v>
      </c>
      <c r="I433">
        <v>4125.3940966099899</v>
      </c>
      <c r="J433">
        <v>28.6540075345</v>
      </c>
      <c r="K433">
        <v>1.5185396954593589</v>
      </c>
      <c r="L433">
        <v>2.9906230890284151</v>
      </c>
      <c r="M433">
        <v>908.82043435738376</v>
      </c>
    </row>
    <row r="434" spans="1:13" x14ac:dyDescent="0.2">
      <c r="A434">
        <v>433</v>
      </c>
      <c r="B434" s="6">
        <v>27.760741474</v>
      </c>
      <c r="C434" s="6">
        <v>-111.111607197</v>
      </c>
      <c r="D434" t="s">
        <v>40</v>
      </c>
      <c r="I434">
        <v>9772.5162620499905</v>
      </c>
      <c r="J434">
        <v>68.218067072300002</v>
      </c>
      <c r="K434">
        <v>1.6758213527656129</v>
      </c>
      <c r="L434">
        <v>3.5160408201369702</v>
      </c>
      <c r="M434">
        <v>1995.2315667823045</v>
      </c>
    </row>
    <row r="435" spans="1:13" x14ac:dyDescent="0.2">
      <c r="A435">
        <v>434</v>
      </c>
      <c r="B435" s="6">
        <v>27.760738431499899</v>
      </c>
      <c r="C435" s="6">
        <v>-110.884684773999</v>
      </c>
      <c r="D435" t="s">
        <v>38</v>
      </c>
      <c r="I435">
        <v>12507.7135506</v>
      </c>
      <c r="J435">
        <v>95.875695392500006</v>
      </c>
      <c r="K435">
        <v>1.720829311863904</v>
      </c>
      <c r="L435">
        <v>3.7070441448393447</v>
      </c>
      <c r="M435">
        <v>2431.8044924876899</v>
      </c>
    </row>
    <row r="436" spans="1:13" x14ac:dyDescent="0.2">
      <c r="A436">
        <v>435</v>
      </c>
      <c r="B436" s="6">
        <v>27.760363007399899</v>
      </c>
      <c r="C436" s="6">
        <v>-110.657764559</v>
      </c>
      <c r="D436" t="s">
        <v>38</v>
      </c>
      <c r="F436">
        <v>5.25</v>
      </c>
      <c r="I436">
        <v>10669.8110781</v>
      </c>
      <c r="J436">
        <v>95.8096515237999</v>
      </c>
      <c r="K436">
        <v>1.6918429210138992</v>
      </c>
      <c r="L436">
        <v>3.6777615778530626</v>
      </c>
      <c r="M436">
        <v>1965.485177733844</v>
      </c>
    </row>
    <row r="437" spans="1:13" x14ac:dyDescent="0.2">
      <c r="A437">
        <v>436</v>
      </c>
      <c r="B437" s="6">
        <v>27.7596152285</v>
      </c>
      <c r="C437" s="6">
        <v>-110.430850898</v>
      </c>
      <c r="D437" t="s">
        <v>38</v>
      </c>
      <c r="I437">
        <v>1562.2448482499899</v>
      </c>
      <c r="J437">
        <v>16.2429688572999</v>
      </c>
      <c r="K437">
        <v>1.3414913425688524</v>
      </c>
      <c r="L437">
        <v>2.5781033863856821</v>
      </c>
      <c r="M437">
        <v>270.88618298353828</v>
      </c>
    </row>
    <row r="438" spans="1:13" x14ac:dyDescent="0.2">
      <c r="A438">
        <v>437</v>
      </c>
      <c r="B438" s="6">
        <v>27.9491118147</v>
      </c>
      <c r="C438" s="6">
        <v>-112.930114502</v>
      </c>
      <c r="D438" t="s">
        <v>38</v>
      </c>
      <c r="I438">
        <v>0.20999567862599999</v>
      </c>
      <c r="J438">
        <v>6.3775565242399995E-2</v>
      </c>
      <c r="K438">
        <v>3.4769204098249386E-2</v>
      </c>
      <c r="L438">
        <v>6.1619214521363139E-2</v>
      </c>
    </row>
    <row r="439" spans="1:13" x14ac:dyDescent="0.2">
      <c r="A439">
        <v>438</v>
      </c>
      <c r="B439" s="6">
        <v>27.9521109410999</v>
      </c>
      <c r="C439" s="6">
        <v>-112.70291110300001</v>
      </c>
      <c r="D439" t="s">
        <v>38</v>
      </c>
      <c r="I439">
        <v>3.54935447127</v>
      </c>
      <c r="J439">
        <v>1.02253019647</v>
      </c>
      <c r="K439">
        <v>0.27633890633865338</v>
      </c>
      <c r="L439">
        <v>0.58223392070820235</v>
      </c>
      <c r="M439">
        <v>0.51484914906784551</v>
      </c>
    </row>
    <row r="440" spans="1:13" x14ac:dyDescent="0.2">
      <c r="A440">
        <v>439</v>
      </c>
      <c r="B440" s="6">
        <v>27.954735263</v>
      </c>
      <c r="C440" s="6">
        <v>-112.475674919</v>
      </c>
      <c r="D440" t="s">
        <v>40</v>
      </c>
      <c r="I440">
        <v>12.6853715375</v>
      </c>
      <c r="J440">
        <v>0.95862709992799999</v>
      </c>
      <c r="K440">
        <v>0.47722776878951551</v>
      </c>
      <c r="L440">
        <v>0.76917952798019207</v>
      </c>
      <c r="M440">
        <v>26.251511891708414</v>
      </c>
    </row>
    <row r="441" spans="1:13" x14ac:dyDescent="0.2">
      <c r="A441">
        <v>440</v>
      </c>
      <c r="B441" s="6">
        <v>27.956984592600001</v>
      </c>
      <c r="C441" s="6">
        <v>-112.248410318</v>
      </c>
      <c r="D441" t="s">
        <v>39</v>
      </c>
      <c r="I441">
        <v>22.973240194100001</v>
      </c>
      <c r="J441">
        <v>1.06758184686</v>
      </c>
      <c r="K441">
        <v>0.57948522942107372</v>
      </c>
      <c r="L441">
        <v>0.89494793987593546</v>
      </c>
      <c r="M441">
        <v>52.963244507899965</v>
      </c>
    </row>
    <row r="442" spans="1:13" x14ac:dyDescent="0.2">
      <c r="A442">
        <v>441</v>
      </c>
      <c r="B442" s="6">
        <v>27.958858768599899</v>
      </c>
      <c r="C442" s="6">
        <v>-112.02112167200001</v>
      </c>
      <c r="D442" t="s">
        <v>39</v>
      </c>
      <c r="I442">
        <v>8.2925183295</v>
      </c>
      <c r="J442">
        <v>0.80751150709700004</v>
      </c>
      <c r="K442">
        <v>0.40661603909422811</v>
      </c>
      <c r="L442">
        <v>0.66369710990329844</v>
      </c>
      <c r="M442">
        <v>16.892358130916143</v>
      </c>
    </row>
    <row r="443" spans="1:13" x14ac:dyDescent="0.2">
      <c r="A443">
        <v>442</v>
      </c>
      <c r="B443" s="6">
        <v>27.9603576567999</v>
      </c>
      <c r="C443" s="6">
        <v>-111.793813353999</v>
      </c>
      <c r="D443" t="s">
        <v>39</v>
      </c>
      <c r="I443">
        <v>11.3361044188</v>
      </c>
      <c r="J443">
        <v>3.9782849535699998</v>
      </c>
      <c r="K443">
        <v>0.45829477545708996</v>
      </c>
      <c r="L443">
        <v>1.1553745271553759</v>
      </c>
      <c r="M443">
        <v>1.4639028151597669E-2</v>
      </c>
    </row>
    <row r="444" spans="1:13" x14ac:dyDescent="0.2">
      <c r="A444">
        <v>443</v>
      </c>
      <c r="B444" s="6">
        <v>27.9614811496999</v>
      </c>
      <c r="C444" s="6">
        <v>-111.56648974300001</v>
      </c>
      <c r="D444" t="s">
        <v>39</v>
      </c>
      <c r="I444">
        <v>438.18222108499901</v>
      </c>
      <c r="J444">
        <v>10.9656848907</v>
      </c>
      <c r="K444">
        <v>1.1099107953140237</v>
      </c>
      <c r="L444">
        <v>2.1878483570799458</v>
      </c>
      <c r="M444">
        <v>93.211924322184473</v>
      </c>
    </row>
    <row r="445" spans="1:13" x14ac:dyDescent="0.2">
      <c r="A445">
        <v>444</v>
      </c>
      <c r="B445" s="6">
        <v>27.962229166899899</v>
      </c>
      <c r="C445" s="6">
        <v>-111.339155217</v>
      </c>
      <c r="D445" t="s">
        <v>38</v>
      </c>
      <c r="I445">
        <v>5179.28479505</v>
      </c>
      <c r="J445">
        <v>42.082248572300003</v>
      </c>
      <c r="K445">
        <v>1.5600285273242462</v>
      </c>
      <c r="L445">
        <v>3.1943268894770585</v>
      </c>
      <c r="M445">
        <v>1092.8527110200753</v>
      </c>
    </row>
    <row r="446" spans="1:13" x14ac:dyDescent="0.2">
      <c r="A446">
        <v>445</v>
      </c>
      <c r="B446" s="6">
        <v>27.9626016546</v>
      </c>
      <c r="C446" s="6">
        <v>-111.111814155999</v>
      </c>
      <c r="D446" t="s">
        <v>38</v>
      </c>
      <c r="E446" s="1">
        <v>2508</v>
      </c>
      <c r="F446">
        <v>38</v>
      </c>
      <c r="I446">
        <v>9562.4151191700003</v>
      </c>
      <c r="J446">
        <v>69.132866010100003</v>
      </c>
      <c r="K446">
        <v>1.6718574631946881</v>
      </c>
      <c r="L446">
        <v>3.5177790500891746</v>
      </c>
      <c r="M446">
        <v>1901.2989856618433</v>
      </c>
    </row>
    <row r="447" spans="1:13" x14ac:dyDescent="0.2">
      <c r="A447">
        <v>446</v>
      </c>
      <c r="B447" s="6">
        <v>27.962219961799899</v>
      </c>
      <c r="C447" s="6">
        <v>-110.657129948999</v>
      </c>
      <c r="D447" t="s">
        <v>38</v>
      </c>
      <c r="E447" s="1">
        <v>2195</v>
      </c>
      <c r="F447">
        <v>248.75</v>
      </c>
      <c r="I447">
        <v>5420.2010784100003</v>
      </c>
      <c r="J447">
        <v>44.341130912300002</v>
      </c>
      <c r="K447">
        <v>1.5683201167398682</v>
      </c>
      <c r="L447">
        <v>3.2248124649707322</v>
      </c>
      <c r="M447">
        <v>988.96194915322883</v>
      </c>
    </row>
    <row r="448" spans="1:13" x14ac:dyDescent="0.2">
      <c r="A448">
        <v>447</v>
      </c>
      <c r="B448" s="6">
        <v>27.961465808700002</v>
      </c>
      <c r="C448" s="6">
        <v>-110.429795566</v>
      </c>
      <c r="D448" t="s">
        <v>38</v>
      </c>
      <c r="E448">
        <v>1</v>
      </c>
      <c r="I448">
        <v>612.05942916900005</v>
      </c>
      <c r="J448">
        <v>5.7119473367899998</v>
      </c>
      <c r="K448">
        <v>1.1707510821261815</v>
      </c>
      <c r="L448">
        <v>1.997599622403436</v>
      </c>
      <c r="M448">
        <v>105.51245574479232</v>
      </c>
    </row>
    <row r="449" spans="1:13" x14ac:dyDescent="0.2">
      <c r="A449">
        <v>448</v>
      </c>
      <c r="B449" s="6">
        <v>28.1508516502</v>
      </c>
      <c r="C449" s="6">
        <v>-112.93372144200001</v>
      </c>
      <c r="D449" t="s">
        <v>38</v>
      </c>
      <c r="I449">
        <v>1.38105837163</v>
      </c>
      <c r="J449">
        <v>0.47449542465599998</v>
      </c>
      <c r="K449">
        <v>0.15824341774991119</v>
      </c>
      <c r="L449">
        <v>0.32688684702854875</v>
      </c>
    </row>
    <row r="450" spans="1:13" x14ac:dyDescent="0.2">
      <c r="A450">
        <v>449</v>
      </c>
      <c r="B450" s="6">
        <v>28.153876212499899</v>
      </c>
      <c r="C450" s="6">
        <v>-112.706093987</v>
      </c>
      <c r="D450" t="s">
        <v>38</v>
      </c>
      <c r="I450">
        <v>6.4651046385999997</v>
      </c>
      <c r="J450">
        <v>2.1595658520200001</v>
      </c>
      <c r="K450">
        <v>0.36667507784155184</v>
      </c>
      <c r="L450">
        <v>0.86630248924938358</v>
      </c>
    </row>
    <row r="451" spans="1:13" x14ac:dyDescent="0.2">
      <c r="A451">
        <v>450</v>
      </c>
      <c r="B451" s="6">
        <v>28.156522792800001</v>
      </c>
      <c r="C451" s="6">
        <v>-112.478433485</v>
      </c>
      <c r="D451" t="s">
        <v>40</v>
      </c>
      <c r="I451">
        <v>3.17952515651</v>
      </c>
      <c r="J451">
        <v>1.0242710265999999</v>
      </c>
      <c r="K451">
        <v>0.26087331630697524</v>
      </c>
      <c r="L451">
        <v>0.56714197540199995</v>
      </c>
    </row>
    <row r="452" spans="1:13" x14ac:dyDescent="0.2">
      <c r="A452">
        <v>451</v>
      </c>
      <c r="B452" s="6">
        <v>28.158791201</v>
      </c>
      <c r="C452" s="6">
        <v>-112.250744338999</v>
      </c>
      <c r="D452" t="s">
        <v>39</v>
      </c>
      <c r="I452">
        <v>1.24231665197</v>
      </c>
      <c r="J452">
        <v>0.59481054107200004</v>
      </c>
      <c r="K452">
        <v>0.14729271568595584</v>
      </c>
      <c r="L452">
        <v>0.35000181320194201</v>
      </c>
      <c r="M452">
        <v>0.33620825293617668</v>
      </c>
    </row>
    <row r="453" spans="1:13" x14ac:dyDescent="0.2">
      <c r="A453">
        <v>452</v>
      </c>
      <c r="B453" s="6">
        <v>28.1606812743</v>
      </c>
      <c r="C453" s="6">
        <v>-112.023030956</v>
      </c>
      <c r="D453" t="s">
        <v>40</v>
      </c>
      <c r="I453">
        <v>12.1670939501</v>
      </c>
      <c r="J453">
        <v>4.6736184747399996</v>
      </c>
      <c r="K453">
        <v>0.47018577243202542</v>
      </c>
      <c r="L453">
        <v>1.2240459005280773</v>
      </c>
      <c r="M453">
        <v>6.4159302124954518</v>
      </c>
    </row>
    <row r="454" spans="1:13" x14ac:dyDescent="0.2">
      <c r="A454">
        <v>453</v>
      </c>
      <c r="B454" s="6">
        <v>28.162192876799899</v>
      </c>
      <c r="C454" s="6">
        <v>-111.795297744</v>
      </c>
      <c r="D454" t="s">
        <v>40</v>
      </c>
      <c r="I454">
        <v>33.021399946899898</v>
      </c>
      <c r="J454">
        <v>12.7914540143999</v>
      </c>
      <c r="K454">
        <v>0.64333591578138982</v>
      </c>
      <c r="L454">
        <v>1.7829459714526548</v>
      </c>
      <c r="M454">
        <v>4.5534862396178353</v>
      </c>
    </row>
    <row r="455" spans="1:13" x14ac:dyDescent="0.2">
      <c r="A455">
        <v>454</v>
      </c>
      <c r="B455" s="6">
        <v>28.1633259</v>
      </c>
      <c r="C455" s="6">
        <v>-111.567549117</v>
      </c>
      <c r="D455" t="s">
        <v>40</v>
      </c>
      <c r="I455">
        <v>191.943903140999</v>
      </c>
      <c r="J455">
        <v>19.442861478800001</v>
      </c>
      <c r="K455">
        <v>0.95988104511495642</v>
      </c>
      <c r="L455">
        <v>2.270422730974599</v>
      </c>
      <c r="M455">
        <v>28.547223351369173</v>
      </c>
    </row>
    <row r="456" spans="1:13" x14ac:dyDescent="0.2">
      <c r="A456">
        <v>455</v>
      </c>
      <c r="B456" s="6">
        <v>28.164080262500001</v>
      </c>
      <c r="C456" s="6">
        <v>-111.339789486</v>
      </c>
      <c r="D456" t="s">
        <v>38</v>
      </c>
      <c r="E456">
        <v>5</v>
      </c>
      <c r="F456">
        <v>41.75</v>
      </c>
      <c r="I456">
        <v>2587.10904127</v>
      </c>
      <c r="J456">
        <v>31.0505630635</v>
      </c>
      <c r="K456">
        <v>1.4334526793661819</v>
      </c>
      <c r="L456">
        <v>2.9392883429627652</v>
      </c>
      <c r="M456">
        <v>533.27132421784529</v>
      </c>
    </row>
    <row r="457" spans="1:13" x14ac:dyDescent="0.2">
      <c r="A457">
        <v>456</v>
      </c>
      <c r="B457" s="6">
        <v>28.1644559098999</v>
      </c>
      <c r="C457" s="6">
        <v>-111.11202326900001</v>
      </c>
      <c r="D457" t="s">
        <v>38</v>
      </c>
      <c r="I457">
        <v>253.28031826</v>
      </c>
      <c r="J457">
        <v>1.9657914862000001</v>
      </c>
      <c r="K457">
        <v>1.010231353457103</v>
      </c>
      <c r="L457">
        <v>1.4823719675884386</v>
      </c>
      <c r="M457">
        <v>50.605316500153805</v>
      </c>
    </row>
    <row r="458" spans="1:13" x14ac:dyDescent="0.2">
      <c r="A458">
        <v>457</v>
      </c>
      <c r="B458" s="6">
        <v>28.349154070400001</v>
      </c>
      <c r="C458" s="6">
        <v>-113.16538399</v>
      </c>
      <c r="D458" t="s">
        <v>38</v>
      </c>
      <c r="I458">
        <v>9.1660558246100005E-2</v>
      </c>
      <c r="J458">
        <v>4.7243605833499999E-2</v>
      </c>
      <c r="K458">
        <v>1.5996800192802762E-2</v>
      </c>
      <c r="L458">
        <v>3.6044517557685576E-2</v>
      </c>
    </row>
    <row r="459" spans="1:13" x14ac:dyDescent="0.2">
      <c r="A459">
        <v>458</v>
      </c>
      <c r="B459" s="6">
        <v>28.352585113500002</v>
      </c>
      <c r="C459" s="6">
        <v>-112.937365829</v>
      </c>
      <c r="D459" t="s">
        <v>38</v>
      </c>
      <c r="E459">
        <v>85</v>
      </c>
      <c r="F459">
        <v>20.75</v>
      </c>
      <c r="I459">
        <v>4.0118202650899999</v>
      </c>
      <c r="J459">
        <v>1.6352799199500001</v>
      </c>
      <c r="K459">
        <v>0.2939981048949018</v>
      </c>
      <c r="L459">
        <v>0.71482485773870796</v>
      </c>
    </row>
    <row r="460" spans="1:13" x14ac:dyDescent="0.2">
      <c r="A460">
        <v>459</v>
      </c>
      <c r="B460" s="6">
        <v>28.355635204799899</v>
      </c>
      <c r="C460" s="6">
        <v>-112.70930991900001</v>
      </c>
      <c r="D460" t="s">
        <v>40</v>
      </c>
      <c r="I460">
        <v>7.1442799931399996</v>
      </c>
      <c r="J460">
        <v>2.7319689565299998</v>
      </c>
      <c r="K460">
        <v>0.38255813228193086</v>
      </c>
      <c r="L460">
        <v>0.95449615479910666</v>
      </c>
    </row>
    <row r="461" spans="1:13" x14ac:dyDescent="0.2">
      <c r="A461">
        <v>460</v>
      </c>
      <c r="B461" s="6">
        <v>28.358304124899899</v>
      </c>
      <c r="C461" s="6">
        <v>-112.481220695999</v>
      </c>
      <c r="D461" t="s">
        <v>40</v>
      </c>
      <c r="I461">
        <v>6.6988029465999999</v>
      </c>
      <c r="J461">
        <v>1.55925462663</v>
      </c>
      <c r="K461">
        <v>0.37229774562150497</v>
      </c>
      <c r="L461">
        <v>0.78041124270020501</v>
      </c>
      <c r="M461">
        <v>6.8381567100025364</v>
      </c>
    </row>
    <row r="462" spans="1:13" x14ac:dyDescent="0.2">
      <c r="A462">
        <v>461</v>
      </c>
      <c r="B462" s="6">
        <v>28.360591681700001</v>
      </c>
      <c r="C462" s="6">
        <v>-112.253102599</v>
      </c>
      <c r="D462" t="s">
        <v>38</v>
      </c>
      <c r="I462">
        <v>56.646275200600002</v>
      </c>
      <c r="J462">
        <v>4.7366834596</v>
      </c>
      <c r="K462">
        <v>0.7395239252981457</v>
      </c>
      <c r="L462">
        <v>1.4981848122135868</v>
      </c>
      <c r="M462">
        <v>121.8328890787153</v>
      </c>
    </row>
    <row r="463" spans="1:13" x14ac:dyDescent="0.2">
      <c r="A463">
        <v>462</v>
      </c>
      <c r="B463" s="6">
        <v>28.362497710500001</v>
      </c>
      <c r="C463" s="6">
        <v>-112.024960069</v>
      </c>
      <c r="D463" t="s">
        <v>40</v>
      </c>
      <c r="I463">
        <v>146.162480614999</v>
      </c>
      <c r="J463">
        <v>14.721449032400001</v>
      </c>
      <c r="K463">
        <v>0.91047478192401854</v>
      </c>
      <c r="L463">
        <v>2.1069673540201048</v>
      </c>
      <c r="M463">
        <v>298.1440612048691</v>
      </c>
    </row>
    <row r="464" spans="1:13" x14ac:dyDescent="0.2">
      <c r="A464">
        <v>463</v>
      </c>
      <c r="B464" s="6">
        <v>28.3640220738999</v>
      </c>
      <c r="C464" s="6">
        <v>-111.796797551</v>
      </c>
      <c r="D464" t="s">
        <v>38</v>
      </c>
      <c r="E464">
        <v>6</v>
      </c>
      <c r="F464">
        <v>15.25</v>
      </c>
      <c r="I464">
        <v>153.261604689</v>
      </c>
      <c r="J464">
        <v>22.739150984199899</v>
      </c>
      <c r="K464">
        <v>0.91906829479480034</v>
      </c>
      <c r="L464">
        <v>2.2945334774221964</v>
      </c>
      <c r="M464">
        <v>259.52910498776913</v>
      </c>
    </row>
    <row r="465" spans="1:13" x14ac:dyDescent="0.2">
      <c r="A465">
        <v>464</v>
      </c>
      <c r="B465" s="6">
        <v>28.365164662400002</v>
      </c>
      <c r="C465" s="6">
        <v>-111.568619493</v>
      </c>
      <c r="D465" t="s">
        <v>38</v>
      </c>
      <c r="E465">
        <v>29</v>
      </c>
      <c r="F465">
        <v>66.75</v>
      </c>
      <c r="I465">
        <v>92.072334043699897</v>
      </c>
      <c r="J465">
        <v>22.972855448699899</v>
      </c>
      <c r="K465">
        <v>0.82690465417269476</v>
      </c>
      <c r="L465">
        <v>2.206624420861969</v>
      </c>
      <c r="M465">
        <v>78.416749430569823</v>
      </c>
    </row>
    <row r="466" spans="1:13" x14ac:dyDescent="0.2">
      <c r="A466">
        <v>465</v>
      </c>
      <c r="B466" s="6">
        <v>28.365925393400001</v>
      </c>
      <c r="C466" s="6">
        <v>-111.340430342999</v>
      </c>
      <c r="D466" t="s">
        <v>38</v>
      </c>
      <c r="E466">
        <v>474</v>
      </c>
      <c r="F466">
        <v>79.25</v>
      </c>
      <c r="I466">
        <v>93.221460089100006</v>
      </c>
      <c r="J466">
        <v>9.1663657873899904</v>
      </c>
      <c r="K466">
        <v>0.82914292857286487</v>
      </c>
      <c r="L466">
        <v>1.8363086602022975</v>
      </c>
      <c r="M466">
        <v>13.90456778791151</v>
      </c>
    </row>
    <row r="467" spans="1:13" x14ac:dyDescent="0.2">
      <c r="A467">
        <v>466</v>
      </c>
      <c r="B467" s="6">
        <v>28.550852306900001</v>
      </c>
      <c r="C467" s="6">
        <v>-113.169498711</v>
      </c>
      <c r="D467" t="s">
        <v>38</v>
      </c>
      <c r="F467">
        <v>2.75</v>
      </c>
      <c r="I467">
        <v>4.0354096246899998</v>
      </c>
      <c r="J467">
        <v>2.3026792421</v>
      </c>
      <c r="K467">
        <v>0.29485461838367777</v>
      </c>
      <c r="L467">
        <v>0.81372101522060025</v>
      </c>
      <c r="M467">
        <v>4.501968146770766</v>
      </c>
    </row>
    <row r="468" spans="1:13" x14ac:dyDescent="0.2">
      <c r="A468">
        <v>467</v>
      </c>
      <c r="B468" s="6">
        <v>28.554312171900001</v>
      </c>
      <c r="C468" s="6">
        <v>-112.941047965</v>
      </c>
      <c r="D468" t="s">
        <v>38</v>
      </c>
      <c r="F468">
        <v>10.25</v>
      </c>
      <c r="I468">
        <v>5.9355370570000003</v>
      </c>
      <c r="J468">
        <v>3.32356111519</v>
      </c>
      <c r="K468">
        <v>0.35325364054494612</v>
      </c>
      <c r="L468">
        <v>0.98909524281858263</v>
      </c>
      <c r="M468">
        <v>0.4127164875296922</v>
      </c>
    </row>
    <row r="469" spans="1:13" x14ac:dyDescent="0.2">
      <c r="A469">
        <v>468</v>
      </c>
      <c r="B469" s="6">
        <v>28.5573878864999</v>
      </c>
      <c r="C469" s="6">
        <v>-112.71255916600001</v>
      </c>
      <c r="D469" t="s">
        <v>38</v>
      </c>
      <c r="F469">
        <v>1.75</v>
      </c>
      <c r="I469">
        <v>5.6603062162200004</v>
      </c>
      <c r="J469">
        <v>2.4816856568199999</v>
      </c>
      <c r="K469">
        <v>0.34586756269028263</v>
      </c>
      <c r="L469">
        <v>0.88765712106520833</v>
      </c>
      <c r="M469">
        <v>8.4761943410226068E-2</v>
      </c>
    </row>
    <row r="470" spans="1:13" x14ac:dyDescent="0.2">
      <c r="A470">
        <v>469</v>
      </c>
      <c r="B470" s="6">
        <v>28.5600792289999</v>
      </c>
      <c r="C470" s="6">
        <v>-112.484036782999</v>
      </c>
      <c r="D470" t="s">
        <v>40</v>
      </c>
      <c r="I470">
        <v>53.843342616199898</v>
      </c>
      <c r="J470">
        <v>4.0361482032999998</v>
      </c>
      <c r="K470">
        <v>0.73043204492811109</v>
      </c>
      <c r="L470">
        <v>1.4325305469295304</v>
      </c>
      <c r="M470">
        <v>108.56681016479455</v>
      </c>
    </row>
    <row r="471" spans="1:13" x14ac:dyDescent="0.2">
      <c r="A471">
        <v>470</v>
      </c>
      <c r="B471" s="6">
        <v>28.562386005</v>
      </c>
      <c r="C471" s="6">
        <v>-112.255485291</v>
      </c>
      <c r="D471" t="s">
        <v>40</v>
      </c>
      <c r="I471">
        <v>242.50472499399899</v>
      </c>
      <c r="J471">
        <v>14.5187774430999</v>
      </c>
      <c r="K471">
        <v>1.0023331049478776</v>
      </c>
      <c r="L471">
        <v>2.1931906098449909</v>
      </c>
      <c r="M471">
        <v>526.74134080966144</v>
      </c>
    </row>
    <row r="472" spans="1:13" x14ac:dyDescent="0.2">
      <c r="A472">
        <v>471</v>
      </c>
      <c r="B472" s="6">
        <v>28.5643080482999</v>
      </c>
      <c r="C472" s="6">
        <v>-112.02690916900001</v>
      </c>
      <c r="D472" t="s">
        <v>40</v>
      </c>
      <c r="I472">
        <v>417.01692882200001</v>
      </c>
      <c r="J472">
        <v>28.0318961850999</v>
      </c>
      <c r="K472">
        <v>1.100901425467391</v>
      </c>
      <c r="L472">
        <v>2.5637768276728812</v>
      </c>
      <c r="M472">
        <v>904.19869352958233</v>
      </c>
    </row>
    <row r="473" spans="1:13" x14ac:dyDescent="0.2">
      <c r="A473">
        <v>472</v>
      </c>
      <c r="B473" s="6">
        <v>28.5658452198</v>
      </c>
      <c r="C473" s="6">
        <v>-111.79831289800001</v>
      </c>
      <c r="D473" t="s">
        <v>38</v>
      </c>
      <c r="E473">
        <v>193</v>
      </c>
      <c r="F473">
        <v>97.75</v>
      </c>
      <c r="I473">
        <v>354.69248872999901</v>
      </c>
      <c r="J473">
        <v>29.4460813216999</v>
      </c>
      <c r="K473">
        <v>1.0714513715428469</v>
      </c>
      <c r="L473">
        <v>2.5549827745912292</v>
      </c>
      <c r="M473">
        <v>740.47741033149828</v>
      </c>
    </row>
    <row r="474" spans="1:13" x14ac:dyDescent="0.2">
      <c r="A474">
        <v>473</v>
      </c>
      <c r="B474" s="6">
        <v>28.566997408799899</v>
      </c>
      <c r="C474" s="6">
        <v>-111.56970096000001</v>
      </c>
      <c r="D474" t="s">
        <v>38</v>
      </c>
      <c r="I474">
        <v>12.713645935100001</v>
      </c>
      <c r="J474">
        <v>1.64476725087</v>
      </c>
      <c r="K474">
        <v>0.4776042316371884</v>
      </c>
      <c r="L474">
        <v>0.89999169019725</v>
      </c>
      <c r="M474">
        <v>22.726555979808428</v>
      </c>
    </row>
    <row r="475" spans="1:13" x14ac:dyDescent="0.2">
      <c r="A475">
        <v>474</v>
      </c>
      <c r="B475" s="6">
        <v>28.7486680957999</v>
      </c>
      <c r="C475" s="6">
        <v>-113.402500883</v>
      </c>
      <c r="D475" t="s">
        <v>38</v>
      </c>
      <c r="F475">
        <v>12.25</v>
      </c>
      <c r="I475">
        <v>11.299684748100001</v>
      </c>
      <c r="J475">
        <v>4.0277224387999997</v>
      </c>
      <c r="K475">
        <v>0.45775547169524916</v>
      </c>
      <c r="L475">
        <v>1.1591267656445601</v>
      </c>
      <c r="M475">
        <v>28.001059807079141</v>
      </c>
    </row>
    <row r="476" spans="1:13" x14ac:dyDescent="0.2">
      <c r="A476">
        <v>475</v>
      </c>
      <c r="B476" s="6">
        <v>28.752543998499899</v>
      </c>
      <c r="C476" s="6">
        <v>-113.173655952999</v>
      </c>
      <c r="D476" t="s">
        <v>38</v>
      </c>
      <c r="F476">
        <v>5.5</v>
      </c>
      <c r="I476">
        <v>19.142996946299899</v>
      </c>
      <c r="J476">
        <v>8.1734072230799999</v>
      </c>
      <c r="K476">
        <v>0.54773211649522868</v>
      </c>
      <c r="L476">
        <v>1.5102627894981977</v>
      </c>
      <c r="M476">
        <v>44.215430512115361</v>
      </c>
    </row>
    <row r="477" spans="1:13" x14ac:dyDescent="0.2">
      <c r="A477">
        <v>476</v>
      </c>
      <c r="B477" s="6">
        <v>28.756032792700001</v>
      </c>
      <c r="C477" s="6">
        <v>-112.944768155999</v>
      </c>
      <c r="D477" t="s">
        <v>38</v>
      </c>
      <c r="I477">
        <v>5.3274707227200002</v>
      </c>
      <c r="J477">
        <v>3.6825081533800001</v>
      </c>
      <c r="K477">
        <v>0.33651666062673324</v>
      </c>
      <c r="L477">
        <v>1.0069952028864717</v>
      </c>
      <c r="M477">
        <v>6.9096604183538419</v>
      </c>
    </row>
    <row r="478" spans="1:13" x14ac:dyDescent="0.2">
      <c r="A478">
        <v>477</v>
      </c>
      <c r="B478" s="6">
        <v>28.759134226099899</v>
      </c>
      <c r="C478" s="6">
        <v>-112.715841995999</v>
      </c>
      <c r="D478" t="s">
        <v>38</v>
      </c>
      <c r="I478">
        <v>7.1741222397</v>
      </c>
      <c r="J478">
        <v>1.9869604674200001</v>
      </c>
      <c r="K478">
        <v>0.38322527378929688</v>
      </c>
      <c r="L478">
        <v>0.85845474852099013</v>
      </c>
      <c r="M478">
        <v>2.4220836637060756</v>
      </c>
    </row>
    <row r="479" spans="1:13" x14ac:dyDescent="0.2">
      <c r="A479">
        <v>478</v>
      </c>
      <c r="B479" s="6">
        <v>28.761848074500001</v>
      </c>
      <c r="C479" s="6">
        <v>-112.486881978</v>
      </c>
      <c r="D479" t="s">
        <v>38</v>
      </c>
      <c r="I479">
        <v>121.309699435</v>
      </c>
      <c r="J479">
        <v>7.5854280763300004</v>
      </c>
      <c r="K479">
        <v>0.87673357755219872</v>
      </c>
      <c r="L479">
        <v>1.8104955318602038</v>
      </c>
      <c r="M479">
        <v>235.89648311003043</v>
      </c>
    </row>
    <row r="480" spans="1:13" x14ac:dyDescent="0.2">
      <c r="A480">
        <v>479</v>
      </c>
      <c r="B480" s="6">
        <v>28.7641741415</v>
      </c>
      <c r="C480" s="6">
        <v>-112.257892615</v>
      </c>
      <c r="D480" t="s">
        <v>38</v>
      </c>
      <c r="I480">
        <v>387.53003272400002</v>
      </c>
      <c r="J480">
        <v>21.5236569921999</v>
      </c>
      <c r="K480">
        <v>1.0875583297631268</v>
      </c>
      <c r="L480">
        <v>2.4401972347076653</v>
      </c>
      <c r="M480">
        <v>819.98770112030024</v>
      </c>
    </row>
    <row r="481" spans="1:13" x14ac:dyDescent="0.2">
      <c r="A481">
        <v>480</v>
      </c>
      <c r="B481" s="6">
        <v>28.767662286299899</v>
      </c>
      <c r="C481" s="6">
        <v>-111.799843911</v>
      </c>
      <c r="D481" t="s">
        <v>38</v>
      </c>
      <c r="E481">
        <v>19</v>
      </c>
      <c r="F481">
        <v>16.25</v>
      </c>
      <c r="I481">
        <v>284.09816205499902</v>
      </c>
      <c r="J481">
        <v>17.3869198858999</v>
      </c>
      <c r="K481">
        <v>1.0310976553702296</v>
      </c>
      <c r="L481">
        <v>2.2956066391709742</v>
      </c>
      <c r="M481">
        <v>616.56525203420756</v>
      </c>
    </row>
    <row r="482" spans="1:13" x14ac:dyDescent="0.2">
      <c r="A482">
        <v>481</v>
      </c>
      <c r="B482" s="6">
        <v>28.9503209515</v>
      </c>
      <c r="C482" s="6">
        <v>-113.407142194</v>
      </c>
      <c r="D482" t="s">
        <v>38</v>
      </c>
      <c r="E482">
        <v>3</v>
      </c>
      <c r="F482">
        <v>18</v>
      </c>
      <c r="I482">
        <v>52.299817889899899</v>
      </c>
      <c r="J482">
        <v>17.5071526597999</v>
      </c>
      <c r="K482">
        <v>0.72522480457146787</v>
      </c>
      <c r="L482">
        <v>1.992564411911252</v>
      </c>
      <c r="M482">
        <v>129.37071811442271</v>
      </c>
    </row>
    <row r="483" spans="1:13" x14ac:dyDescent="0.2">
      <c r="A483">
        <v>482</v>
      </c>
      <c r="B483" s="6">
        <v>28.9542291118</v>
      </c>
      <c r="C483" s="6">
        <v>-113.177856062</v>
      </c>
      <c r="D483" t="s">
        <v>38</v>
      </c>
      <c r="I483">
        <v>28.594222281099899</v>
      </c>
      <c r="J483">
        <v>10.7566793403</v>
      </c>
      <c r="K483">
        <v>0.61790691120990726</v>
      </c>
      <c r="L483">
        <v>1.6881915843249633</v>
      </c>
      <c r="M483">
        <v>69.6008401400845</v>
      </c>
    </row>
    <row r="484" spans="1:13" x14ac:dyDescent="0.2">
      <c r="A484">
        <v>483</v>
      </c>
      <c r="B484" s="6">
        <v>28.9577469438</v>
      </c>
      <c r="C484" s="6">
        <v>-112.948526712</v>
      </c>
      <c r="D484" t="s">
        <v>38</v>
      </c>
      <c r="I484">
        <v>5.5157490681699999</v>
      </c>
      <c r="J484">
        <v>3.1810739469899998</v>
      </c>
      <c r="K484">
        <v>0.34186502724749512</v>
      </c>
      <c r="L484">
        <v>0.96315287585165676</v>
      </c>
      <c r="M484">
        <v>12.392954868840764</v>
      </c>
    </row>
    <row r="485" spans="1:13" x14ac:dyDescent="0.2">
      <c r="A485">
        <v>484</v>
      </c>
      <c r="B485" s="6">
        <v>28.960874192599899</v>
      </c>
      <c r="C485" s="6">
        <v>-112.719158683</v>
      </c>
      <c r="D485" t="s">
        <v>40</v>
      </c>
      <c r="I485">
        <v>9.48127536394</v>
      </c>
      <c r="J485">
        <v>1.70601736626</v>
      </c>
      <c r="K485">
        <v>0.42857393498352392</v>
      </c>
      <c r="L485">
        <v>0.86090451440207127</v>
      </c>
      <c r="M485">
        <v>1.0955212680819062</v>
      </c>
    </row>
    <row r="486" spans="1:13" x14ac:dyDescent="0.2">
      <c r="A486">
        <v>485</v>
      </c>
      <c r="B486" s="6">
        <v>28.963610631400002</v>
      </c>
      <c r="C486" s="6">
        <v>-112.48975652</v>
      </c>
      <c r="D486" t="s">
        <v>38</v>
      </c>
      <c r="I486">
        <v>52.606290217500003</v>
      </c>
      <c r="J486">
        <v>4.3892258042499996</v>
      </c>
      <c r="K486">
        <v>0.72627061636343215</v>
      </c>
      <c r="L486">
        <v>1.4577969969320503</v>
      </c>
      <c r="M486">
        <v>78.574254045175365</v>
      </c>
    </row>
    <row r="487" spans="1:13" x14ac:dyDescent="0.2">
      <c r="A487">
        <v>486</v>
      </c>
      <c r="B487" s="6">
        <v>28.965956061899899</v>
      </c>
      <c r="C487" s="6">
        <v>-112.26032477</v>
      </c>
      <c r="D487" t="s">
        <v>38</v>
      </c>
      <c r="E487">
        <v>520</v>
      </c>
      <c r="F487">
        <v>37.5</v>
      </c>
      <c r="I487">
        <v>232.824488282</v>
      </c>
      <c r="J487">
        <v>13.153845023400001</v>
      </c>
      <c r="K487">
        <v>0.99493379688268857</v>
      </c>
      <c r="L487">
        <v>2.1458082328989478</v>
      </c>
      <c r="M487">
        <v>477.37652107497598</v>
      </c>
    </row>
    <row r="488" spans="1:13" x14ac:dyDescent="0.2">
      <c r="A488">
        <v>487</v>
      </c>
      <c r="B488" s="6">
        <v>28.9679103138999</v>
      </c>
      <c r="C488" s="6">
        <v>-112.030867985</v>
      </c>
      <c r="D488" t="s">
        <v>38</v>
      </c>
      <c r="E488">
        <v>2</v>
      </c>
      <c r="F488">
        <v>15.75</v>
      </c>
      <c r="I488">
        <v>247.268853009</v>
      </c>
      <c r="J488">
        <v>13.645922966300001</v>
      </c>
      <c r="K488">
        <v>1.0058673398842042</v>
      </c>
      <c r="L488">
        <v>2.171584085416375</v>
      </c>
      <c r="M488">
        <v>521.61327317329062</v>
      </c>
    </row>
    <row r="489" spans="1:13" x14ac:dyDescent="0.2">
      <c r="A489">
        <v>488</v>
      </c>
      <c r="B489" s="6">
        <v>29.1476332593999</v>
      </c>
      <c r="C489" s="6">
        <v>-113.641514978999</v>
      </c>
      <c r="D489" t="s">
        <v>38</v>
      </c>
      <c r="F489">
        <v>1</v>
      </c>
      <c r="I489">
        <v>28.155334770700001</v>
      </c>
      <c r="J489">
        <v>8.60627393611</v>
      </c>
      <c r="K489">
        <v>0.61518157364629322</v>
      </c>
      <c r="L489">
        <v>1.5977365406301307</v>
      </c>
      <c r="M489">
        <v>69.542996121369143</v>
      </c>
    </row>
    <row r="490" spans="1:13" x14ac:dyDescent="0.2">
      <c r="A490">
        <v>489</v>
      </c>
      <c r="B490" s="6">
        <v>29.1519670733</v>
      </c>
      <c r="C490" s="6">
        <v>-113.411831257</v>
      </c>
      <c r="D490" t="s">
        <v>38</v>
      </c>
      <c r="I490">
        <v>43.411047086099899</v>
      </c>
      <c r="J490">
        <v>14.034188283600001</v>
      </c>
      <c r="K490">
        <v>0.69194622534336636</v>
      </c>
      <c r="L490">
        <v>1.8690262102594608</v>
      </c>
      <c r="M490">
        <v>106.38522418214603</v>
      </c>
    </row>
    <row r="491" spans="1:13" x14ac:dyDescent="0.2">
      <c r="A491">
        <v>490</v>
      </c>
      <c r="B491" s="6">
        <v>29.1559076132</v>
      </c>
      <c r="C491" s="6">
        <v>-113.182099389</v>
      </c>
      <c r="D491" t="s">
        <v>38</v>
      </c>
      <c r="I491">
        <v>19.5689155757</v>
      </c>
      <c r="J491">
        <v>7.0365296588300001</v>
      </c>
      <c r="K491">
        <v>0.55154878616760583</v>
      </c>
      <c r="L491">
        <v>1.4566173379778689</v>
      </c>
      <c r="M491">
        <v>46.96953665983073</v>
      </c>
    </row>
    <row r="492" spans="1:13" x14ac:dyDescent="0.2">
      <c r="A492">
        <v>491</v>
      </c>
      <c r="B492" s="6">
        <v>29.159454593</v>
      </c>
      <c r="C492" s="6">
        <v>-112.952323947</v>
      </c>
      <c r="D492" t="s">
        <v>40</v>
      </c>
      <c r="I492">
        <v>4.0896510082499997</v>
      </c>
      <c r="J492">
        <v>1.8983620024500001</v>
      </c>
      <c r="K492">
        <v>0.29680896179111738</v>
      </c>
      <c r="L492">
        <v>0.75896158925064294</v>
      </c>
      <c r="M492">
        <v>7.0922538541376872</v>
      </c>
    </row>
    <row r="493" spans="1:13" x14ac:dyDescent="0.2">
      <c r="A493">
        <v>492</v>
      </c>
      <c r="B493" s="6">
        <v>29.162607755</v>
      </c>
      <c r="C493" s="6">
        <v>-112.722509505999</v>
      </c>
      <c r="D493" t="s">
        <v>40</v>
      </c>
      <c r="I493">
        <v>14.280295217600001</v>
      </c>
      <c r="J493">
        <v>3.0483329367100001</v>
      </c>
      <c r="K493">
        <v>0.49733533288126147</v>
      </c>
      <c r="L493">
        <v>1.1046115547540452</v>
      </c>
    </row>
    <row r="494" spans="1:13" x14ac:dyDescent="0.2">
      <c r="A494">
        <v>493</v>
      </c>
      <c r="B494" s="6">
        <v>29.16536687</v>
      </c>
      <c r="C494" s="6">
        <v>-112.492660649</v>
      </c>
      <c r="D494" t="s">
        <v>38</v>
      </c>
      <c r="I494">
        <v>46.939375650099898</v>
      </c>
      <c r="J494">
        <v>7.0449596987999996</v>
      </c>
      <c r="K494">
        <v>0.70589079691058543</v>
      </c>
      <c r="L494">
        <v>1.6114146697542586</v>
      </c>
      <c r="M494">
        <v>27.545270718159987</v>
      </c>
    </row>
    <row r="495" spans="1:13" x14ac:dyDescent="0.2">
      <c r="A495">
        <v>494</v>
      </c>
      <c r="B495" s="6">
        <v>29.167731737299899</v>
      </c>
      <c r="C495" s="6">
        <v>-112.262781961</v>
      </c>
      <c r="D495" t="s">
        <v>38</v>
      </c>
      <c r="F495">
        <v>20.75</v>
      </c>
      <c r="I495">
        <v>174.01289480899899</v>
      </c>
      <c r="J495">
        <v>13.6174920592</v>
      </c>
      <c r="K495">
        <v>0.94208942029963882</v>
      </c>
      <c r="L495">
        <v>2.1069622868830797</v>
      </c>
      <c r="M495">
        <v>296.27728193167678</v>
      </c>
    </row>
    <row r="496" spans="1:13" x14ac:dyDescent="0.2">
      <c r="A496">
        <v>495</v>
      </c>
      <c r="B496" s="6">
        <v>29.1697021851</v>
      </c>
      <c r="C496" s="6">
        <v>-112.032878031</v>
      </c>
      <c r="D496" t="s">
        <v>38</v>
      </c>
      <c r="I496">
        <v>24.1007734537</v>
      </c>
      <c r="J496">
        <v>1.48051761091</v>
      </c>
      <c r="K496">
        <v>0.58786858368456174</v>
      </c>
      <c r="L496">
        <v>0.98241089842458873</v>
      </c>
      <c r="M496">
        <v>47.365050171522306</v>
      </c>
    </row>
    <row r="497" spans="1:13" x14ac:dyDescent="0.2">
      <c r="A497">
        <v>496</v>
      </c>
      <c r="B497" s="6">
        <v>29.344471113000001</v>
      </c>
      <c r="C497" s="6">
        <v>-113.876782577</v>
      </c>
      <c r="D497" t="s">
        <v>38</v>
      </c>
      <c r="I497">
        <v>1.6018431522000001</v>
      </c>
      <c r="J497">
        <v>0.63421505223999997</v>
      </c>
      <c r="K497">
        <v>0.17441806716263203</v>
      </c>
      <c r="L497">
        <v>0.38772727349349961</v>
      </c>
      <c r="M497">
        <v>3.8362289151030735</v>
      </c>
    </row>
    <row r="498" spans="1:13" x14ac:dyDescent="0.2">
      <c r="A498">
        <v>497</v>
      </c>
      <c r="B498" s="6">
        <v>29.349236868199899</v>
      </c>
      <c r="C498" s="6">
        <v>-113.646702096</v>
      </c>
      <c r="D498" t="s">
        <v>38</v>
      </c>
      <c r="I498">
        <v>17.978765230600001</v>
      </c>
      <c r="J498">
        <v>5.4201226551100001</v>
      </c>
      <c r="K498">
        <v>0.53687254049570088</v>
      </c>
      <c r="L498">
        <v>1.3444158657496952</v>
      </c>
      <c r="M498">
        <v>43.768707494261442</v>
      </c>
    </row>
    <row r="499" spans="1:13" x14ac:dyDescent="0.2">
      <c r="A499">
        <v>498</v>
      </c>
      <c r="B499" s="6">
        <v>29.353606426500001</v>
      </c>
      <c r="C499" s="6">
        <v>-113.416568467</v>
      </c>
      <c r="D499" t="s">
        <v>38</v>
      </c>
      <c r="I499">
        <v>15.611265334800001</v>
      </c>
      <c r="J499">
        <v>4.9086859361300004</v>
      </c>
      <c r="K499">
        <v>0.51256914044814683</v>
      </c>
      <c r="L499">
        <v>1.2840600470244339</v>
      </c>
      <c r="M499">
        <v>37.460375447146099</v>
      </c>
    </row>
    <row r="500" spans="1:13" x14ac:dyDescent="0.2">
      <c r="A500">
        <v>499</v>
      </c>
      <c r="B500" s="6">
        <v>29.3575794696999</v>
      </c>
      <c r="C500" s="6">
        <v>-113.186386291999</v>
      </c>
      <c r="D500" t="s">
        <v>38</v>
      </c>
      <c r="I500">
        <v>6.6485796455499999</v>
      </c>
      <c r="J500">
        <v>2.28370297258</v>
      </c>
      <c r="K500">
        <v>0.37110393323038754</v>
      </c>
      <c r="L500">
        <v>0.88746779933810305</v>
      </c>
      <c r="M500">
        <v>14.653890525783066</v>
      </c>
    </row>
    <row r="501" spans="1:13" x14ac:dyDescent="0.2">
      <c r="A501">
        <v>500</v>
      </c>
      <c r="B501" s="6">
        <v>29.3611557087</v>
      </c>
      <c r="C501" s="6">
        <v>-112.95616018</v>
      </c>
      <c r="D501" t="s">
        <v>40</v>
      </c>
      <c r="I501">
        <v>13.28450589</v>
      </c>
      <c r="J501">
        <v>1.3990522869299999</v>
      </c>
      <c r="K501">
        <v>0.48504339343345326</v>
      </c>
      <c r="L501">
        <v>0.86508310687761369</v>
      </c>
      <c r="M501">
        <v>3.1401586404162281</v>
      </c>
    </row>
    <row r="502" spans="1:13" x14ac:dyDescent="0.2">
      <c r="A502">
        <v>501</v>
      </c>
      <c r="B502" s="6">
        <v>29.364334882800001</v>
      </c>
      <c r="C502" s="6">
        <v>-112.725894747</v>
      </c>
      <c r="D502" t="s">
        <v>40</v>
      </c>
      <c r="I502">
        <v>41.214207084800002</v>
      </c>
      <c r="J502">
        <v>5.15755595104</v>
      </c>
      <c r="K502">
        <v>0.68269262723485213</v>
      </c>
      <c r="L502">
        <v>1.4721009940094976</v>
      </c>
      <c r="M502">
        <v>11.311103298798724</v>
      </c>
    </row>
    <row r="503" spans="1:13" x14ac:dyDescent="0.2">
      <c r="A503">
        <v>502</v>
      </c>
      <c r="B503" s="6">
        <v>29.367116760599899</v>
      </c>
      <c r="C503" s="6">
        <v>-112.49559461</v>
      </c>
      <c r="D503" t="s">
        <v>38</v>
      </c>
      <c r="F503">
        <v>0.25</v>
      </c>
      <c r="I503">
        <v>51.0879418962</v>
      </c>
      <c r="J503">
        <v>8.3267059912899999</v>
      </c>
      <c r="K503">
        <v>0.72102962311216634</v>
      </c>
      <c r="L503">
        <v>1.6907579096881533</v>
      </c>
      <c r="M503">
        <v>4.9637656573423001</v>
      </c>
    </row>
    <row r="504" spans="1:13" x14ac:dyDescent="0.2">
      <c r="A504">
        <v>503</v>
      </c>
      <c r="B504" s="6">
        <v>29.3695011392</v>
      </c>
      <c r="C504" s="6">
        <v>-112.265264395</v>
      </c>
      <c r="D504" t="s">
        <v>38</v>
      </c>
      <c r="F504">
        <v>5.5</v>
      </c>
      <c r="I504">
        <v>34.794102482500001</v>
      </c>
      <c r="J504">
        <v>5.5378815140600004</v>
      </c>
      <c r="K504">
        <v>0.65260082042160272</v>
      </c>
      <c r="L504">
        <v>1.4680378660241349</v>
      </c>
      <c r="M504">
        <v>19.22090900218306</v>
      </c>
    </row>
    <row r="505" spans="1:13" x14ac:dyDescent="0.2">
      <c r="A505">
        <v>504</v>
      </c>
      <c r="B505" s="6">
        <v>29.540824665700001</v>
      </c>
      <c r="C505" s="6">
        <v>-114.11295323</v>
      </c>
      <c r="D505" t="s">
        <v>38</v>
      </c>
      <c r="I505">
        <v>0.513484316878</v>
      </c>
      <c r="J505">
        <v>1.1317012333300001</v>
      </c>
      <c r="K505">
        <v>7.5590728517817021E-2</v>
      </c>
      <c r="L505">
        <v>0.40431706498472486</v>
      </c>
    </row>
    <row r="506" spans="1:13" x14ac:dyDescent="0.2">
      <c r="A506">
        <v>505</v>
      </c>
      <c r="B506" s="6">
        <v>29.546028649299899</v>
      </c>
      <c r="C506" s="6">
        <v>-113.882476911</v>
      </c>
      <c r="D506" t="s">
        <v>38</v>
      </c>
      <c r="I506">
        <v>1.07159223704</v>
      </c>
      <c r="J506">
        <v>2.4707978412</v>
      </c>
      <c r="K506">
        <v>0.13284779545796513</v>
      </c>
      <c r="L506">
        <v>0.67327711411118685</v>
      </c>
      <c r="M506">
        <v>0.84128641753384503</v>
      </c>
    </row>
    <row r="507" spans="1:13" x14ac:dyDescent="0.2">
      <c r="A507">
        <v>506</v>
      </c>
      <c r="B507" s="6">
        <v>29.5508335363999</v>
      </c>
      <c r="C507" s="6">
        <v>-113.651942363</v>
      </c>
      <c r="D507" t="s">
        <v>38</v>
      </c>
      <c r="I507">
        <v>1.6904869125199999</v>
      </c>
      <c r="J507">
        <v>1.1431723087200001</v>
      </c>
      <c r="K507">
        <v>0.18052897120678377</v>
      </c>
      <c r="L507">
        <v>0.51158606045578203</v>
      </c>
      <c r="M507">
        <v>3.7797937910176875</v>
      </c>
    </row>
    <row r="508" spans="1:13" x14ac:dyDescent="0.2">
      <c r="A508">
        <v>507</v>
      </c>
      <c r="B508" s="6">
        <v>29.555238976599899</v>
      </c>
      <c r="C508" s="6">
        <v>-113.421354222999</v>
      </c>
      <c r="D508" t="s">
        <v>38</v>
      </c>
      <c r="I508">
        <v>1.1569730058900001</v>
      </c>
      <c r="J508">
        <v>0.452044314206</v>
      </c>
      <c r="K508">
        <v>0.14021477820969977</v>
      </c>
      <c r="L508">
        <v>0.30219464878965774</v>
      </c>
      <c r="M508">
        <v>2.4668930242476068</v>
      </c>
    </row>
    <row r="509" spans="1:13" x14ac:dyDescent="0.2">
      <c r="A509">
        <v>508</v>
      </c>
      <c r="B509" s="6">
        <v>29.5592446482</v>
      </c>
      <c r="C509" s="6">
        <v>-113.190717132</v>
      </c>
      <c r="D509" t="s">
        <v>40</v>
      </c>
      <c r="I509">
        <v>16.963805395200001</v>
      </c>
      <c r="J509">
        <v>0.68703179092699995</v>
      </c>
      <c r="K509">
        <v>0.52684730348628872</v>
      </c>
      <c r="L509">
        <v>0.75397057012644053</v>
      </c>
      <c r="M509">
        <v>4.9495902833814363</v>
      </c>
    </row>
    <row r="510" spans="1:13" x14ac:dyDescent="0.2">
      <c r="A510">
        <v>509</v>
      </c>
      <c r="B510" s="6">
        <v>29.5628502590999</v>
      </c>
      <c r="C510" s="6">
        <v>-112.960035735999</v>
      </c>
      <c r="D510" t="s">
        <v>40</v>
      </c>
      <c r="I510">
        <v>85.474168918999894</v>
      </c>
      <c r="J510">
        <v>3.88313029043</v>
      </c>
      <c r="K510">
        <v>0.81349228666182627</v>
      </c>
      <c r="L510">
        <v>1.5021905988345226</v>
      </c>
      <c r="M510">
        <v>37.377112262487493</v>
      </c>
    </row>
    <row r="511" spans="1:13" x14ac:dyDescent="0.2">
      <c r="A511">
        <v>510</v>
      </c>
      <c r="B511" s="6">
        <v>29.5660555456999</v>
      </c>
      <c r="C511" s="6">
        <v>-112.72931469</v>
      </c>
      <c r="D511" t="s">
        <v>40</v>
      </c>
      <c r="I511">
        <v>150.49830748100001</v>
      </c>
      <c r="J511">
        <v>8.8453684030099904</v>
      </c>
      <c r="K511">
        <v>0.91577126801372888</v>
      </c>
      <c r="L511">
        <v>1.909003239620511</v>
      </c>
      <c r="M511">
        <v>61.517691205249939</v>
      </c>
    </row>
    <row r="512" spans="1:13" x14ac:dyDescent="0.2">
      <c r="A512">
        <v>511</v>
      </c>
      <c r="B512" s="6">
        <v>29.568860273999899</v>
      </c>
      <c r="C512" s="6">
        <v>-112.498558651</v>
      </c>
      <c r="D512" t="s">
        <v>38</v>
      </c>
      <c r="E512">
        <v>287</v>
      </c>
      <c r="F512">
        <v>64.75</v>
      </c>
      <c r="I512">
        <v>119.539904565</v>
      </c>
      <c r="J512">
        <v>9.3410768639300006</v>
      </c>
      <c r="K512">
        <v>0.8740749541810735</v>
      </c>
      <c r="L512">
        <v>1.8886407203772064</v>
      </c>
      <c r="M512">
        <v>44.380328783137493</v>
      </c>
    </row>
    <row r="513" spans="1:13" x14ac:dyDescent="0.2">
      <c r="A513">
        <v>512</v>
      </c>
      <c r="B513" s="6">
        <v>29.571264239000001</v>
      </c>
      <c r="C513" s="6">
        <v>-112.26777228100001</v>
      </c>
      <c r="D513" t="s">
        <v>38</v>
      </c>
      <c r="I513">
        <v>5.1969038248099997</v>
      </c>
      <c r="J513">
        <v>0.66790112666799994</v>
      </c>
      <c r="K513">
        <v>0.33271339752197415</v>
      </c>
      <c r="L513">
        <v>0.55488369956996642</v>
      </c>
      <c r="M513">
        <v>1.3496255877019963</v>
      </c>
    </row>
    <row r="514" spans="1:13" x14ac:dyDescent="0.2">
      <c r="A514">
        <v>513</v>
      </c>
      <c r="B514" s="6">
        <v>29.736684033300001</v>
      </c>
      <c r="C514" s="6">
        <v>-114.350035154</v>
      </c>
      <c r="D514" t="s">
        <v>38</v>
      </c>
      <c r="E514">
        <v>40</v>
      </c>
      <c r="F514">
        <v>46.5</v>
      </c>
      <c r="I514">
        <v>3.2225929042299999</v>
      </c>
      <c r="J514">
        <v>4.7985822064799999</v>
      </c>
      <c r="K514">
        <v>0.26274326969766021</v>
      </c>
      <c r="L514">
        <v>1.0260650882308706</v>
      </c>
    </row>
    <row r="515" spans="1:13" x14ac:dyDescent="0.2">
      <c r="A515">
        <v>514</v>
      </c>
      <c r="B515" s="6">
        <v>29.742332531199899</v>
      </c>
      <c r="C515" s="6">
        <v>-114.119164005</v>
      </c>
      <c r="D515" t="s">
        <v>38</v>
      </c>
      <c r="F515">
        <v>28.25</v>
      </c>
      <c r="I515">
        <v>3.5381389129900001</v>
      </c>
      <c r="J515">
        <v>6.5542074684099996</v>
      </c>
      <c r="K515">
        <v>0.27588866993514233</v>
      </c>
      <c r="L515">
        <v>1.1540775780343182</v>
      </c>
    </row>
    <row r="516" spans="1:13" x14ac:dyDescent="0.2">
      <c r="A516">
        <v>515</v>
      </c>
      <c r="B516" s="6">
        <v>29.7475790571999</v>
      </c>
      <c r="C516" s="6">
        <v>-113.888229473</v>
      </c>
      <c r="D516" t="s">
        <v>40</v>
      </c>
      <c r="I516">
        <v>1.44008087972</v>
      </c>
      <c r="J516">
        <v>3.65753090219</v>
      </c>
      <c r="K516">
        <v>0.1627097731746667</v>
      </c>
      <c r="L516">
        <v>0.83086551824720323</v>
      </c>
    </row>
    <row r="517" spans="1:13" x14ac:dyDescent="0.2">
      <c r="A517">
        <v>516</v>
      </c>
      <c r="B517" s="6">
        <v>29.752423228000001</v>
      </c>
      <c r="C517" s="6">
        <v>-113.657236224</v>
      </c>
      <c r="D517" t="s">
        <v>40</v>
      </c>
      <c r="I517">
        <v>9.5516569790899994E-2</v>
      </c>
      <c r="J517">
        <v>0.80769132109700004</v>
      </c>
      <c r="K517">
        <v>1.6639959290297931E-2</v>
      </c>
      <c r="L517">
        <v>0.27376423222757218</v>
      </c>
    </row>
    <row r="518" spans="1:13" x14ac:dyDescent="0.2">
      <c r="A518">
        <v>517</v>
      </c>
      <c r="B518" s="6">
        <v>29.756864689299899</v>
      </c>
      <c r="C518" s="6">
        <v>-113.426188932</v>
      </c>
      <c r="D518" t="s">
        <v>40</v>
      </c>
      <c r="I518">
        <v>1.45264410633</v>
      </c>
      <c r="J518">
        <v>8.7905413607399993E-2</v>
      </c>
      <c r="K518">
        <v>0.16364650427619681</v>
      </c>
      <c r="L518">
        <v>0.20023764216219347</v>
      </c>
      <c r="M518">
        <v>0.66522859520474942</v>
      </c>
    </row>
    <row r="519" spans="1:13" x14ac:dyDescent="0.2">
      <c r="A519">
        <v>518</v>
      </c>
      <c r="B519" s="6">
        <v>29.7609031161</v>
      </c>
      <c r="C519" s="6">
        <v>-113.195092276</v>
      </c>
      <c r="D519" t="s">
        <v>40</v>
      </c>
      <c r="I519">
        <v>58.0528086964</v>
      </c>
      <c r="J519">
        <v>2.4809332772900001</v>
      </c>
      <c r="K519">
        <v>0.74392103459157954</v>
      </c>
      <c r="L519">
        <v>1.2856167333764459</v>
      </c>
      <c r="M519">
        <v>26.484296372419951</v>
      </c>
    </row>
    <row r="520" spans="1:13" x14ac:dyDescent="0.2">
      <c r="A520">
        <v>519</v>
      </c>
      <c r="B520" s="6">
        <v>29.7645382129</v>
      </c>
      <c r="C520" s="6">
        <v>-112.963950944</v>
      </c>
      <c r="D520" t="s">
        <v>40</v>
      </c>
      <c r="I520">
        <v>173.455868288999</v>
      </c>
      <c r="J520">
        <v>7.9117507478200002</v>
      </c>
      <c r="K520">
        <v>0.94150794472748145</v>
      </c>
      <c r="L520">
        <v>1.8914709759727359</v>
      </c>
      <c r="M520">
        <v>78.236011180887346</v>
      </c>
    </row>
    <row r="521" spans="1:13" x14ac:dyDescent="0.2">
      <c r="A521">
        <v>520</v>
      </c>
      <c r="B521" s="6">
        <v>29.767769713500002</v>
      </c>
      <c r="C521" s="6">
        <v>-112.732769628</v>
      </c>
      <c r="D521" t="s">
        <v>38</v>
      </c>
      <c r="F521">
        <v>5.75</v>
      </c>
      <c r="I521">
        <v>261.71341514599902</v>
      </c>
      <c r="J521">
        <v>12.8855450525999</v>
      </c>
      <c r="K521">
        <v>1.0161825450336182</v>
      </c>
      <c r="L521">
        <v>2.1587454769189973</v>
      </c>
      <c r="M521">
        <v>114.61905655583736</v>
      </c>
    </row>
    <row r="522" spans="1:13" x14ac:dyDescent="0.2">
      <c r="A522">
        <v>521</v>
      </c>
      <c r="B522" s="6">
        <v>29.770597381200002</v>
      </c>
      <c r="C522" s="6">
        <v>-112.501553024</v>
      </c>
      <c r="D522" t="s">
        <v>38</v>
      </c>
      <c r="I522">
        <v>75.219604969000002</v>
      </c>
      <c r="J522">
        <v>3.9493008237299998</v>
      </c>
      <c r="K522">
        <v>0.79046801130375188</v>
      </c>
      <c r="L522">
        <v>1.4850118627943343</v>
      </c>
      <c r="M522">
        <v>31.869967518337454</v>
      </c>
    </row>
    <row r="523" spans="1:13" x14ac:dyDescent="0.2">
      <c r="A523">
        <v>522</v>
      </c>
      <c r="B523" s="6">
        <v>29.932039294500001</v>
      </c>
      <c r="C523" s="6">
        <v>-114.588036532</v>
      </c>
      <c r="D523" t="s">
        <v>38</v>
      </c>
      <c r="E523">
        <v>5</v>
      </c>
      <c r="F523">
        <v>2.25</v>
      </c>
      <c r="I523">
        <v>3.0258678328199999</v>
      </c>
      <c r="J523">
        <v>2.6818343009799999</v>
      </c>
      <c r="K523">
        <v>0.2540409955108841</v>
      </c>
      <c r="L523">
        <v>0.82010523492349474</v>
      </c>
    </row>
    <row r="524" spans="1:13" x14ac:dyDescent="0.2">
      <c r="A524">
        <v>523</v>
      </c>
      <c r="B524" s="6">
        <v>29.938138590400001</v>
      </c>
      <c r="C524" s="6">
        <v>-114.356771657</v>
      </c>
      <c r="D524" t="s">
        <v>38</v>
      </c>
      <c r="E524">
        <v>8</v>
      </c>
      <c r="F524">
        <v>15</v>
      </c>
      <c r="I524">
        <v>6.71066286787</v>
      </c>
      <c r="J524">
        <v>7.6265657320600004</v>
      </c>
      <c r="K524">
        <v>0.37257852027856486</v>
      </c>
      <c r="L524">
        <v>1.308416456149172</v>
      </c>
    </row>
    <row r="525" spans="1:13" x14ac:dyDescent="0.2">
      <c r="A525">
        <v>524</v>
      </c>
      <c r="B525" s="6">
        <v>29.943833064300001</v>
      </c>
      <c r="C525" s="6">
        <v>-114.12543816500001</v>
      </c>
      <c r="D525" t="s">
        <v>40</v>
      </c>
      <c r="I525">
        <v>3.8154256977099998</v>
      </c>
      <c r="J525">
        <v>5.8403056631799997</v>
      </c>
      <c r="K525">
        <v>0.28670656814502116</v>
      </c>
      <c r="L525">
        <v>1.1217820770093467</v>
      </c>
    </row>
    <row r="526" spans="1:13" x14ac:dyDescent="0.2">
      <c r="A526">
        <v>525</v>
      </c>
      <c r="B526" s="6">
        <v>29.949122299100001</v>
      </c>
      <c r="C526" s="6">
        <v>-113.894040754</v>
      </c>
      <c r="D526" t="s">
        <v>39</v>
      </c>
      <c r="I526">
        <v>1.23246268483</v>
      </c>
      <c r="J526">
        <v>2.7624279218700001</v>
      </c>
      <c r="K526">
        <v>0.14648936755963293</v>
      </c>
      <c r="L526">
        <v>0.72195755631197378</v>
      </c>
    </row>
    <row r="527" spans="1:13" x14ac:dyDescent="0.2">
      <c r="A527">
        <v>526</v>
      </c>
      <c r="B527" s="6">
        <v>29.9540059071999</v>
      </c>
      <c r="C527" s="6">
        <v>-113.66258413</v>
      </c>
      <c r="D527" t="s">
        <v>40</v>
      </c>
      <c r="I527">
        <v>5.0299531417399998E-2</v>
      </c>
      <c r="J527">
        <v>0.41854031145100001</v>
      </c>
      <c r="K527">
        <v>8.9515321256695857E-3</v>
      </c>
      <c r="L527">
        <v>0.16079321402135513</v>
      </c>
    </row>
    <row r="528" spans="1:13" x14ac:dyDescent="0.2">
      <c r="A528">
        <v>527</v>
      </c>
      <c r="B528" s="6">
        <v>29.958483530599899</v>
      </c>
      <c r="C528" s="6">
        <v>-113.431073004</v>
      </c>
      <c r="D528" t="s">
        <v>40</v>
      </c>
      <c r="I528">
        <v>2.4888657428199998</v>
      </c>
      <c r="J528">
        <v>0.551591884915</v>
      </c>
      <c r="K528">
        <v>0.22792738811541127</v>
      </c>
      <c r="L528">
        <v>0.41870488761661134</v>
      </c>
      <c r="M528">
        <v>0.93643425262837476</v>
      </c>
    </row>
    <row r="529" spans="1:13" x14ac:dyDescent="0.2">
      <c r="A529">
        <v>528</v>
      </c>
      <c r="B529" s="6">
        <v>29.962554840900001</v>
      </c>
      <c r="C529" s="6">
        <v>-113.199512098</v>
      </c>
      <c r="D529" t="s">
        <v>40</v>
      </c>
      <c r="I529">
        <v>67.405686058100002</v>
      </c>
      <c r="J529">
        <v>5.6692490312299997</v>
      </c>
      <c r="K529">
        <v>0.77073872521994813</v>
      </c>
      <c r="L529">
        <v>1.5948156595931309</v>
      </c>
      <c r="M529">
        <v>29.003774238491225</v>
      </c>
    </row>
    <row r="530" spans="1:13" x14ac:dyDescent="0.2">
      <c r="A530">
        <v>529</v>
      </c>
      <c r="B530" s="6">
        <v>29.966219539200001</v>
      </c>
      <c r="C530" s="6">
        <v>-112.967906138</v>
      </c>
      <c r="D530" t="s">
        <v>40</v>
      </c>
      <c r="I530">
        <v>185.30145025300001</v>
      </c>
      <c r="J530">
        <v>12.6523495037</v>
      </c>
      <c r="K530">
        <v>0.95349081897299737</v>
      </c>
      <c r="L530">
        <v>2.0886982167736652</v>
      </c>
      <c r="M530">
        <v>81.40478688477495</v>
      </c>
    </row>
    <row r="531" spans="1:13" x14ac:dyDescent="0.2">
      <c r="A531">
        <v>530</v>
      </c>
      <c r="B531" s="6">
        <v>29.9723280535</v>
      </c>
      <c r="C531" s="6">
        <v>-112.504577983</v>
      </c>
      <c r="D531" t="s">
        <v>38</v>
      </c>
      <c r="I531">
        <v>1.65992230177</v>
      </c>
      <c r="J531">
        <v>8.6520612239799996E-2</v>
      </c>
      <c r="K531">
        <v>0.17844495932104079</v>
      </c>
      <c r="L531">
        <v>0.21448292899929852</v>
      </c>
      <c r="M531">
        <v>0.73121778297462481</v>
      </c>
    </row>
    <row r="532" spans="1:13" x14ac:dyDescent="0.2">
      <c r="A532">
        <v>531</v>
      </c>
      <c r="B532" s="6">
        <v>30.133436866</v>
      </c>
      <c r="C532" s="6">
        <v>-114.59530811</v>
      </c>
      <c r="D532" t="s">
        <v>38</v>
      </c>
      <c r="E532">
        <v>16</v>
      </c>
      <c r="F532">
        <v>1.25</v>
      </c>
      <c r="I532">
        <v>9.8520048577299999</v>
      </c>
      <c r="J532">
        <v>5.5322642065599998</v>
      </c>
      <c r="K532">
        <v>0.43491419138778425</v>
      </c>
      <c r="L532">
        <v>1.2499779334552592</v>
      </c>
    </row>
    <row r="533" spans="1:13" x14ac:dyDescent="0.2">
      <c r="A533">
        <v>532</v>
      </c>
      <c r="B533" s="6">
        <v>30.139585594500002</v>
      </c>
      <c r="C533" s="6">
        <v>-114.363576778</v>
      </c>
      <c r="D533" t="s">
        <v>40</v>
      </c>
      <c r="I533">
        <v>8.22386911139</v>
      </c>
      <c r="J533">
        <v>5.9990087058399997</v>
      </c>
      <c r="K533">
        <v>0.40526351527278365</v>
      </c>
      <c r="L533">
        <v>1.2503000489913596</v>
      </c>
    </row>
    <row r="534" spans="1:13" x14ac:dyDescent="0.2">
      <c r="A534">
        <v>533</v>
      </c>
      <c r="B534" s="6">
        <v>30.145326225400002</v>
      </c>
      <c r="C534" s="6">
        <v>-114.131776245</v>
      </c>
      <c r="D534" t="s">
        <v>40</v>
      </c>
      <c r="I534">
        <v>3.5064143086800001</v>
      </c>
      <c r="J534">
        <v>3.5386658171200001</v>
      </c>
      <c r="K534">
        <v>0.27460906922104561</v>
      </c>
      <c r="L534">
        <v>0.93153727595073899</v>
      </c>
    </row>
    <row r="535" spans="1:13" x14ac:dyDescent="0.2">
      <c r="A535">
        <v>534</v>
      </c>
      <c r="B535" s="6">
        <v>30.1506583373999</v>
      </c>
      <c r="C535" s="6">
        <v>-113.89991125</v>
      </c>
      <c r="D535" t="s">
        <v>40</v>
      </c>
      <c r="I535">
        <v>0.48358091187699997</v>
      </c>
      <c r="J535">
        <v>0.92613897209499996</v>
      </c>
      <c r="K535">
        <v>7.1950719519467882E-2</v>
      </c>
      <c r="L535">
        <v>0.35663833804870348</v>
      </c>
    </row>
    <row r="536" spans="1:13" x14ac:dyDescent="0.2">
      <c r="A536">
        <v>535</v>
      </c>
      <c r="B536" s="6">
        <v>30.1555815384</v>
      </c>
      <c r="C536" s="6">
        <v>-113.667986537</v>
      </c>
      <c r="D536" t="s">
        <v>40</v>
      </c>
      <c r="I536">
        <v>4.4510394483299999E-2</v>
      </c>
      <c r="J536">
        <v>5.0264943460299999E-2</v>
      </c>
      <c r="K536">
        <v>7.9433618187900283E-3</v>
      </c>
      <c r="L536">
        <v>2.9242231334869435E-2</v>
      </c>
    </row>
    <row r="537" spans="1:13" x14ac:dyDescent="0.2">
      <c r="A537">
        <v>536</v>
      </c>
      <c r="B537" s="6">
        <v>30.1600954667</v>
      </c>
      <c r="C537" s="6">
        <v>-113.436006859</v>
      </c>
      <c r="D537" t="s">
        <v>40</v>
      </c>
      <c r="I537">
        <v>6.8932619442199998</v>
      </c>
      <c r="J537">
        <v>2.1392935190200002</v>
      </c>
      <c r="K537">
        <v>0.37684773649099895</v>
      </c>
      <c r="L537">
        <v>0.87367965994231223</v>
      </c>
      <c r="M537">
        <v>0.10238664275074973</v>
      </c>
    </row>
    <row r="538" spans="1:13" x14ac:dyDescent="0.2">
      <c r="A538">
        <v>537</v>
      </c>
      <c r="B538" s="6">
        <v>30.164199790200001</v>
      </c>
      <c r="C538" s="6">
        <v>-113.20397697600001</v>
      </c>
      <c r="D538" t="s">
        <v>40</v>
      </c>
      <c r="I538">
        <v>55.158220585400002</v>
      </c>
      <c r="J538">
        <v>9.3975950377099995</v>
      </c>
      <c r="K538">
        <v>0.7347536021276152</v>
      </c>
      <c r="L538">
        <v>1.7516865007884763</v>
      </c>
      <c r="M538">
        <v>14.012656022993724</v>
      </c>
    </row>
    <row r="539" spans="1:13" x14ac:dyDescent="0.2">
      <c r="A539">
        <v>538</v>
      </c>
      <c r="B539" s="6">
        <v>30.167894206900002</v>
      </c>
      <c r="C539" s="6">
        <v>-112.971901655</v>
      </c>
      <c r="D539" t="s">
        <v>38</v>
      </c>
      <c r="I539">
        <v>148.47027440400001</v>
      </c>
      <c r="J539">
        <v>16.664028447100002</v>
      </c>
      <c r="K539">
        <v>0.91331302936363212</v>
      </c>
      <c r="L539">
        <v>2.160402784824456</v>
      </c>
      <c r="M539">
        <v>52.545121681087466</v>
      </c>
    </row>
    <row r="540" spans="1:13" x14ac:dyDescent="0.2">
      <c r="A540">
        <v>539</v>
      </c>
      <c r="B540" s="6">
        <v>30.171178444999899</v>
      </c>
      <c r="C540" s="6">
        <v>-112.73978566700001</v>
      </c>
      <c r="D540" t="s">
        <v>38</v>
      </c>
      <c r="F540">
        <v>96</v>
      </c>
      <c r="I540">
        <v>127.236456037</v>
      </c>
      <c r="J540">
        <v>11.8015351817</v>
      </c>
      <c r="K540">
        <v>0.88536483305796898</v>
      </c>
      <c r="L540">
        <v>1.9926268871560153</v>
      </c>
      <c r="M540">
        <v>50.094800681599963</v>
      </c>
    </row>
    <row r="541" spans="1:13" x14ac:dyDescent="0.2">
      <c r="A541">
        <v>540</v>
      </c>
      <c r="B541" s="6">
        <v>30.334826646500002</v>
      </c>
      <c r="C541" s="6">
        <v>-114.602653618999</v>
      </c>
      <c r="D541" t="s">
        <v>38</v>
      </c>
      <c r="E541">
        <v>80</v>
      </c>
      <c r="F541">
        <v>40</v>
      </c>
      <c r="I541">
        <v>16.558007361400001</v>
      </c>
      <c r="J541">
        <v>5.0646150521899997</v>
      </c>
      <c r="K541">
        <v>0.52267959524427876</v>
      </c>
      <c r="L541">
        <v>1.3054828347394609</v>
      </c>
      <c r="M541">
        <v>1.6853768368313815E-2</v>
      </c>
    </row>
    <row r="542" spans="1:13" x14ac:dyDescent="0.2">
      <c r="A542">
        <v>541</v>
      </c>
      <c r="B542" s="6">
        <v>30.341025003799899</v>
      </c>
      <c r="C542" s="6">
        <v>-114.3704511</v>
      </c>
      <c r="D542" t="s">
        <v>40</v>
      </c>
      <c r="I542">
        <v>11.8899286911</v>
      </c>
      <c r="J542">
        <v>4.2761811860799996</v>
      </c>
      <c r="K542">
        <v>0.4663052162083729</v>
      </c>
      <c r="L542">
        <v>1.1886249171774004</v>
      </c>
    </row>
    <row r="543" spans="1:13" x14ac:dyDescent="0.2">
      <c r="A543">
        <v>542</v>
      </c>
      <c r="B543" s="6">
        <v>30.3468119753</v>
      </c>
      <c r="C543" s="6">
        <v>-114.138178788999</v>
      </c>
      <c r="D543" t="s">
        <v>40</v>
      </c>
      <c r="I543">
        <v>3.5195535854400002</v>
      </c>
      <c r="J543">
        <v>1.68522769155</v>
      </c>
      <c r="K543">
        <v>0.27514012676216154</v>
      </c>
      <c r="L543">
        <v>0.70412124398253328</v>
      </c>
    </row>
    <row r="544" spans="1:13" x14ac:dyDescent="0.2">
      <c r="A544">
        <v>543</v>
      </c>
      <c r="B544" s="6">
        <v>30.3521871346999</v>
      </c>
      <c r="C544" s="6">
        <v>-113.90584146400001</v>
      </c>
      <c r="D544" t="s">
        <v>40</v>
      </c>
      <c r="I544">
        <v>0.12396278435700001</v>
      </c>
      <c r="J544">
        <v>8.9219792966899997E-2</v>
      </c>
      <c r="K544">
        <v>2.1315811231482403E-2</v>
      </c>
      <c r="L544">
        <v>5.8431335836797355E-2</v>
      </c>
    </row>
    <row r="545" spans="1:13" x14ac:dyDescent="0.2">
      <c r="A545">
        <v>544</v>
      </c>
      <c r="B545" s="6">
        <v>30.357150086200001</v>
      </c>
      <c r="C545" s="6">
        <v>-113.673443909</v>
      </c>
      <c r="D545" t="s">
        <v>40</v>
      </c>
      <c r="I545">
        <v>1.5389291866199999</v>
      </c>
      <c r="J545">
        <v>0.21585820207</v>
      </c>
      <c r="K545">
        <v>0.16995324700918368</v>
      </c>
      <c r="L545">
        <v>0.25483617585266816</v>
      </c>
    </row>
    <row r="546" spans="1:13" x14ac:dyDescent="0.2">
      <c r="A546">
        <v>545</v>
      </c>
      <c r="B546" s="6">
        <v>30.361700463799899</v>
      </c>
      <c r="C546" s="6">
        <v>-113.440990919</v>
      </c>
      <c r="D546" t="s">
        <v>40</v>
      </c>
      <c r="I546">
        <v>23.7634369978</v>
      </c>
      <c r="J546">
        <v>4.3717730601199998</v>
      </c>
      <c r="K546">
        <v>0.58540058710236909</v>
      </c>
      <c r="L546">
        <v>1.3155182439621385</v>
      </c>
    </row>
    <row r="547" spans="1:13" x14ac:dyDescent="0.2">
      <c r="A547">
        <v>546</v>
      </c>
      <c r="B547" s="6">
        <v>30.3658379321</v>
      </c>
      <c r="C547" s="6">
        <v>-113.208487293999</v>
      </c>
      <c r="D547" t="s">
        <v>40</v>
      </c>
      <c r="I547">
        <v>57.2124376521</v>
      </c>
      <c r="J547">
        <v>12.5965158558</v>
      </c>
      <c r="K547">
        <v>0.74130663003343633</v>
      </c>
      <c r="L547">
        <v>1.8747342635170827</v>
      </c>
      <c r="M547">
        <v>1.1414093953279987</v>
      </c>
    </row>
    <row r="548" spans="1:13" x14ac:dyDescent="0.2">
      <c r="A548">
        <v>547</v>
      </c>
      <c r="B548" s="6">
        <v>30.3695621856</v>
      </c>
      <c r="C548" s="6">
        <v>-112.97593784</v>
      </c>
      <c r="D548" t="s">
        <v>38</v>
      </c>
      <c r="F548">
        <v>0.25</v>
      </c>
      <c r="I548">
        <v>95.894156158000001</v>
      </c>
      <c r="J548">
        <v>18.3697165586</v>
      </c>
      <c r="K548">
        <v>0.8342449856343479</v>
      </c>
      <c r="L548">
        <v>2.1213682512715479</v>
      </c>
      <c r="M548">
        <v>12.764219811013751</v>
      </c>
    </row>
    <row r="549" spans="1:13" x14ac:dyDescent="0.2">
      <c r="A549">
        <v>548</v>
      </c>
      <c r="B549" s="6">
        <v>30.3728729497</v>
      </c>
      <c r="C549" s="6">
        <v>-112.743347371</v>
      </c>
      <c r="D549" t="s">
        <v>38</v>
      </c>
      <c r="E549">
        <v>121</v>
      </c>
      <c r="F549">
        <v>28</v>
      </c>
      <c r="I549">
        <v>32.013733029400001</v>
      </c>
      <c r="J549">
        <v>5.17359490693</v>
      </c>
      <c r="K549">
        <v>0.6378517466898056</v>
      </c>
      <c r="L549">
        <v>1.4283898756491595</v>
      </c>
      <c r="M549">
        <v>7.0782074628149942</v>
      </c>
    </row>
    <row r="550" spans="1:13" x14ac:dyDescent="0.2">
      <c r="A550">
        <v>549</v>
      </c>
      <c r="B550" s="6">
        <v>30.529546181099899</v>
      </c>
      <c r="C550" s="6">
        <v>-114.842676961</v>
      </c>
      <c r="D550" t="s">
        <v>38</v>
      </c>
      <c r="I550">
        <v>5.6708302497899998</v>
      </c>
      <c r="J550">
        <v>0.11435581557500001</v>
      </c>
      <c r="K550">
        <v>0.34615555357245975</v>
      </c>
      <c r="L550">
        <v>0.39317943746899908</v>
      </c>
      <c r="M550">
        <v>1.4383081500719199</v>
      </c>
    </row>
    <row r="551" spans="1:13" x14ac:dyDescent="0.2">
      <c r="A551">
        <v>550</v>
      </c>
      <c r="B551" s="6">
        <v>30.5362085920999</v>
      </c>
      <c r="C551" s="6">
        <v>-114.610073689999</v>
      </c>
      <c r="D551" t="s">
        <v>38</v>
      </c>
      <c r="E551">
        <v>27</v>
      </c>
      <c r="F551">
        <v>5.5</v>
      </c>
      <c r="I551">
        <v>190.427983649</v>
      </c>
      <c r="J551">
        <v>6.7347163110999997</v>
      </c>
      <c r="K551">
        <v>0.9584422784376343</v>
      </c>
      <c r="L551">
        <v>1.8468866679942582</v>
      </c>
      <c r="M551">
        <v>45.076949870930747</v>
      </c>
    </row>
    <row r="552" spans="1:13" x14ac:dyDescent="0.2">
      <c r="A552">
        <v>551</v>
      </c>
      <c r="B552" s="6">
        <v>30.5424567769</v>
      </c>
      <c r="C552" s="6">
        <v>-114.377395216</v>
      </c>
      <c r="D552" t="s">
        <v>40</v>
      </c>
      <c r="I552">
        <v>41.1899005398</v>
      </c>
      <c r="J552">
        <v>3.7651513703199999</v>
      </c>
      <c r="K552">
        <v>0.6825875706549831</v>
      </c>
      <c r="L552">
        <v>1.360664271694501</v>
      </c>
      <c r="M552">
        <v>7.0037432941338347</v>
      </c>
    </row>
    <row r="553" spans="1:13" x14ac:dyDescent="0.2">
      <c r="A553">
        <v>552</v>
      </c>
      <c r="B553" s="6">
        <v>30.548290274500001</v>
      </c>
      <c r="C553" s="6">
        <v>-114.14464635</v>
      </c>
      <c r="D553" t="s">
        <v>40</v>
      </c>
      <c r="I553">
        <v>4.2764604853000003</v>
      </c>
      <c r="J553">
        <v>1.0950507762899999</v>
      </c>
      <c r="K553">
        <v>0.30338392984831469</v>
      </c>
      <c r="L553">
        <v>0.62457848297178797</v>
      </c>
      <c r="M553">
        <v>3.0039025398976923E-5</v>
      </c>
    </row>
    <row r="554" spans="1:13" x14ac:dyDescent="0.2">
      <c r="A554">
        <v>553</v>
      </c>
      <c r="B554" s="6">
        <v>30.553708654000001</v>
      </c>
      <c r="C554" s="6">
        <v>-113.911831908</v>
      </c>
      <c r="D554" t="s">
        <v>40</v>
      </c>
      <c r="I554">
        <v>6.6510524350599995E-2</v>
      </c>
      <c r="J554">
        <v>3.3817374984800003E-2</v>
      </c>
      <c r="K554">
        <v>1.174536108253919E-2</v>
      </c>
      <c r="L554">
        <v>2.6189188001666568E-2</v>
      </c>
    </row>
    <row r="555" spans="1:13" x14ac:dyDescent="0.2">
      <c r="A555">
        <v>554</v>
      </c>
      <c r="B555" s="6">
        <v>30.558711515300001</v>
      </c>
      <c r="C555" s="6">
        <v>-113.678956719</v>
      </c>
      <c r="D555" t="s">
        <v>40</v>
      </c>
      <c r="I555">
        <v>3.10398332858</v>
      </c>
      <c r="J555">
        <v>0.54839281247500005</v>
      </c>
      <c r="K555">
        <v>0.25754634691511535</v>
      </c>
      <c r="L555">
        <v>0.44742749360382372</v>
      </c>
    </row>
    <row r="556" spans="1:13" x14ac:dyDescent="0.2">
      <c r="A556">
        <v>555</v>
      </c>
      <c r="B556" s="6">
        <v>30.563298488600001</v>
      </c>
      <c r="C556" s="6">
        <v>-113.446025616</v>
      </c>
      <c r="D556" t="s">
        <v>40</v>
      </c>
      <c r="I556">
        <v>30.2296319772</v>
      </c>
      <c r="J556">
        <v>5.0066068186399999</v>
      </c>
      <c r="K556">
        <v>0.62771808386949601</v>
      </c>
      <c r="L556">
        <v>1.406347288634628</v>
      </c>
    </row>
    <row r="557" spans="1:13" x14ac:dyDescent="0.2">
      <c r="A557">
        <v>556</v>
      </c>
      <c r="B557" s="6">
        <v>30.567469234600001</v>
      </c>
      <c r="C557" s="6">
        <v>-113.213043441</v>
      </c>
      <c r="D557" t="s">
        <v>40</v>
      </c>
      <c r="I557">
        <v>61.822605580100003</v>
      </c>
      <c r="J557">
        <v>11.9418528862</v>
      </c>
      <c r="K557">
        <v>0.75520869685225145</v>
      </c>
      <c r="L557">
        <v>1.867205155615006</v>
      </c>
    </row>
    <row r="558" spans="1:13" x14ac:dyDescent="0.2">
      <c r="A558">
        <v>557</v>
      </c>
      <c r="B558" s="6">
        <v>30.5712234448999</v>
      </c>
      <c r="C558" s="6">
        <v>-112.98001504200001</v>
      </c>
      <c r="D558" t="s">
        <v>38</v>
      </c>
      <c r="E558">
        <v>751</v>
      </c>
      <c r="F558">
        <v>86</v>
      </c>
      <c r="I558">
        <v>50.579513460400001</v>
      </c>
      <c r="J558">
        <v>10.7339743506</v>
      </c>
      <c r="K558">
        <v>0.71924044130617304</v>
      </c>
      <c r="L558">
        <v>1.7886855758593119</v>
      </c>
      <c r="M558">
        <v>2.0606498008946227E-2</v>
      </c>
    </row>
    <row r="559" spans="1:13" x14ac:dyDescent="0.2">
      <c r="A559">
        <v>558</v>
      </c>
      <c r="B559" s="6">
        <v>30.574560841499899</v>
      </c>
      <c r="C559" s="6">
        <v>-112.746945274</v>
      </c>
      <c r="D559" t="s">
        <v>38</v>
      </c>
      <c r="I559">
        <v>0.91706885397399995</v>
      </c>
      <c r="J559">
        <v>0.20922663062800001</v>
      </c>
      <c r="K559">
        <v>0.11870783878743132</v>
      </c>
      <c r="L559">
        <v>0.20121554180481849</v>
      </c>
      <c r="M559">
        <v>1.4967050384707465E-2</v>
      </c>
    </row>
    <row r="560" spans="1:13" x14ac:dyDescent="0.2">
      <c r="A560">
        <v>559</v>
      </c>
      <c r="B560" s="6">
        <v>30.730866909700001</v>
      </c>
      <c r="C560" s="6">
        <v>-114.85065235</v>
      </c>
      <c r="D560" t="s">
        <v>38</v>
      </c>
      <c r="I560">
        <v>58.770704865500001</v>
      </c>
      <c r="J560">
        <v>0.94162573479099998</v>
      </c>
      <c r="K560">
        <v>0.74612511851764984</v>
      </c>
      <c r="L560">
        <v>1.0342906381268886</v>
      </c>
      <c r="M560">
        <v>15.154964748674589</v>
      </c>
    </row>
    <row r="561" spans="1:13" x14ac:dyDescent="0.2">
      <c r="A561">
        <v>560</v>
      </c>
      <c r="B561" s="6">
        <v>30.737582659000001</v>
      </c>
      <c r="C561" s="6">
        <v>-114.617568965</v>
      </c>
      <c r="D561" t="s">
        <v>38</v>
      </c>
      <c r="E561">
        <v>158</v>
      </c>
      <c r="F561">
        <v>8.25</v>
      </c>
      <c r="I561">
        <v>848.76870852699903</v>
      </c>
      <c r="J561">
        <v>14.2360037249</v>
      </c>
      <c r="K561">
        <v>1.2303063086149217</v>
      </c>
      <c r="L561">
        <v>2.41317737878021</v>
      </c>
      <c r="M561">
        <v>218.75802635475335</v>
      </c>
    </row>
    <row r="562" spans="1:13" x14ac:dyDescent="0.2">
      <c r="A562">
        <v>561</v>
      </c>
      <c r="B562" s="6">
        <v>30.743880872399899</v>
      </c>
      <c r="C562" s="6">
        <v>-114.384409727</v>
      </c>
      <c r="D562" t="s">
        <v>40</v>
      </c>
      <c r="I562">
        <v>306.46901883200002</v>
      </c>
      <c r="J562">
        <v>6.2527557522999997</v>
      </c>
      <c r="K562">
        <v>1.0448765720278583</v>
      </c>
      <c r="L562">
        <v>1.905379624201526</v>
      </c>
      <c r="M562">
        <v>78.175156329469203</v>
      </c>
    </row>
    <row r="563" spans="1:13" x14ac:dyDescent="0.2">
      <c r="A563">
        <v>562</v>
      </c>
      <c r="B563" s="6">
        <v>30.749761083900001</v>
      </c>
      <c r="C563" s="6">
        <v>-114.151179486</v>
      </c>
      <c r="D563" t="s">
        <v>40</v>
      </c>
      <c r="I563">
        <v>15.8859922274999</v>
      </c>
      <c r="J563">
        <v>0.84504128059799999</v>
      </c>
      <c r="K563">
        <v>0.51556116571454813</v>
      </c>
      <c r="L563">
        <v>0.78156725313936248</v>
      </c>
      <c r="M563">
        <v>3.2191935553507642</v>
      </c>
    </row>
    <row r="564" spans="1:13" x14ac:dyDescent="0.2">
      <c r="A564">
        <v>563</v>
      </c>
      <c r="B564" s="6">
        <v>30.7552228582</v>
      </c>
      <c r="C564" s="6">
        <v>-113.917883102</v>
      </c>
      <c r="D564" t="s">
        <v>40</v>
      </c>
      <c r="I564">
        <v>41.2625117463</v>
      </c>
      <c r="J564">
        <v>0.156344801245</v>
      </c>
      <c r="K564">
        <v>0.68290122788167806</v>
      </c>
      <c r="L564">
        <v>0.74598858008916558</v>
      </c>
      <c r="M564">
        <v>5.5244022318292201</v>
      </c>
    </row>
    <row r="565" spans="1:13" x14ac:dyDescent="0.2">
      <c r="A565">
        <v>564</v>
      </c>
      <c r="B565" s="6">
        <v>30.7602657907</v>
      </c>
      <c r="C565" s="6">
        <v>-113.684525443</v>
      </c>
      <c r="D565" t="s">
        <v>40</v>
      </c>
      <c r="I565">
        <v>277.92288356900002</v>
      </c>
      <c r="J565">
        <v>1.5921450162899999</v>
      </c>
      <c r="K565">
        <v>1.0271033414848296</v>
      </c>
      <c r="L565">
        <v>1.4407626357562302</v>
      </c>
      <c r="M565">
        <v>37.080513211653816</v>
      </c>
    </row>
    <row r="566" spans="1:13" x14ac:dyDescent="0.2">
      <c r="A566">
        <v>565</v>
      </c>
      <c r="B566" s="6">
        <v>30.7648895076</v>
      </c>
      <c r="C566" s="6">
        <v>-113.451111385999</v>
      </c>
      <c r="D566" t="s">
        <v>40</v>
      </c>
      <c r="I566">
        <v>387.8718351</v>
      </c>
      <c r="J566">
        <v>6.6977368341799997</v>
      </c>
      <c r="K566">
        <v>1.0877187256114855</v>
      </c>
      <c r="L566">
        <v>1.9740817852127317</v>
      </c>
      <c r="M566">
        <v>49.079783843223019</v>
      </c>
    </row>
    <row r="567" spans="1:13" x14ac:dyDescent="0.2">
      <c r="A567">
        <v>566</v>
      </c>
      <c r="B567" s="6">
        <v>30.7690936662</v>
      </c>
      <c r="C567" s="6">
        <v>-113.217645813</v>
      </c>
      <c r="D567" t="s">
        <v>38</v>
      </c>
      <c r="E567">
        <v>5</v>
      </c>
      <c r="F567">
        <v>22.25</v>
      </c>
      <c r="I567">
        <v>158.70580224700001</v>
      </c>
      <c r="J567">
        <v>11.086081674300001</v>
      </c>
      <c r="K567">
        <v>0.92539469177874734</v>
      </c>
      <c r="L567">
        <v>2.0076802165396006</v>
      </c>
      <c r="M567">
        <v>14.808615445153798</v>
      </c>
    </row>
    <row r="568" spans="1:13" x14ac:dyDescent="0.2">
      <c r="A568">
        <v>567</v>
      </c>
      <c r="B568" s="6">
        <v>30.7728779545</v>
      </c>
      <c r="C568" s="6">
        <v>-112.984133615</v>
      </c>
      <c r="D568" t="s">
        <v>38</v>
      </c>
      <c r="I568">
        <v>13.5773449019</v>
      </c>
      <c r="J568">
        <v>2.6783057246399999</v>
      </c>
      <c r="K568">
        <v>0.48874494033492205</v>
      </c>
      <c r="L568">
        <v>1.0543927633898253</v>
      </c>
      <c r="M568">
        <v>0.13798787194233839</v>
      </c>
    </row>
    <row r="569" spans="1:13" x14ac:dyDescent="0.2">
      <c r="A569">
        <v>568</v>
      </c>
      <c r="B569" s="6">
        <v>30.938948803199899</v>
      </c>
      <c r="C569" s="6">
        <v>-114.625140096</v>
      </c>
      <c r="D569" t="s">
        <v>38</v>
      </c>
      <c r="E569">
        <v>26</v>
      </c>
      <c r="F569">
        <v>18.5</v>
      </c>
      <c r="I569">
        <v>1444.3813749599899</v>
      </c>
      <c r="J569">
        <v>20.3798358085999</v>
      </c>
      <c r="K569">
        <v>1.327192630739948</v>
      </c>
      <c r="L569">
        <v>2.6571969963604691</v>
      </c>
      <c r="M569">
        <v>376.14313171515346</v>
      </c>
    </row>
    <row r="570" spans="1:13" x14ac:dyDescent="0.2">
      <c r="A570">
        <v>569</v>
      </c>
      <c r="B570" s="6">
        <v>30.945297248700001</v>
      </c>
      <c r="C570" s="6">
        <v>-114.391495242999</v>
      </c>
      <c r="D570" t="s">
        <v>40</v>
      </c>
      <c r="I570">
        <v>651.04520955700002</v>
      </c>
      <c r="J570">
        <v>9.6499355468000001</v>
      </c>
      <c r="K570">
        <v>1.1819966376058544</v>
      </c>
      <c r="L570">
        <v>2.2093436170469207</v>
      </c>
      <c r="M570">
        <v>170.39510356714598</v>
      </c>
    </row>
    <row r="571" spans="1:13" x14ac:dyDescent="0.2">
      <c r="A571">
        <v>570</v>
      </c>
      <c r="B571" s="6">
        <v>30.9512243645</v>
      </c>
      <c r="C571" s="6">
        <v>-114.157778768</v>
      </c>
      <c r="D571" t="s">
        <v>40</v>
      </c>
      <c r="I571">
        <v>114.83459907300001</v>
      </c>
      <c r="J571">
        <v>1.55366340466</v>
      </c>
      <c r="K571">
        <v>0.86681208592626924</v>
      </c>
      <c r="L571">
        <v>1.2739757387861723</v>
      </c>
      <c r="M571">
        <v>24.20329287259996</v>
      </c>
    </row>
    <row r="572" spans="1:13" x14ac:dyDescent="0.2">
      <c r="A572">
        <v>571</v>
      </c>
      <c r="B572" s="6">
        <v>30.9567297102999</v>
      </c>
      <c r="C572" s="6">
        <v>-113.923995572</v>
      </c>
      <c r="D572" t="s">
        <v>40</v>
      </c>
      <c r="I572">
        <v>957.63244467899904</v>
      </c>
      <c r="J572">
        <v>2.83448201131</v>
      </c>
      <c r="K572">
        <v>1.2522938918676025</v>
      </c>
      <c r="L572">
        <v>1.8360005965740802</v>
      </c>
      <c r="M572">
        <v>128.43283578406891</v>
      </c>
    </row>
    <row r="573" spans="1:13" x14ac:dyDescent="0.2">
      <c r="A573">
        <v>572</v>
      </c>
      <c r="B573" s="6">
        <v>30.961812877500002</v>
      </c>
      <c r="C573" s="6">
        <v>-113.690150567</v>
      </c>
      <c r="D573" t="s">
        <v>40</v>
      </c>
      <c r="I573">
        <v>2248.7976459299898</v>
      </c>
      <c r="J573">
        <v>7.7341044200600004</v>
      </c>
      <c r="K573">
        <v>1.407900252367938</v>
      </c>
      <c r="L573">
        <v>2.3491186321658506</v>
      </c>
      <c r="M573">
        <v>301.69081739930738</v>
      </c>
    </row>
    <row r="574" spans="1:13" x14ac:dyDescent="0.2">
      <c r="A574">
        <v>573</v>
      </c>
      <c r="B574" s="6">
        <v>30.966473487999899</v>
      </c>
      <c r="C574" s="6">
        <v>-113.456248672</v>
      </c>
      <c r="D574" t="s">
        <v>40</v>
      </c>
      <c r="I574">
        <v>2640.5111389200001</v>
      </c>
      <c r="J574">
        <v>13.8927516975</v>
      </c>
      <c r="K574">
        <v>1.4371780274846346</v>
      </c>
      <c r="L574">
        <v>2.6101529761857933</v>
      </c>
      <c r="M574">
        <v>353.35964197484583</v>
      </c>
    </row>
    <row r="575" spans="1:13" x14ac:dyDescent="0.2">
      <c r="A575">
        <v>574</v>
      </c>
      <c r="B575" s="6">
        <v>30.970711195500002</v>
      </c>
      <c r="C575" s="6">
        <v>-113.222294811</v>
      </c>
      <c r="D575" t="s">
        <v>38</v>
      </c>
      <c r="F575">
        <v>24</v>
      </c>
      <c r="I575">
        <v>1490.39863238</v>
      </c>
      <c r="J575">
        <v>15.0268695187</v>
      </c>
      <c r="K575">
        <v>1.332909371011934</v>
      </c>
      <c r="L575">
        <v>2.5377580721855315</v>
      </c>
      <c r="M575">
        <v>196.98216343538414</v>
      </c>
    </row>
    <row r="576" spans="1:13" x14ac:dyDescent="0.2">
      <c r="A576">
        <v>575</v>
      </c>
      <c r="B576" s="6">
        <v>30.974525684700001</v>
      </c>
      <c r="C576" s="6">
        <v>-112.988293918</v>
      </c>
      <c r="D576" t="s">
        <v>38</v>
      </c>
      <c r="F576">
        <v>6.5</v>
      </c>
      <c r="I576">
        <v>201.845467418</v>
      </c>
      <c r="J576">
        <v>4.6061904393099997</v>
      </c>
      <c r="K576">
        <v>0.96900942929217049</v>
      </c>
      <c r="L576">
        <v>1.7176772757197738</v>
      </c>
      <c r="M576">
        <v>25.827440867723048</v>
      </c>
    </row>
    <row r="577" spans="1:13" x14ac:dyDescent="0.2">
      <c r="A577">
        <v>576</v>
      </c>
      <c r="B577" s="6">
        <v>31.1334839021</v>
      </c>
      <c r="C577" s="6">
        <v>-114.86684592</v>
      </c>
      <c r="D577" t="s">
        <v>38</v>
      </c>
      <c r="E577">
        <v>874</v>
      </c>
      <c r="F577">
        <v>21.5</v>
      </c>
      <c r="I577">
        <v>1190.4079446799899</v>
      </c>
      <c r="J577">
        <v>16.808111108799899</v>
      </c>
      <c r="K577">
        <v>1.2919454065491212</v>
      </c>
      <c r="L577">
        <v>2.5425632632089004</v>
      </c>
      <c r="M577">
        <v>315.72010624815363</v>
      </c>
    </row>
    <row r="578" spans="1:13" x14ac:dyDescent="0.2">
      <c r="A578">
        <v>577</v>
      </c>
      <c r="B578" s="6">
        <v>31.1403069811</v>
      </c>
      <c r="C578" s="6">
        <v>-114.632787744</v>
      </c>
      <c r="D578" t="s">
        <v>40</v>
      </c>
      <c r="I578">
        <v>1386.8775003000001</v>
      </c>
      <c r="J578">
        <v>24.134237363899899</v>
      </c>
      <c r="K578">
        <v>1.3197874767912026</v>
      </c>
      <c r="L578">
        <v>2.7200531889662067</v>
      </c>
      <c r="M578">
        <v>398.06250996969186</v>
      </c>
    </row>
    <row r="579" spans="1:13" x14ac:dyDescent="0.2">
      <c r="A579">
        <v>578</v>
      </c>
      <c r="B579" s="6">
        <v>31.146705864800001</v>
      </c>
      <c r="C579" s="6">
        <v>-114.398652381999</v>
      </c>
      <c r="D579" t="s">
        <v>40</v>
      </c>
      <c r="I579">
        <v>638.57972139100002</v>
      </c>
      <c r="J579">
        <v>15.263202914000001</v>
      </c>
      <c r="K579">
        <v>1.178475767904781</v>
      </c>
      <c r="L579">
        <v>2.389681848578145</v>
      </c>
      <c r="M579">
        <v>209.17154335314595</v>
      </c>
    </row>
    <row r="580" spans="1:13" x14ac:dyDescent="0.2">
      <c r="A580">
        <v>579</v>
      </c>
      <c r="B580" s="6">
        <v>31.152680077300001</v>
      </c>
      <c r="C580" s="6">
        <v>-114.16444477</v>
      </c>
      <c r="D580" t="s">
        <v>40</v>
      </c>
      <c r="I580">
        <v>384.287893161</v>
      </c>
      <c r="J580">
        <v>4.8034076262300003</v>
      </c>
      <c r="K580">
        <v>1.0860298522341718</v>
      </c>
      <c r="L580">
        <v>1.8497129283311877</v>
      </c>
      <c r="M580">
        <v>74.694870959392105</v>
      </c>
    </row>
    <row r="581" spans="1:13" x14ac:dyDescent="0.2">
      <c r="A581">
        <v>580</v>
      </c>
      <c r="B581" s="6">
        <v>31.158229173799899</v>
      </c>
      <c r="C581" s="6">
        <v>-113.930169853</v>
      </c>
      <c r="D581" t="s">
        <v>40</v>
      </c>
      <c r="I581">
        <v>2315.5305695500001</v>
      </c>
      <c r="J581">
        <v>6.8599283737099999</v>
      </c>
      <c r="K581">
        <v>1.4132319749695648</v>
      </c>
      <c r="L581">
        <v>2.3086505633697563</v>
      </c>
      <c r="M581">
        <v>310.78526945730721</v>
      </c>
    </row>
    <row r="582" spans="1:13" x14ac:dyDescent="0.2">
      <c r="A582">
        <v>581</v>
      </c>
      <c r="B582" s="6">
        <v>31.163352740899899</v>
      </c>
      <c r="C582" s="6">
        <v>-113.695832584</v>
      </c>
      <c r="D582" t="s">
        <v>40</v>
      </c>
      <c r="I582">
        <v>4169.5997290599898</v>
      </c>
      <c r="J582">
        <v>13.3426539301999</v>
      </c>
      <c r="K582">
        <v>1.5204833744854547</v>
      </c>
      <c r="L582">
        <v>2.6771128940598166</v>
      </c>
      <c r="M582">
        <v>559.3876917774611</v>
      </c>
    </row>
    <row r="583" spans="1:13" x14ac:dyDescent="0.2">
      <c r="A583">
        <v>582</v>
      </c>
      <c r="B583" s="6">
        <v>31.1680503969</v>
      </c>
      <c r="C583" s="6">
        <v>-113.461437923999</v>
      </c>
      <c r="D583" t="s">
        <v>38</v>
      </c>
      <c r="I583">
        <v>4741.6516141900001</v>
      </c>
      <c r="J583">
        <v>19.2223806921</v>
      </c>
      <c r="K583">
        <v>1.5439289138320496</v>
      </c>
      <c r="L583">
        <v>2.8497611956795259</v>
      </c>
      <c r="M583">
        <v>636.00871877799864</v>
      </c>
    </row>
    <row r="584" spans="1:13" x14ac:dyDescent="0.2">
      <c r="A584">
        <v>583</v>
      </c>
      <c r="B584" s="6">
        <v>31.1723217913</v>
      </c>
      <c r="C584" s="6">
        <v>-113.22699084200001</v>
      </c>
      <c r="D584" t="s">
        <v>38</v>
      </c>
      <c r="E584">
        <v>18</v>
      </c>
      <c r="F584">
        <v>49.25</v>
      </c>
      <c r="I584">
        <v>3040.8563516099898</v>
      </c>
      <c r="J584">
        <v>17.176802331600001</v>
      </c>
      <c r="K584">
        <v>1.4629182544670685</v>
      </c>
      <c r="L584">
        <v>2.7224357388597946</v>
      </c>
      <c r="M584">
        <v>407.53204401807642</v>
      </c>
    </row>
    <row r="585" spans="1:13" x14ac:dyDescent="0.2">
      <c r="A585">
        <v>584</v>
      </c>
      <c r="B585" s="6">
        <v>31.176166605700001</v>
      </c>
      <c r="C585" s="6">
        <v>-112.992496315</v>
      </c>
      <c r="D585" t="s">
        <v>38</v>
      </c>
      <c r="E585">
        <v>27</v>
      </c>
      <c r="F585">
        <v>13.75</v>
      </c>
      <c r="I585">
        <v>476.30673861499901</v>
      </c>
      <c r="J585">
        <v>4.5426224842699998</v>
      </c>
      <c r="K585">
        <v>1.1250949776266015</v>
      </c>
      <c r="L585">
        <v>1.8688102768249122</v>
      </c>
      <c r="M585">
        <v>63.627748499384552</v>
      </c>
    </row>
    <row r="586" spans="1:13" x14ac:dyDescent="0.2">
      <c r="A586">
        <v>585</v>
      </c>
      <c r="B586" s="6">
        <v>31.3347800730999</v>
      </c>
      <c r="C586" s="6">
        <v>-114.875065517</v>
      </c>
      <c r="D586" t="s">
        <v>38</v>
      </c>
      <c r="F586">
        <v>0.75</v>
      </c>
      <c r="I586">
        <v>875.89682424099897</v>
      </c>
      <c r="J586">
        <v>22.6655443758</v>
      </c>
      <c r="K586">
        <v>1.2360383688425933</v>
      </c>
      <c r="L586">
        <v>2.6101548677876094</v>
      </c>
      <c r="M586">
        <v>312.12659344723062</v>
      </c>
    </row>
    <row r="587" spans="1:13" x14ac:dyDescent="0.2">
      <c r="A587">
        <v>586</v>
      </c>
      <c r="B587" s="6">
        <v>31.341657148900001</v>
      </c>
      <c r="C587" s="6">
        <v>-114.640512578</v>
      </c>
      <c r="D587" t="s">
        <v>40</v>
      </c>
      <c r="I587">
        <v>978.35526704799895</v>
      </c>
      <c r="J587">
        <v>43.421397641299897</v>
      </c>
      <c r="K587">
        <v>1.2561949106009407</v>
      </c>
      <c r="L587">
        <v>2.9037871293418789</v>
      </c>
      <c r="M587">
        <v>486.46323612661513</v>
      </c>
    </row>
    <row r="588" spans="1:13" x14ac:dyDescent="0.2">
      <c r="A588">
        <v>587</v>
      </c>
      <c r="B588" s="6">
        <v>31.348106679499899</v>
      </c>
      <c r="C588" s="6">
        <v>-114.405881772</v>
      </c>
      <c r="D588" t="s">
        <v>40</v>
      </c>
      <c r="I588">
        <v>457.75019744000002</v>
      </c>
      <c r="J588">
        <v>38.659042295100001</v>
      </c>
      <c r="K588">
        <v>1.1178620309534035</v>
      </c>
      <c r="L588">
        <v>2.7162042534052566</v>
      </c>
      <c r="M588">
        <v>362.70830849399948</v>
      </c>
    </row>
    <row r="589" spans="1:13" x14ac:dyDescent="0.2">
      <c r="A589">
        <v>588</v>
      </c>
      <c r="B589" s="6">
        <v>31.354128183699899</v>
      </c>
      <c r="C589" s="6">
        <v>-114.17117808</v>
      </c>
      <c r="D589" t="s">
        <v>40</v>
      </c>
      <c r="I589">
        <v>531.806730926</v>
      </c>
      <c r="J589">
        <v>22.814684504599899</v>
      </c>
      <c r="K589">
        <v>1.1451592751010806</v>
      </c>
      <c r="L589">
        <v>2.5220041074815924</v>
      </c>
      <c r="M589">
        <v>227.02756638976888</v>
      </c>
    </row>
    <row r="590" spans="1:13" x14ac:dyDescent="0.2">
      <c r="A590">
        <v>589</v>
      </c>
      <c r="B590" s="6">
        <v>31.359721212</v>
      </c>
      <c r="C590" s="6">
        <v>-113.936406487</v>
      </c>
      <c r="D590" t="s">
        <v>40</v>
      </c>
      <c r="I590">
        <v>2693.0421443</v>
      </c>
      <c r="J590">
        <v>11.795204456</v>
      </c>
      <c r="K590">
        <v>1.4407698418403521</v>
      </c>
      <c r="L590">
        <v>2.5478170717589972</v>
      </c>
      <c r="M590">
        <v>386.32250942746123</v>
      </c>
    </row>
    <row r="591" spans="1:13" x14ac:dyDescent="0.2">
      <c r="A591">
        <v>590</v>
      </c>
      <c r="B591" s="6">
        <v>31.364885346600001</v>
      </c>
      <c r="C591" s="6">
        <v>-113.701571992</v>
      </c>
      <c r="D591" t="s">
        <v>38</v>
      </c>
      <c r="E591">
        <v>142</v>
      </c>
      <c r="F591">
        <v>23.5</v>
      </c>
      <c r="I591">
        <v>4647.4907155000001</v>
      </c>
      <c r="J591">
        <v>14.1924532503</v>
      </c>
      <c r="K591">
        <v>1.540271026506647</v>
      </c>
      <c r="L591">
        <v>2.7218989351318603</v>
      </c>
      <c r="M591">
        <v>623.505418710615</v>
      </c>
    </row>
    <row r="592" spans="1:13" x14ac:dyDescent="0.2">
      <c r="A592">
        <v>591</v>
      </c>
      <c r="B592" s="6">
        <v>31.3739254227999</v>
      </c>
      <c r="C592" s="6">
        <v>-113.231734321</v>
      </c>
      <c r="D592" t="s">
        <v>38</v>
      </c>
      <c r="I592">
        <v>681.45655345900002</v>
      </c>
      <c r="J592">
        <v>3.1711987592300002</v>
      </c>
      <c r="K592">
        <v>1.1903115035879226</v>
      </c>
      <c r="L592">
        <v>1.8105723882264158</v>
      </c>
      <c r="M592">
        <v>91.387315420269189</v>
      </c>
    </row>
    <row r="593" spans="1:13" x14ac:dyDescent="0.2">
      <c r="A593">
        <v>592</v>
      </c>
      <c r="B593" s="6">
        <v>31.5360679652999</v>
      </c>
      <c r="C593" s="6">
        <v>-114.883367949999</v>
      </c>
      <c r="D593" t="s">
        <v>38</v>
      </c>
      <c r="I593">
        <v>257.131810218</v>
      </c>
      <c r="J593">
        <v>22.685649924</v>
      </c>
      <c r="K593">
        <v>1.0129734413480627</v>
      </c>
      <c r="L593">
        <v>2.3874587474284743</v>
      </c>
      <c r="M593">
        <v>219.81118007492287</v>
      </c>
    </row>
    <row r="594" spans="1:13" x14ac:dyDescent="0.2">
      <c r="A594">
        <v>593</v>
      </c>
      <c r="B594" s="6">
        <v>31.5429992629</v>
      </c>
      <c r="C594" s="6">
        <v>-114.648315279</v>
      </c>
      <c r="D594" t="s">
        <v>40</v>
      </c>
      <c r="I594">
        <v>496.394648969</v>
      </c>
      <c r="J594">
        <v>63.7725241184</v>
      </c>
      <c r="K594">
        <v>1.1326144656822146</v>
      </c>
      <c r="L594">
        <v>2.9440052870735078</v>
      </c>
      <c r="M594">
        <v>580.83601455961525</v>
      </c>
    </row>
    <row r="595" spans="1:13" x14ac:dyDescent="0.2">
      <c r="A595">
        <v>594</v>
      </c>
      <c r="B595" s="6">
        <v>31.549499651600001</v>
      </c>
      <c r="C595" s="6">
        <v>-114.41318405200001</v>
      </c>
      <c r="D595" t="s">
        <v>38</v>
      </c>
      <c r="F595">
        <v>39.75</v>
      </c>
      <c r="I595">
        <v>353.865712911</v>
      </c>
      <c r="J595">
        <v>63.344889916500001</v>
      </c>
      <c r="K595">
        <v>1.0710268967521444</v>
      </c>
      <c r="L595">
        <v>2.8795409589608765</v>
      </c>
      <c r="M595">
        <v>550.10016814022958</v>
      </c>
    </row>
    <row r="596" spans="1:13" x14ac:dyDescent="0.2">
      <c r="A596">
        <v>595</v>
      </c>
      <c r="B596" s="6">
        <v>31.5555686448999</v>
      </c>
      <c r="C596" s="6">
        <v>-114.17797929</v>
      </c>
      <c r="D596" t="s">
        <v>38</v>
      </c>
      <c r="E596">
        <v>3</v>
      </c>
      <c r="F596">
        <v>4</v>
      </c>
      <c r="I596">
        <v>236.16462248600001</v>
      </c>
      <c r="J596">
        <v>24.0298618078</v>
      </c>
      <c r="K596">
        <v>0.99752096069849383</v>
      </c>
      <c r="L596">
        <v>2.3959794125330225</v>
      </c>
      <c r="M596">
        <v>213.35437085676898</v>
      </c>
    </row>
    <row r="597" spans="1:13" x14ac:dyDescent="0.2">
      <c r="A597">
        <v>596</v>
      </c>
      <c r="B597" s="6">
        <v>31.561205788399899</v>
      </c>
      <c r="C597" s="6">
        <v>-113.942706026</v>
      </c>
      <c r="D597" t="s">
        <v>38</v>
      </c>
      <c r="F597">
        <v>2</v>
      </c>
      <c r="I597">
        <v>1764.4873809799899</v>
      </c>
      <c r="J597">
        <v>17.4642155226</v>
      </c>
      <c r="K597">
        <v>1.3636831394514128</v>
      </c>
      <c r="L597">
        <v>2.6300140002364971</v>
      </c>
      <c r="M597">
        <v>327.18530980738439</v>
      </c>
    </row>
    <row r="598" spans="1:13" x14ac:dyDescent="0.2">
      <c r="A598">
        <v>597</v>
      </c>
      <c r="B598" s="6">
        <v>31.566410659999899</v>
      </c>
      <c r="C598" s="6">
        <v>-113.70736929900001</v>
      </c>
      <c r="D598" t="s">
        <v>38</v>
      </c>
      <c r="E598">
        <v>3</v>
      </c>
      <c r="F598">
        <v>2.5</v>
      </c>
      <c r="I598">
        <v>2123.5331158600002</v>
      </c>
      <c r="J598">
        <v>6.3015964543400003</v>
      </c>
      <c r="K598">
        <v>1.3974506720925306</v>
      </c>
      <c r="L598">
        <v>2.2608684987209848</v>
      </c>
      <c r="M598">
        <v>285.28602410423002</v>
      </c>
    </row>
    <row r="599" spans="1:13" x14ac:dyDescent="0.2">
      <c r="A599">
        <v>598</v>
      </c>
      <c r="B599" s="6">
        <v>31.5711828694999</v>
      </c>
      <c r="C599" s="6">
        <v>-113.47197416</v>
      </c>
      <c r="D599" t="s">
        <v>38</v>
      </c>
      <c r="I599">
        <v>19.4221944809</v>
      </c>
      <c r="J599">
        <v>6.0427244752600001E-2</v>
      </c>
      <c r="K599">
        <v>0.55024301122119657</v>
      </c>
      <c r="L599">
        <v>0.57572388842419431</v>
      </c>
      <c r="M599">
        <v>2.6058252704330709</v>
      </c>
    </row>
    <row r="600" spans="1:13" x14ac:dyDescent="0.2">
      <c r="A600">
        <v>599</v>
      </c>
      <c r="B600" s="6">
        <v>31.7373475324999</v>
      </c>
      <c r="C600" s="6">
        <v>-114.89175395300001</v>
      </c>
      <c r="D600" t="s">
        <v>38</v>
      </c>
      <c r="I600">
        <v>92.983844399500001</v>
      </c>
      <c r="J600">
        <v>16.800536640000001</v>
      </c>
      <c r="K600">
        <v>0.82868234644500571</v>
      </c>
      <c r="L600">
        <v>2.0791154418032063</v>
      </c>
      <c r="M600">
        <v>152.58648358506915</v>
      </c>
    </row>
    <row r="601" spans="1:13" x14ac:dyDescent="0.2">
      <c r="A601">
        <v>600</v>
      </c>
      <c r="B601" s="6">
        <v>31.744333279700001</v>
      </c>
      <c r="C601" s="6">
        <v>-114.65619653900001</v>
      </c>
      <c r="D601" t="s">
        <v>38</v>
      </c>
      <c r="E601">
        <v>16</v>
      </c>
      <c r="I601">
        <v>294.620593488</v>
      </c>
      <c r="J601">
        <v>54.0345479994999</v>
      </c>
      <c r="K601">
        <v>1.0377085675106521</v>
      </c>
      <c r="L601">
        <v>2.7783439714624807</v>
      </c>
      <c r="M601">
        <v>484.25718055584588</v>
      </c>
    </row>
    <row r="602" spans="1:13" x14ac:dyDescent="0.2">
      <c r="A602">
        <v>601</v>
      </c>
      <c r="B602" s="6">
        <v>31.762682866900001</v>
      </c>
      <c r="C602" s="6">
        <v>-113.949069026999</v>
      </c>
      <c r="D602" t="s">
        <v>38</v>
      </c>
      <c r="I602">
        <v>60.099604487400001</v>
      </c>
      <c r="J602">
        <v>1.71211361699</v>
      </c>
      <c r="K602">
        <v>0.75013612756229542</v>
      </c>
      <c r="L602">
        <v>1.1834440067832206</v>
      </c>
      <c r="M602">
        <v>19.759067583515332</v>
      </c>
    </row>
    <row r="603" spans="1:13" x14ac:dyDescent="0.2">
      <c r="G603">
        <v>2277449998.6399999</v>
      </c>
      <c r="H603">
        <v>175680304.12615383</v>
      </c>
    </row>
    <row r="604" spans="1:13" x14ac:dyDescent="0.2">
      <c r="G604">
        <v>2277449.9986399999</v>
      </c>
    </row>
    <row r="605" spans="1:13" x14ac:dyDescent="0.2">
      <c r="G605">
        <v>105545.48715117959</v>
      </c>
    </row>
    <row r="606" spans="1:13" x14ac:dyDescent="0.2">
      <c r="G606">
        <v>2171904.5114888204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0"/>
  <sheetViews>
    <sheetView workbookViewId="0">
      <selection activeCell="A26" sqref="A26"/>
    </sheetView>
  </sheetViews>
  <sheetFormatPr baseColWidth="10" defaultColWidth="8.83203125" defaultRowHeight="16" x14ac:dyDescent="0.2"/>
  <sheetData>
    <row r="1" spans="1:4" x14ac:dyDescent="0.2">
      <c r="A1" t="s">
        <v>1</v>
      </c>
      <c r="B1" t="s">
        <v>6</v>
      </c>
      <c r="C1" t="s">
        <v>51</v>
      </c>
      <c r="D1" t="s">
        <v>52</v>
      </c>
    </row>
    <row r="2" spans="1:4" x14ac:dyDescent="0.2">
      <c r="A2">
        <v>43047</v>
      </c>
      <c r="B2">
        <v>38</v>
      </c>
      <c r="C2">
        <f t="shared" ref="C2:D7" si="0">LOG10(A2+1)</f>
        <v>4.6339529790384377</v>
      </c>
      <c r="D2">
        <f t="shared" si="0"/>
        <v>1.5910646070264991</v>
      </c>
    </row>
    <row r="3" spans="1:4" x14ac:dyDescent="0.2">
      <c r="A3">
        <v>19454</v>
      </c>
      <c r="B3">
        <v>246.5</v>
      </c>
      <c r="C3">
        <f t="shared" si="0"/>
        <v>4.2890312351397615</v>
      </c>
      <c r="D3">
        <f t="shared" si="0"/>
        <v>2.3935752032695876</v>
      </c>
    </row>
    <row r="4" spans="1:4" x14ac:dyDescent="0.2">
      <c r="A4">
        <v>3679</v>
      </c>
      <c r="B4">
        <v>133.5</v>
      </c>
      <c r="C4">
        <f t="shared" si="0"/>
        <v>3.5658478186735176</v>
      </c>
      <c r="D4">
        <f t="shared" si="0"/>
        <v>2.1287222843384268</v>
      </c>
    </row>
    <row r="5" spans="1:4" x14ac:dyDescent="0.2">
      <c r="A5">
        <v>9064</v>
      </c>
      <c r="B5">
        <v>584</v>
      </c>
      <c r="C5">
        <f t="shared" si="0"/>
        <v>3.9573678084315276</v>
      </c>
      <c r="D5">
        <f t="shared" si="0"/>
        <v>2.7671558660821804</v>
      </c>
    </row>
    <row r="6" spans="1:4" x14ac:dyDescent="0.2">
      <c r="A6">
        <v>2267</v>
      </c>
      <c r="B6">
        <v>42.25</v>
      </c>
      <c r="C6">
        <f t="shared" si="0"/>
        <v>3.355643050220869</v>
      </c>
      <c r="D6">
        <f t="shared" si="0"/>
        <v>1.635986111800833</v>
      </c>
    </row>
    <row r="7" spans="1:4" x14ac:dyDescent="0.2">
      <c r="A7">
        <v>2959</v>
      </c>
      <c r="B7">
        <v>164.25</v>
      </c>
      <c r="C7">
        <f t="shared" si="0"/>
        <v>3.4712917110589387</v>
      </c>
      <c r="D7">
        <f t="shared" si="0"/>
        <v>2.2181414681576777</v>
      </c>
    </row>
    <row r="8" spans="1:4" x14ac:dyDescent="0.2">
      <c r="A8">
        <v>116517</v>
      </c>
      <c r="C8">
        <f t="shared" ref="C8:C25" si="1">LOG10(A8+1)</f>
        <v>5.0663930214721224</v>
      </c>
    </row>
    <row r="9" spans="1:4" x14ac:dyDescent="0.2">
      <c r="A9">
        <v>13944</v>
      </c>
      <c r="B9">
        <v>225</v>
      </c>
      <c r="C9">
        <f t="shared" si="1"/>
        <v>4.1444185186020688</v>
      </c>
      <c r="D9">
        <f t="shared" ref="D9:D14" si="2">LOG10(B9+1)</f>
        <v>2.3541084391474008</v>
      </c>
    </row>
    <row r="10" spans="1:4" x14ac:dyDescent="0.2">
      <c r="A10">
        <v>392741</v>
      </c>
      <c r="B10">
        <v>51.75</v>
      </c>
      <c r="C10">
        <f t="shared" si="1"/>
        <v>5.5941073473944032</v>
      </c>
      <c r="D10">
        <f t="shared" si="2"/>
        <v>1.7222224639697303</v>
      </c>
    </row>
    <row r="11" spans="1:4" x14ac:dyDescent="0.2">
      <c r="A11">
        <v>215283</v>
      </c>
      <c r="B11">
        <v>257.5</v>
      </c>
      <c r="C11">
        <f t="shared" si="1"/>
        <v>5.3330117540690996</v>
      </c>
      <c r="D11">
        <f t="shared" si="2"/>
        <v>2.4124605474299612</v>
      </c>
    </row>
    <row r="12" spans="1:4" x14ac:dyDescent="0.2">
      <c r="A12">
        <v>499</v>
      </c>
      <c r="B12">
        <v>3.5</v>
      </c>
      <c r="C12">
        <f t="shared" si="1"/>
        <v>2.6989700043360187</v>
      </c>
      <c r="D12">
        <f t="shared" si="2"/>
        <v>0.65321251377534373</v>
      </c>
    </row>
    <row r="13" spans="1:4" x14ac:dyDescent="0.2">
      <c r="A13">
        <v>6743</v>
      </c>
      <c r="B13">
        <v>760.5</v>
      </c>
      <c r="C13">
        <f t="shared" si="1"/>
        <v>3.8289175616166857</v>
      </c>
      <c r="D13">
        <f t="shared" si="2"/>
        <v>2.8816699076720615</v>
      </c>
    </row>
    <row r="14" spans="1:4" x14ac:dyDescent="0.2">
      <c r="A14">
        <v>627</v>
      </c>
      <c r="B14">
        <v>108</v>
      </c>
      <c r="C14">
        <f t="shared" si="1"/>
        <v>2.7979596437371961</v>
      </c>
      <c r="D14">
        <f t="shared" si="2"/>
        <v>2.0374264979406238</v>
      </c>
    </row>
    <row r="15" spans="1:4" x14ac:dyDescent="0.2">
      <c r="A15">
        <v>2416</v>
      </c>
      <c r="C15">
        <f t="shared" si="1"/>
        <v>3.3832766504076504</v>
      </c>
    </row>
    <row r="16" spans="1:4" x14ac:dyDescent="0.2">
      <c r="A16">
        <v>14881</v>
      </c>
      <c r="B16">
        <v>181.5</v>
      </c>
      <c r="C16">
        <f t="shared" si="1"/>
        <v>4.1726613002015345</v>
      </c>
      <c r="D16">
        <f t="shared" ref="D16:D25" si="3">LOG10(B16+1)</f>
        <v>2.2612628687924934</v>
      </c>
    </row>
    <row r="17" spans="1:4" x14ac:dyDescent="0.2">
      <c r="A17">
        <v>8383</v>
      </c>
      <c r="B17">
        <v>626</v>
      </c>
      <c r="C17">
        <f t="shared" si="1"/>
        <v>3.9234512696396515</v>
      </c>
      <c r="D17">
        <f t="shared" si="3"/>
        <v>2.7972675408307164</v>
      </c>
    </row>
    <row r="18" spans="1:4" x14ac:dyDescent="0.2">
      <c r="A18">
        <v>12021</v>
      </c>
      <c r="B18">
        <v>440.25</v>
      </c>
      <c r="C18">
        <f t="shared" si="1"/>
        <v>4.0799767236325977</v>
      </c>
      <c r="D18">
        <f t="shared" si="3"/>
        <v>2.644684718395879</v>
      </c>
    </row>
    <row r="19" spans="1:4" x14ac:dyDescent="0.2">
      <c r="A19">
        <v>155990</v>
      </c>
      <c r="B19">
        <v>965.5</v>
      </c>
      <c r="C19">
        <f t="shared" si="1"/>
        <v>5.1930995421808017</v>
      </c>
      <c r="D19">
        <f t="shared" si="3"/>
        <v>2.9852018583645719</v>
      </c>
    </row>
    <row r="20" spans="1:4" x14ac:dyDescent="0.2">
      <c r="A20">
        <v>6125</v>
      </c>
      <c r="B20">
        <v>256.5</v>
      </c>
      <c r="C20">
        <f t="shared" si="1"/>
        <v>3.7871769924705538</v>
      </c>
      <c r="D20">
        <f t="shared" si="3"/>
        <v>2.4107772333772099</v>
      </c>
    </row>
    <row r="21" spans="1:4" x14ac:dyDescent="0.2">
      <c r="A21">
        <v>609</v>
      </c>
      <c r="B21">
        <v>166</v>
      </c>
      <c r="C21">
        <f t="shared" si="1"/>
        <v>2.7853298350107671</v>
      </c>
      <c r="D21">
        <f t="shared" si="3"/>
        <v>2.2227164711475833</v>
      </c>
    </row>
    <row r="22" spans="1:4" x14ac:dyDescent="0.2">
      <c r="A22">
        <v>2782</v>
      </c>
      <c r="B22">
        <v>91.25</v>
      </c>
      <c r="C22">
        <f t="shared" si="1"/>
        <v>3.4445132063340429</v>
      </c>
      <c r="D22">
        <f t="shared" si="3"/>
        <v>1.9649663748310979</v>
      </c>
    </row>
    <row r="23" spans="1:4" x14ac:dyDescent="0.2">
      <c r="A23">
        <v>17077</v>
      </c>
      <c r="B23">
        <v>203</v>
      </c>
      <c r="C23">
        <f t="shared" si="1"/>
        <v>4.232437009220555</v>
      </c>
      <c r="D23">
        <f t="shared" si="3"/>
        <v>2.3096301674258988</v>
      </c>
    </row>
    <row r="24" spans="1:4" x14ac:dyDescent="0.2">
      <c r="A24">
        <v>56886</v>
      </c>
      <c r="B24">
        <v>130.25</v>
      </c>
      <c r="C24">
        <f t="shared" si="1"/>
        <v>4.7550130313631378</v>
      </c>
      <c r="D24">
        <f t="shared" si="3"/>
        <v>2.1180993120779945</v>
      </c>
    </row>
    <row r="25" spans="1:4" x14ac:dyDescent="0.2">
      <c r="A25">
        <v>3981</v>
      </c>
      <c r="B25">
        <v>703.5</v>
      </c>
      <c r="C25">
        <f t="shared" si="1"/>
        <v>3.6001012556913907</v>
      </c>
      <c r="D25">
        <f t="shared" si="3"/>
        <v>2.8478809974453752</v>
      </c>
    </row>
    <row r="27" spans="1:4" x14ac:dyDescent="0.2">
      <c r="A27">
        <v>6262</v>
      </c>
      <c r="B27">
        <v>27</v>
      </c>
      <c r="C27">
        <f t="shared" ref="C27:D66" si="4">LOG10(A27+1)</f>
        <v>3.7967824117013076</v>
      </c>
      <c r="D27">
        <f t="shared" si="4"/>
        <v>1.4471580313422192</v>
      </c>
    </row>
    <row r="29" spans="1:4" x14ac:dyDescent="0.2">
      <c r="A29">
        <v>6691</v>
      </c>
      <c r="B29">
        <v>220.5</v>
      </c>
      <c r="C29">
        <f t="shared" si="4"/>
        <v>3.825555932290357</v>
      </c>
      <c r="D29">
        <f t="shared" si="4"/>
        <v>2.3453737305590883</v>
      </c>
    </row>
    <row r="31" spans="1:4" x14ac:dyDescent="0.2">
      <c r="A31">
        <v>589</v>
      </c>
      <c r="C31">
        <f t="shared" si="4"/>
        <v>2.7708520116421442</v>
      </c>
    </row>
    <row r="34" spans="1:4" x14ac:dyDescent="0.2">
      <c r="A34">
        <v>1412</v>
      </c>
      <c r="B34">
        <v>23.5</v>
      </c>
      <c r="C34">
        <f t="shared" si="4"/>
        <v>3.1501421618485588</v>
      </c>
      <c r="D34">
        <f t="shared" si="4"/>
        <v>1.3891660843645324</v>
      </c>
    </row>
    <row r="35" spans="1:4" x14ac:dyDescent="0.2">
      <c r="A35">
        <v>14</v>
      </c>
      <c r="C35">
        <f t="shared" si="4"/>
        <v>1.1760912590556813</v>
      </c>
    </row>
    <row r="39" spans="1:4" x14ac:dyDescent="0.2">
      <c r="A39">
        <v>4800</v>
      </c>
      <c r="B39">
        <v>69.5</v>
      </c>
      <c r="C39">
        <f t="shared" si="4"/>
        <v>3.6813317059691659</v>
      </c>
      <c r="D39">
        <f t="shared" si="4"/>
        <v>1.8481891169913987</v>
      </c>
    </row>
    <row r="40" spans="1:4" x14ac:dyDescent="0.2">
      <c r="A40">
        <v>2459</v>
      </c>
      <c r="C40">
        <f t="shared" si="4"/>
        <v>3.3909351071033793</v>
      </c>
    </row>
    <row r="42" spans="1:4" x14ac:dyDescent="0.2">
      <c r="A42">
        <v>2788</v>
      </c>
      <c r="C42">
        <f t="shared" si="4"/>
        <v>3.44544851426605</v>
      </c>
    </row>
    <row r="43" spans="1:4" x14ac:dyDescent="0.2">
      <c r="A43">
        <v>20098</v>
      </c>
      <c r="B43">
        <v>113.25</v>
      </c>
      <c r="C43">
        <f t="shared" si="4"/>
        <v>4.3031744501923495</v>
      </c>
      <c r="D43">
        <f t="shared" si="4"/>
        <v>2.0578562087418879</v>
      </c>
    </row>
    <row r="44" spans="1:4" x14ac:dyDescent="0.2">
      <c r="A44">
        <v>537</v>
      </c>
      <c r="C44">
        <f t="shared" si="4"/>
        <v>2.7307822756663893</v>
      </c>
    </row>
    <row r="49" spans="1:4" x14ac:dyDescent="0.2">
      <c r="A49">
        <v>3335</v>
      </c>
      <c r="C49">
        <f t="shared" si="4"/>
        <v>3.5232260419657009</v>
      </c>
    </row>
    <row r="51" spans="1:4" x14ac:dyDescent="0.2">
      <c r="A51">
        <v>3073</v>
      </c>
      <c r="B51">
        <v>184.25</v>
      </c>
      <c r="C51">
        <f t="shared" si="4"/>
        <v>3.4877038631637265</v>
      </c>
      <c r="D51">
        <f t="shared" si="4"/>
        <v>2.2677582166513659</v>
      </c>
    </row>
    <row r="52" spans="1:4" x14ac:dyDescent="0.2">
      <c r="A52">
        <v>2878</v>
      </c>
      <c r="B52">
        <v>63.5</v>
      </c>
      <c r="C52">
        <f t="shared" si="4"/>
        <v>3.4592416648780819</v>
      </c>
      <c r="D52">
        <f t="shared" si="4"/>
        <v>1.8095597146352678</v>
      </c>
    </row>
    <row r="53" spans="1:4" x14ac:dyDescent="0.2">
      <c r="A53">
        <v>1401</v>
      </c>
      <c r="B53">
        <v>123.25</v>
      </c>
      <c r="C53">
        <f t="shared" si="4"/>
        <v>3.1467480136306398</v>
      </c>
      <c r="D53">
        <f t="shared" si="4"/>
        <v>2.0942963974053699</v>
      </c>
    </row>
    <row r="54" spans="1:4" x14ac:dyDescent="0.2">
      <c r="A54">
        <v>1071</v>
      </c>
      <c r="B54">
        <v>66.25</v>
      </c>
      <c r="C54">
        <f t="shared" si="4"/>
        <v>3.030194785356751</v>
      </c>
      <c r="D54">
        <f t="shared" si="4"/>
        <v>1.8276922886744456</v>
      </c>
    </row>
    <row r="55" spans="1:4" x14ac:dyDescent="0.2">
      <c r="A55">
        <v>3380</v>
      </c>
      <c r="B55">
        <v>500</v>
      </c>
      <c r="C55">
        <f t="shared" si="4"/>
        <v>3.5290451707657691</v>
      </c>
      <c r="D55">
        <f t="shared" si="4"/>
        <v>2.6998377258672459</v>
      </c>
    </row>
    <row r="56" spans="1:4" x14ac:dyDescent="0.2">
      <c r="A56">
        <v>1084</v>
      </c>
      <c r="C56">
        <f t="shared" si="4"/>
        <v>3.0354297381845483</v>
      </c>
    </row>
    <row r="57" spans="1:4" x14ac:dyDescent="0.2">
      <c r="A57">
        <v>38</v>
      </c>
      <c r="C57">
        <f t="shared" si="4"/>
        <v>1.5910646070264991</v>
      </c>
    </row>
    <row r="58" spans="1:4" x14ac:dyDescent="0.2">
      <c r="A58">
        <v>12323</v>
      </c>
      <c r="B58">
        <v>346.5</v>
      </c>
      <c r="C58">
        <f t="shared" si="4"/>
        <v>4.090751689644903</v>
      </c>
      <c r="D58">
        <f t="shared" si="4"/>
        <v>2.5409548089261329</v>
      </c>
    </row>
    <row r="60" spans="1:4" x14ac:dyDescent="0.2">
      <c r="A60">
        <v>3719</v>
      </c>
      <c r="B60">
        <v>10</v>
      </c>
      <c r="C60">
        <f t="shared" si="4"/>
        <v>3.5705429398818973</v>
      </c>
      <c r="D60">
        <f t="shared" si="4"/>
        <v>1.0413926851582251</v>
      </c>
    </row>
    <row r="61" spans="1:4" x14ac:dyDescent="0.2">
      <c r="A61">
        <v>8</v>
      </c>
      <c r="B61">
        <v>355.25</v>
      </c>
      <c r="C61">
        <f t="shared" si="4"/>
        <v>0.95424250943932487</v>
      </c>
      <c r="D61">
        <f t="shared" si="4"/>
        <v>2.5517548730165664</v>
      </c>
    </row>
    <row r="62" spans="1:4" x14ac:dyDescent="0.2">
      <c r="A62">
        <v>1767</v>
      </c>
      <c r="B62">
        <v>37.25</v>
      </c>
      <c r="C62">
        <f t="shared" si="4"/>
        <v>3.2474822606770544</v>
      </c>
      <c r="D62">
        <f t="shared" si="4"/>
        <v>1.5826314394896364</v>
      </c>
    </row>
    <row r="63" spans="1:4" x14ac:dyDescent="0.2">
      <c r="A63">
        <v>70847</v>
      </c>
      <c r="B63">
        <v>39</v>
      </c>
      <c r="C63">
        <f t="shared" si="4"/>
        <v>4.8503275948626099</v>
      </c>
      <c r="D63">
        <f t="shared" si="4"/>
        <v>1.6020599913279623</v>
      </c>
    </row>
    <row r="64" spans="1:4" x14ac:dyDescent="0.2">
      <c r="A64">
        <v>2665</v>
      </c>
      <c r="B64">
        <v>145.5</v>
      </c>
      <c r="C64">
        <f t="shared" si="4"/>
        <v>3.4258601450778405</v>
      </c>
      <c r="D64">
        <f t="shared" si="4"/>
        <v>2.1658376246901283</v>
      </c>
    </row>
    <row r="65" spans="1:4" x14ac:dyDescent="0.2">
      <c r="A65">
        <v>4</v>
      </c>
      <c r="C65">
        <f t="shared" si="4"/>
        <v>0.69897000433601886</v>
      </c>
    </row>
    <row r="66" spans="1:4" x14ac:dyDescent="0.2">
      <c r="A66">
        <v>5254</v>
      </c>
      <c r="B66">
        <v>91.25</v>
      </c>
      <c r="C66">
        <f t="shared" si="4"/>
        <v>3.7205727203642609</v>
      </c>
      <c r="D66">
        <f t="shared" si="4"/>
        <v>1.9649663748310979</v>
      </c>
    </row>
    <row r="67" spans="1:4" x14ac:dyDescent="0.2">
      <c r="A67">
        <v>3377</v>
      </c>
      <c r="B67">
        <v>361</v>
      </c>
      <c r="C67">
        <f t="shared" ref="C67:D129" si="5">LOG10(A67+1)</f>
        <v>3.5286596452349897</v>
      </c>
      <c r="D67">
        <f t="shared" si="5"/>
        <v>2.5587085705331658</v>
      </c>
    </row>
    <row r="69" spans="1:4" x14ac:dyDescent="0.2">
      <c r="A69">
        <v>87</v>
      </c>
      <c r="B69">
        <v>14.5</v>
      </c>
      <c r="C69">
        <f t="shared" si="5"/>
        <v>1.9444826721501687</v>
      </c>
      <c r="D69">
        <f t="shared" si="5"/>
        <v>1.1903316981702914</v>
      </c>
    </row>
    <row r="70" spans="1:4" x14ac:dyDescent="0.2">
      <c r="A70">
        <v>176</v>
      </c>
      <c r="B70">
        <v>171.5</v>
      </c>
      <c r="C70">
        <f t="shared" si="5"/>
        <v>2.2479732663618068</v>
      </c>
      <c r="D70">
        <f t="shared" si="5"/>
        <v>2.2367890994092927</v>
      </c>
    </row>
    <row r="72" spans="1:4" x14ac:dyDescent="0.2">
      <c r="A72">
        <v>2112</v>
      </c>
      <c r="B72">
        <v>38</v>
      </c>
      <c r="C72">
        <f t="shared" si="5"/>
        <v>3.3248994970523134</v>
      </c>
      <c r="D72">
        <f t="shared" si="5"/>
        <v>1.5910646070264991</v>
      </c>
    </row>
    <row r="73" spans="1:4" x14ac:dyDescent="0.2">
      <c r="A73">
        <v>61</v>
      </c>
      <c r="B73">
        <v>2.25</v>
      </c>
      <c r="C73">
        <f t="shared" si="5"/>
        <v>1.7923916894982539</v>
      </c>
      <c r="D73">
        <f t="shared" si="5"/>
        <v>0.51188336097887432</v>
      </c>
    </row>
    <row r="74" spans="1:4" x14ac:dyDescent="0.2">
      <c r="A74">
        <v>95</v>
      </c>
      <c r="B74">
        <v>10</v>
      </c>
      <c r="C74">
        <f t="shared" si="5"/>
        <v>1.9822712330395684</v>
      </c>
      <c r="D74">
        <f t="shared" si="5"/>
        <v>1.0413926851582251</v>
      </c>
    </row>
    <row r="75" spans="1:4" x14ac:dyDescent="0.2">
      <c r="A75">
        <v>1593</v>
      </c>
      <c r="B75">
        <v>8</v>
      </c>
      <c r="C75">
        <f t="shared" si="5"/>
        <v>3.2024883170600935</v>
      </c>
      <c r="D75">
        <f t="shared" si="5"/>
        <v>0.95424250943932487</v>
      </c>
    </row>
    <row r="76" spans="1:4" x14ac:dyDescent="0.2">
      <c r="A76">
        <v>2078</v>
      </c>
      <c r="B76">
        <v>44.5</v>
      </c>
      <c r="C76">
        <f t="shared" si="5"/>
        <v>3.3178544893314692</v>
      </c>
      <c r="D76">
        <f t="shared" si="5"/>
        <v>1.6580113966571124</v>
      </c>
    </row>
    <row r="77" spans="1:4" x14ac:dyDescent="0.2">
      <c r="A77">
        <v>100</v>
      </c>
      <c r="B77">
        <v>5.25</v>
      </c>
      <c r="C77">
        <f t="shared" si="5"/>
        <v>2.0043213737826426</v>
      </c>
      <c r="D77">
        <f t="shared" si="5"/>
        <v>0.79588001734407521</v>
      </c>
    </row>
    <row r="78" spans="1:4" x14ac:dyDescent="0.2">
      <c r="B78">
        <v>1</v>
      </c>
      <c r="D78">
        <f t="shared" si="5"/>
        <v>0.3010299956639812</v>
      </c>
    </row>
    <row r="79" spans="1:4" x14ac:dyDescent="0.2">
      <c r="A79">
        <v>4855</v>
      </c>
      <c r="B79">
        <v>86.75</v>
      </c>
      <c r="C79">
        <f t="shared" si="5"/>
        <v>3.6862786780672012</v>
      </c>
      <c r="D79">
        <f t="shared" si="5"/>
        <v>1.9432471251378618</v>
      </c>
    </row>
    <row r="81" spans="1:4" x14ac:dyDescent="0.2">
      <c r="A81">
        <v>519</v>
      </c>
      <c r="B81">
        <v>50</v>
      </c>
      <c r="C81">
        <f t="shared" si="5"/>
        <v>2.716003343634799</v>
      </c>
      <c r="D81">
        <f t="shared" si="5"/>
        <v>1.7075701760979363</v>
      </c>
    </row>
    <row r="82" spans="1:4" x14ac:dyDescent="0.2">
      <c r="A82">
        <v>5187</v>
      </c>
      <c r="B82">
        <v>16.75</v>
      </c>
      <c r="C82">
        <f t="shared" si="5"/>
        <v>3.7149999674120426</v>
      </c>
      <c r="D82">
        <f t="shared" si="5"/>
        <v>1.249198357391113</v>
      </c>
    </row>
    <row r="84" spans="1:4" x14ac:dyDescent="0.2">
      <c r="A84">
        <v>8</v>
      </c>
      <c r="B84">
        <v>1.75</v>
      </c>
      <c r="C84">
        <f t="shared" si="5"/>
        <v>0.95424250943932487</v>
      </c>
      <c r="D84">
        <f t="shared" si="5"/>
        <v>0.43933269383026263</v>
      </c>
    </row>
    <row r="85" spans="1:4" x14ac:dyDescent="0.2">
      <c r="A85">
        <v>7330</v>
      </c>
      <c r="B85">
        <v>43.75</v>
      </c>
      <c r="C85">
        <f t="shared" si="5"/>
        <v>3.8651632195060861</v>
      </c>
      <c r="D85">
        <f t="shared" si="5"/>
        <v>1.6507930396519308</v>
      </c>
    </row>
    <row r="86" spans="1:4" x14ac:dyDescent="0.2">
      <c r="A86">
        <v>1227</v>
      </c>
      <c r="B86">
        <v>83.25</v>
      </c>
      <c r="C86">
        <f t="shared" si="5"/>
        <v>3.089198366805149</v>
      </c>
      <c r="D86">
        <f t="shared" si="5"/>
        <v>1.9255699095433763</v>
      </c>
    </row>
    <row r="87" spans="1:4" x14ac:dyDescent="0.2">
      <c r="B87">
        <v>14.25</v>
      </c>
      <c r="D87">
        <f t="shared" si="5"/>
        <v>1.1832698436828046</v>
      </c>
    </row>
    <row r="89" spans="1:4" x14ac:dyDescent="0.2">
      <c r="A89">
        <v>3611</v>
      </c>
      <c r="B89">
        <v>90.75</v>
      </c>
      <c r="C89">
        <f t="shared" si="5"/>
        <v>3.5577477416414682</v>
      </c>
      <c r="D89">
        <f t="shared" si="5"/>
        <v>1.962606072924127</v>
      </c>
    </row>
    <row r="90" spans="1:4" x14ac:dyDescent="0.2">
      <c r="A90">
        <v>2829</v>
      </c>
      <c r="B90">
        <v>0.5</v>
      </c>
      <c r="C90">
        <f t="shared" si="5"/>
        <v>3.4517864355242902</v>
      </c>
      <c r="D90">
        <f t="shared" si="5"/>
        <v>0.17609125905568124</v>
      </c>
    </row>
    <row r="91" spans="1:4" x14ac:dyDescent="0.2">
      <c r="A91">
        <v>373</v>
      </c>
      <c r="B91">
        <v>29.25</v>
      </c>
      <c r="C91">
        <f t="shared" si="5"/>
        <v>2.5728716022004803</v>
      </c>
      <c r="D91">
        <f t="shared" si="5"/>
        <v>1.4807253789884878</v>
      </c>
    </row>
    <row r="92" spans="1:4" x14ac:dyDescent="0.2">
      <c r="B92">
        <v>10.5</v>
      </c>
      <c r="D92">
        <f t="shared" si="5"/>
        <v>1.0606978403536116</v>
      </c>
    </row>
    <row r="93" spans="1:4" x14ac:dyDescent="0.2">
      <c r="A93">
        <v>79</v>
      </c>
      <c r="B93">
        <v>57</v>
      </c>
      <c r="C93">
        <f t="shared" si="5"/>
        <v>1.9030899869919435</v>
      </c>
      <c r="D93">
        <f t="shared" si="5"/>
        <v>1.7634279935629373</v>
      </c>
    </row>
    <row r="96" spans="1:4" x14ac:dyDescent="0.2">
      <c r="A96">
        <v>2378</v>
      </c>
      <c r="B96">
        <v>164.5</v>
      </c>
      <c r="C96">
        <f t="shared" si="5"/>
        <v>3.3763944420372662</v>
      </c>
      <c r="D96">
        <f t="shared" si="5"/>
        <v>2.2187979981117376</v>
      </c>
    </row>
    <row r="97" spans="1:4" x14ac:dyDescent="0.2">
      <c r="A97">
        <v>3401</v>
      </c>
      <c r="B97">
        <v>81.75</v>
      </c>
      <c r="C97">
        <f t="shared" si="5"/>
        <v>3.5317343092765503</v>
      </c>
      <c r="D97">
        <f t="shared" si="5"/>
        <v>1.9177680024477564</v>
      </c>
    </row>
    <row r="98" spans="1:4" x14ac:dyDescent="0.2">
      <c r="A98">
        <v>2350</v>
      </c>
      <c r="C98">
        <f t="shared" si="5"/>
        <v>3.3712526291249394</v>
      </c>
    </row>
    <row r="100" spans="1:4" x14ac:dyDescent="0.2">
      <c r="A100">
        <v>7</v>
      </c>
      <c r="B100">
        <v>11.25</v>
      </c>
      <c r="C100">
        <f t="shared" si="5"/>
        <v>0.90308998699194354</v>
      </c>
      <c r="D100">
        <f t="shared" si="5"/>
        <v>1.0881360887005513</v>
      </c>
    </row>
    <row r="101" spans="1:4" x14ac:dyDescent="0.2">
      <c r="A101">
        <v>13</v>
      </c>
      <c r="B101">
        <v>2</v>
      </c>
      <c r="C101">
        <f t="shared" si="5"/>
        <v>1.146128035678238</v>
      </c>
      <c r="D101">
        <f t="shared" si="5"/>
        <v>0.47712125471966244</v>
      </c>
    </row>
    <row r="104" spans="1:4" x14ac:dyDescent="0.2">
      <c r="A104">
        <v>4638</v>
      </c>
      <c r="B104">
        <v>544</v>
      </c>
      <c r="C104">
        <f t="shared" si="5"/>
        <v>3.6664243725187595</v>
      </c>
      <c r="D104">
        <f t="shared" si="5"/>
        <v>2.7363965022766426</v>
      </c>
    </row>
    <row r="105" spans="1:4" x14ac:dyDescent="0.2">
      <c r="A105">
        <v>1857</v>
      </c>
      <c r="B105">
        <v>178.25</v>
      </c>
      <c r="C105">
        <f t="shared" si="5"/>
        <v>3.2690457096576231</v>
      </c>
      <c r="D105">
        <f t="shared" si="5"/>
        <v>2.2534591643398376</v>
      </c>
    </row>
    <row r="108" spans="1:4" x14ac:dyDescent="0.2">
      <c r="A108">
        <v>42</v>
      </c>
      <c r="B108">
        <v>28</v>
      </c>
      <c r="C108">
        <f t="shared" si="5"/>
        <v>1.6334684555795864</v>
      </c>
      <c r="D108">
        <f t="shared" si="5"/>
        <v>1.4623979978989561</v>
      </c>
    </row>
    <row r="109" spans="1:4" x14ac:dyDescent="0.2">
      <c r="A109">
        <v>4639</v>
      </c>
      <c r="B109">
        <v>580</v>
      </c>
      <c r="C109">
        <f t="shared" si="5"/>
        <v>3.6665179805548807</v>
      </c>
      <c r="D109">
        <f t="shared" si="5"/>
        <v>2.7641761323903307</v>
      </c>
    </row>
    <row r="111" spans="1:4" x14ac:dyDescent="0.2">
      <c r="A111">
        <v>10</v>
      </c>
      <c r="C111">
        <f t="shared" si="5"/>
        <v>1.0413926851582251</v>
      </c>
    </row>
    <row r="112" spans="1:4" x14ac:dyDescent="0.2">
      <c r="A112">
        <v>140</v>
      </c>
      <c r="B112">
        <v>23</v>
      </c>
      <c r="C112">
        <f t="shared" si="5"/>
        <v>2.1492191126553797</v>
      </c>
      <c r="D112">
        <f t="shared" si="5"/>
        <v>1.3802112417116059</v>
      </c>
    </row>
    <row r="114" spans="1:4" x14ac:dyDescent="0.2">
      <c r="B114">
        <v>3.25</v>
      </c>
      <c r="D114">
        <f t="shared" si="5"/>
        <v>0.62838893005031149</v>
      </c>
    </row>
    <row r="115" spans="1:4" x14ac:dyDescent="0.2">
      <c r="A115">
        <v>8</v>
      </c>
      <c r="B115">
        <v>5.5</v>
      </c>
      <c r="C115">
        <f t="shared" si="5"/>
        <v>0.95424250943932487</v>
      </c>
      <c r="D115">
        <f t="shared" si="5"/>
        <v>0.81291335664285558</v>
      </c>
    </row>
    <row r="117" spans="1:4" x14ac:dyDescent="0.2">
      <c r="A117">
        <v>34</v>
      </c>
      <c r="B117">
        <v>21.25</v>
      </c>
      <c r="C117">
        <f t="shared" si="5"/>
        <v>1.5440680443502757</v>
      </c>
      <c r="D117">
        <f t="shared" si="5"/>
        <v>1.3473300153169503</v>
      </c>
    </row>
    <row r="118" spans="1:4" x14ac:dyDescent="0.2">
      <c r="A118">
        <v>23</v>
      </c>
      <c r="C118">
        <f t="shared" si="5"/>
        <v>1.3802112417116059</v>
      </c>
    </row>
    <row r="120" spans="1:4" x14ac:dyDescent="0.2">
      <c r="A120">
        <v>2</v>
      </c>
      <c r="B120">
        <v>43.25</v>
      </c>
      <c r="C120">
        <f t="shared" si="5"/>
        <v>0.47712125471966244</v>
      </c>
      <c r="D120">
        <f t="shared" si="5"/>
        <v>1.6459132750338443</v>
      </c>
    </row>
    <row r="121" spans="1:4" x14ac:dyDescent="0.2">
      <c r="A121">
        <v>2267</v>
      </c>
      <c r="B121">
        <v>145.25</v>
      </c>
      <c r="C121">
        <f t="shared" si="5"/>
        <v>3.355643050220869</v>
      </c>
      <c r="D121">
        <f t="shared" si="5"/>
        <v>2.1650958747542179</v>
      </c>
    </row>
    <row r="123" spans="1:4" x14ac:dyDescent="0.2">
      <c r="A123">
        <v>66</v>
      </c>
      <c r="B123">
        <v>19.5</v>
      </c>
      <c r="C123">
        <f t="shared" si="5"/>
        <v>1.8260748027008264</v>
      </c>
      <c r="D123">
        <f t="shared" si="5"/>
        <v>1.3117538610557542</v>
      </c>
    </row>
    <row r="126" spans="1:4" x14ac:dyDescent="0.2">
      <c r="A126">
        <v>2602</v>
      </c>
      <c r="B126">
        <v>115.75</v>
      </c>
      <c r="C126">
        <f t="shared" si="5"/>
        <v>3.4154741681092355</v>
      </c>
      <c r="D126">
        <f t="shared" si="5"/>
        <v>2.0672568892381498</v>
      </c>
    </row>
    <row r="127" spans="1:4" x14ac:dyDescent="0.2">
      <c r="A127">
        <v>911</v>
      </c>
      <c r="B127">
        <v>253</v>
      </c>
      <c r="C127">
        <f t="shared" si="5"/>
        <v>2.959994838328416</v>
      </c>
      <c r="D127">
        <f t="shared" si="5"/>
        <v>2.4048337166199381</v>
      </c>
    </row>
    <row r="129" spans="1:4" x14ac:dyDescent="0.2">
      <c r="A129">
        <v>254</v>
      </c>
      <c r="B129">
        <v>49.75</v>
      </c>
      <c r="C129">
        <f t="shared" si="5"/>
        <v>2.406540180433955</v>
      </c>
      <c r="D129">
        <f t="shared" si="5"/>
        <v>1.7054360465852505</v>
      </c>
    </row>
    <row r="133" spans="1:4" x14ac:dyDescent="0.2">
      <c r="A133">
        <v>6384</v>
      </c>
      <c r="B133">
        <v>363</v>
      </c>
      <c r="C133">
        <f t="shared" ref="C133:D194" si="6">LOG10(A133+1)</f>
        <v>3.8051609015994341</v>
      </c>
      <c r="D133">
        <f t="shared" si="6"/>
        <v>2.5611013836490559</v>
      </c>
    </row>
    <row r="134" spans="1:4" x14ac:dyDescent="0.2">
      <c r="A134">
        <v>6051</v>
      </c>
      <c r="B134">
        <v>491</v>
      </c>
      <c r="C134">
        <f t="shared" si="6"/>
        <v>3.781898919351149</v>
      </c>
      <c r="D134">
        <f t="shared" si="6"/>
        <v>2.6919651027673601</v>
      </c>
    </row>
    <row r="135" spans="1:4" x14ac:dyDescent="0.2">
      <c r="A135">
        <v>3340</v>
      </c>
      <c r="B135">
        <v>174.75</v>
      </c>
      <c r="C135">
        <f t="shared" si="6"/>
        <v>3.5238764756381311</v>
      </c>
      <c r="D135">
        <f t="shared" si="6"/>
        <v>2.2448953336918618</v>
      </c>
    </row>
    <row r="136" spans="1:4" x14ac:dyDescent="0.2">
      <c r="A136">
        <v>679</v>
      </c>
      <c r="B136">
        <v>76.5</v>
      </c>
      <c r="C136">
        <f t="shared" si="6"/>
        <v>2.8325089127062362</v>
      </c>
      <c r="D136">
        <f t="shared" si="6"/>
        <v>1.8893017025063104</v>
      </c>
    </row>
    <row r="140" spans="1:4" x14ac:dyDescent="0.2">
      <c r="A140">
        <v>2907</v>
      </c>
      <c r="B140">
        <v>310.25</v>
      </c>
      <c r="C140">
        <f t="shared" si="6"/>
        <v>3.4635944021870002</v>
      </c>
      <c r="D140">
        <f t="shared" si="6"/>
        <v>2.4931093601037926</v>
      </c>
    </row>
    <row r="141" spans="1:4" x14ac:dyDescent="0.2">
      <c r="A141">
        <v>3305</v>
      </c>
      <c r="B141">
        <v>308.25</v>
      </c>
      <c r="C141">
        <f t="shared" si="6"/>
        <v>3.5193028492354288</v>
      </c>
      <c r="D141">
        <f t="shared" si="6"/>
        <v>2.4903097083011581</v>
      </c>
    </row>
    <row r="142" spans="1:4" x14ac:dyDescent="0.2">
      <c r="A142">
        <v>4</v>
      </c>
      <c r="C142">
        <f t="shared" si="6"/>
        <v>0.69897000433601886</v>
      </c>
    </row>
    <row r="143" spans="1:4" x14ac:dyDescent="0.2">
      <c r="B143">
        <v>8</v>
      </c>
      <c r="D143">
        <f t="shared" si="6"/>
        <v>0.95424250943932487</v>
      </c>
    </row>
    <row r="144" spans="1:4" x14ac:dyDescent="0.2">
      <c r="A144">
        <v>9933</v>
      </c>
      <c r="B144">
        <v>41.25</v>
      </c>
      <c r="C144">
        <f t="shared" si="6"/>
        <v>3.9971241556592045</v>
      </c>
      <c r="D144">
        <f t="shared" si="6"/>
        <v>1.6258267132857112</v>
      </c>
    </row>
    <row r="145" spans="1:4" x14ac:dyDescent="0.2">
      <c r="A145">
        <v>10</v>
      </c>
      <c r="B145">
        <v>30</v>
      </c>
      <c r="C145">
        <f t="shared" si="6"/>
        <v>1.0413926851582251</v>
      </c>
      <c r="D145">
        <f t="shared" si="6"/>
        <v>1.4913616938342726</v>
      </c>
    </row>
    <row r="147" spans="1:4" x14ac:dyDescent="0.2">
      <c r="A147">
        <v>1925</v>
      </c>
      <c r="B147">
        <v>213.75</v>
      </c>
      <c r="C147">
        <f t="shared" si="6"/>
        <v>3.2846562827885157</v>
      </c>
      <c r="D147">
        <f t="shared" si="6"/>
        <v>2.3319331725032799</v>
      </c>
    </row>
    <row r="148" spans="1:4" x14ac:dyDescent="0.2">
      <c r="A148">
        <v>2661</v>
      </c>
      <c r="C148">
        <f t="shared" si="6"/>
        <v>3.4252080511386565</v>
      </c>
    </row>
    <row r="149" spans="1:4" x14ac:dyDescent="0.2">
      <c r="A149">
        <v>1</v>
      </c>
      <c r="B149">
        <v>6.5</v>
      </c>
      <c r="C149">
        <f t="shared" si="6"/>
        <v>0.3010299956639812</v>
      </c>
      <c r="D149">
        <f t="shared" si="6"/>
        <v>0.87506126339170009</v>
      </c>
    </row>
    <row r="150" spans="1:4" x14ac:dyDescent="0.2">
      <c r="B150">
        <v>1.5</v>
      </c>
      <c r="D150">
        <f t="shared" si="6"/>
        <v>0.3979400086720376</v>
      </c>
    </row>
    <row r="151" spans="1:4" x14ac:dyDescent="0.2">
      <c r="A151">
        <v>6</v>
      </c>
      <c r="B151">
        <v>30.25</v>
      </c>
      <c r="C151">
        <f t="shared" si="6"/>
        <v>0.84509804001425681</v>
      </c>
      <c r="D151">
        <f t="shared" si="6"/>
        <v>1.494850021680094</v>
      </c>
    </row>
    <row r="152" spans="1:4" x14ac:dyDescent="0.2">
      <c r="A152">
        <v>9783</v>
      </c>
      <c r="B152">
        <v>366.5</v>
      </c>
      <c r="C152">
        <f t="shared" si="6"/>
        <v>3.9905164440282292</v>
      </c>
      <c r="D152">
        <f t="shared" si="6"/>
        <v>2.5652573434202135</v>
      </c>
    </row>
    <row r="154" spans="1:4" x14ac:dyDescent="0.2">
      <c r="A154">
        <v>21</v>
      </c>
      <c r="B154">
        <v>8.25</v>
      </c>
      <c r="C154">
        <f t="shared" si="6"/>
        <v>1.3424226808222062</v>
      </c>
      <c r="D154">
        <f t="shared" si="6"/>
        <v>0.96614173273903259</v>
      </c>
    </row>
    <row r="155" spans="1:4" x14ac:dyDescent="0.2">
      <c r="A155">
        <v>90</v>
      </c>
      <c r="B155">
        <v>28.75</v>
      </c>
      <c r="C155">
        <f t="shared" si="6"/>
        <v>1.9590413923210936</v>
      </c>
      <c r="D155">
        <f t="shared" si="6"/>
        <v>1.4734869700645683</v>
      </c>
    </row>
    <row r="157" spans="1:4" x14ac:dyDescent="0.2">
      <c r="A157">
        <v>1545</v>
      </c>
      <c r="B157">
        <v>278.25</v>
      </c>
      <c r="C157">
        <f t="shared" si="6"/>
        <v>3.1892094895823062</v>
      </c>
      <c r="D157">
        <f t="shared" si="6"/>
        <v>2.4459931817876468</v>
      </c>
    </row>
    <row r="158" spans="1:4" x14ac:dyDescent="0.2">
      <c r="A158">
        <v>80</v>
      </c>
      <c r="C158">
        <f t="shared" si="6"/>
        <v>1.9084850188786497</v>
      </c>
    </row>
    <row r="159" spans="1:4" x14ac:dyDescent="0.2">
      <c r="A159">
        <v>20</v>
      </c>
      <c r="B159">
        <v>6</v>
      </c>
      <c r="C159">
        <f t="shared" si="6"/>
        <v>1.3222192947339193</v>
      </c>
      <c r="D159">
        <f t="shared" si="6"/>
        <v>0.84509804001425681</v>
      </c>
    </row>
    <row r="160" spans="1:4" x14ac:dyDescent="0.2">
      <c r="A160">
        <v>19</v>
      </c>
      <c r="B160">
        <v>14</v>
      </c>
      <c r="C160">
        <f t="shared" si="6"/>
        <v>1.3010299956639813</v>
      </c>
      <c r="D160">
        <f t="shared" si="6"/>
        <v>1.1760912590556813</v>
      </c>
    </row>
    <row r="161" spans="1:4" x14ac:dyDescent="0.2">
      <c r="A161">
        <v>5</v>
      </c>
      <c r="B161">
        <v>2</v>
      </c>
      <c r="C161">
        <f t="shared" si="6"/>
        <v>0.77815125038364363</v>
      </c>
      <c r="D161">
        <f t="shared" si="6"/>
        <v>0.47712125471966244</v>
      </c>
    </row>
    <row r="162" spans="1:4" x14ac:dyDescent="0.2">
      <c r="A162">
        <v>91</v>
      </c>
      <c r="B162">
        <v>183.5</v>
      </c>
      <c r="C162">
        <f t="shared" si="6"/>
        <v>1.9637878273455553</v>
      </c>
      <c r="D162">
        <f t="shared" si="6"/>
        <v>2.265996370495079</v>
      </c>
    </row>
    <row r="163" spans="1:4" x14ac:dyDescent="0.2">
      <c r="A163">
        <v>381</v>
      </c>
      <c r="B163">
        <v>8.25</v>
      </c>
      <c r="C163">
        <f t="shared" si="6"/>
        <v>2.5820633629117089</v>
      </c>
      <c r="D163">
        <f t="shared" si="6"/>
        <v>0.96614173273903259</v>
      </c>
    </row>
    <row r="164" spans="1:4" x14ac:dyDescent="0.2">
      <c r="A164">
        <v>3973</v>
      </c>
      <c r="B164">
        <v>103.25</v>
      </c>
      <c r="C164">
        <f t="shared" si="6"/>
        <v>3.5992278627737964</v>
      </c>
      <c r="D164">
        <f t="shared" si="6"/>
        <v>2.0180760636457951</v>
      </c>
    </row>
    <row r="165" spans="1:4" x14ac:dyDescent="0.2">
      <c r="B165">
        <v>3</v>
      </c>
      <c r="D165">
        <f t="shared" si="6"/>
        <v>0.6020599913279624</v>
      </c>
    </row>
    <row r="166" spans="1:4" x14ac:dyDescent="0.2">
      <c r="A166">
        <v>8</v>
      </c>
      <c r="B166">
        <v>57</v>
      </c>
      <c r="C166">
        <f t="shared" si="6"/>
        <v>0.95424250943932487</v>
      </c>
      <c r="D166">
        <f t="shared" si="6"/>
        <v>1.7634279935629373</v>
      </c>
    </row>
    <row r="167" spans="1:4" x14ac:dyDescent="0.2">
      <c r="A167">
        <v>5</v>
      </c>
      <c r="C167">
        <f t="shared" si="6"/>
        <v>0.77815125038364363</v>
      </c>
    </row>
    <row r="168" spans="1:4" x14ac:dyDescent="0.2">
      <c r="A168">
        <v>1490</v>
      </c>
      <c r="B168">
        <v>163.5</v>
      </c>
      <c r="C168">
        <f t="shared" si="6"/>
        <v>3.1734776434529945</v>
      </c>
      <c r="D168">
        <f t="shared" si="6"/>
        <v>2.2161659022859932</v>
      </c>
    </row>
    <row r="169" spans="1:4" x14ac:dyDescent="0.2">
      <c r="A169">
        <v>412</v>
      </c>
      <c r="B169">
        <v>5.75</v>
      </c>
      <c r="C169">
        <f t="shared" si="6"/>
        <v>2.6159500516564012</v>
      </c>
      <c r="D169">
        <f t="shared" si="6"/>
        <v>0.82930377283102497</v>
      </c>
    </row>
    <row r="170" spans="1:4" x14ac:dyDescent="0.2">
      <c r="B170">
        <v>19.5</v>
      </c>
      <c r="D170">
        <f t="shared" si="6"/>
        <v>1.3117538610557542</v>
      </c>
    </row>
    <row r="171" spans="1:4" x14ac:dyDescent="0.2">
      <c r="A171">
        <v>35</v>
      </c>
      <c r="B171">
        <v>140</v>
      </c>
      <c r="C171">
        <f t="shared" si="6"/>
        <v>1.5563025007672873</v>
      </c>
      <c r="D171">
        <f t="shared" si="6"/>
        <v>2.1492191126553797</v>
      </c>
    </row>
    <row r="172" spans="1:4" x14ac:dyDescent="0.2">
      <c r="A172">
        <v>5450</v>
      </c>
      <c r="B172">
        <v>478.25</v>
      </c>
      <c r="C172">
        <f t="shared" si="6"/>
        <v>3.7364761820276966</v>
      </c>
      <c r="D172">
        <f t="shared" si="6"/>
        <v>2.6805621215501003</v>
      </c>
    </row>
    <row r="177" spans="1:4" x14ac:dyDescent="0.2">
      <c r="B177">
        <v>3.5</v>
      </c>
      <c r="D177">
        <f t="shared" si="6"/>
        <v>0.65321251377534373</v>
      </c>
    </row>
    <row r="178" spans="1:4" x14ac:dyDescent="0.2">
      <c r="A178">
        <v>2871</v>
      </c>
      <c r="B178">
        <v>272.25</v>
      </c>
      <c r="C178">
        <f t="shared" si="6"/>
        <v>3.4581844355702627</v>
      </c>
      <c r="D178">
        <f t="shared" si="6"/>
        <v>2.4365601706217404</v>
      </c>
    </row>
    <row r="181" spans="1:4" x14ac:dyDescent="0.2">
      <c r="B181">
        <v>0.25</v>
      </c>
      <c r="D181">
        <f t="shared" si="6"/>
        <v>9.691001300805642E-2</v>
      </c>
    </row>
    <row r="184" spans="1:4" x14ac:dyDescent="0.2">
      <c r="B184">
        <v>18</v>
      </c>
      <c r="D184">
        <f t="shared" si="6"/>
        <v>1.2787536009528289</v>
      </c>
    </row>
    <row r="186" spans="1:4" x14ac:dyDescent="0.2">
      <c r="A186">
        <v>8</v>
      </c>
      <c r="B186">
        <v>3.5</v>
      </c>
      <c r="C186">
        <f t="shared" si="6"/>
        <v>0.95424250943932487</v>
      </c>
      <c r="D186">
        <f t="shared" si="6"/>
        <v>0.65321251377534373</v>
      </c>
    </row>
    <row r="188" spans="1:4" x14ac:dyDescent="0.2">
      <c r="B188">
        <v>5.25</v>
      </c>
      <c r="D188">
        <f t="shared" si="6"/>
        <v>0.79588001734407521</v>
      </c>
    </row>
    <row r="193" spans="1:4" x14ac:dyDescent="0.2">
      <c r="A193">
        <v>2508</v>
      </c>
      <c r="B193">
        <v>38</v>
      </c>
      <c r="C193">
        <f t="shared" si="6"/>
        <v>3.3995006613146104</v>
      </c>
      <c r="D193">
        <f t="shared" si="6"/>
        <v>1.5910646070264991</v>
      </c>
    </row>
    <row r="194" spans="1:4" x14ac:dyDescent="0.2">
      <c r="A194">
        <v>2195</v>
      </c>
      <c r="B194">
        <v>248.75</v>
      </c>
      <c r="C194">
        <f t="shared" si="6"/>
        <v>3.3416323357780544</v>
      </c>
      <c r="D194">
        <f t="shared" si="6"/>
        <v>2.3975054968980198</v>
      </c>
    </row>
    <row r="195" spans="1:4" x14ac:dyDescent="0.2">
      <c r="A195">
        <v>1</v>
      </c>
      <c r="C195">
        <f t="shared" ref="C195:D257" si="7">LOG10(A195+1)</f>
        <v>0.3010299956639812</v>
      </c>
    </row>
    <row r="198" spans="1:4" x14ac:dyDescent="0.2">
      <c r="A198">
        <v>5</v>
      </c>
      <c r="B198">
        <v>41.75</v>
      </c>
      <c r="C198">
        <f t="shared" si="7"/>
        <v>0.77815125038364363</v>
      </c>
      <c r="D198">
        <f t="shared" si="7"/>
        <v>1.6309361190641913</v>
      </c>
    </row>
    <row r="201" spans="1:4" x14ac:dyDescent="0.2">
      <c r="A201">
        <v>85</v>
      </c>
      <c r="B201">
        <v>20.75</v>
      </c>
      <c r="C201">
        <f t="shared" si="7"/>
        <v>1.9344984512435677</v>
      </c>
      <c r="D201">
        <f t="shared" si="7"/>
        <v>1.3374592612906562</v>
      </c>
    </row>
    <row r="203" spans="1:4" x14ac:dyDescent="0.2">
      <c r="A203">
        <v>6</v>
      </c>
      <c r="B203">
        <v>15.25</v>
      </c>
      <c r="C203">
        <f t="shared" si="7"/>
        <v>0.84509804001425681</v>
      </c>
      <c r="D203">
        <f t="shared" si="7"/>
        <v>1.2108533653148932</v>
      </c>
    </row>
    <row r="204" spans="1:4" x14ac:dyDescent="0.2">
      <c r="A204">
        <v>29</v>
      </c>
      <c r="B204">
        <v>66.75</v>
      </c>
      <c r="C204">
        <f t="shared" si="7"/>
        <v>1.4771212547196624</v>
      </c>
      <c r="D204">
        <f t="shared" si="7"/>
        <v>1.8309092995464433</v>
      </c>
    </row>
    <row r="205" spans="1:4" x14ac:dyDescent="0.2">
      <c r="A205">
        <v>474</v>
      </c>
      <c r="B205">
        <v>79.25</v>
      </c>
      <c r="C205">
        <f t="shared" si="7"/>
        <v>2.6766936096248664</v>
      </c>
      <c r="D205">
        <f t="shared" si="7"/>
        <v>1.9044450410769096</v>
      </c>
    </row>
    <row r="206" spans="1:4" x14ac:dyDescent="0.2">
      <c r="B206">
        <v>2.75</v>
      </c>
      <c r="D206">
        <f t="shared" si="7"/>
        <v>0.57403126772771884</v>
      </c>
    </row>
    <row r="207" spans="1:4" x14ac:dyDescent="0.2">
      <c r="B207">
        <v>10.25</v>
      </c>
      <c r="D207">
        <f t="shared" si="7"/>
        <v>1.0511525224473812</v>
      </c>
    </row>
    <row r="208" spans="1:4" x14ac:dyDescent="0.2">
      <c r="B208">
        <v>1.75</v>
      </c>
      <c r="D208">
        <f t="shared" si="7"/>
        <v>0.43933269383026263</v>
      </c>
    </row>
    <row r="209" spans="1:4" x14ac:dyDescent="0.2">
      <c r="A209">
        <v>193</v>
      </c>
      <c r="B209">
        <v>97.75</v>
      </c>
      <c r="C209">
        <f t="shared" si="7"/>
        <v>2.287801729930226</v>
      </c>
      <c r="D209">
        <f t="shared" si="7"/>
        <v>1.9945371042984978</v>
      </c>
    </row>
    <row r="211" spans="1:4" x14ac:dyDescent="0.2">
      <c r="B211">
        <v>12.25</v>
      </c>
      <c r="D211">
        <f t="shared" si="7"/>
        <v>1.1222158782728267</v>
      </c>
    </row>
    <row r="212" spans="1:4" x14ac:dyDescent="0.2">
      <c r="B212">
        <v>5.5</v>
      </c>
      <c r="D212">
        <f t="shared" si="7"/>
        <v>0.81291335664285558</v>
      </c>
    </row>
    <row r="217" spans="1:4" x14ac:dyDescent="0.2">
      <c r="A217">
        <v>19</v>
      </c>
      <c r="B217">
        <v>16.25</v>
      </c>
      <c r="C217">
        <f t="shared" si="7"/>
        <v>1.3010299956639813</v>
      </c>
      <c r="D217">
        <f t="shared" si="7"/>
        <v>1.2367890994092929</v>
      </c>
    </row>
    <row r="218" spans="1:4" x14ac:dyDescent="0.2">
      <c r="A218">
        <v>3</v>
      </c>
      <c r="B218">
        <v>18</v>
      </c>
      <c r="C218">
        <f t="shared" si="7"/>
        <v>0.6020599913279624</v>
      </c>
      <c r="D218">
        <f t="shared" si="7"/>
        <v>1.2787536009528289</v>
      </c>
    </row>
    <row r="222" spans="1:4" x14ac:dyDescent="0.2">
      <c r="A222">
        <v>520</v>
      </c>
      <c r="B222">
        <v>37.5</v>
      </c>
      <c r="C222">
        <f t="shared" si="7"/>
        <v>2.7168377232995247</v>
      </c>
      <c r="D222">
        <f t="shared" si="7"/>
        <v>1.5854607295085006</v>
      </c>
    </row>
    <row r="223" spans="1:4" x14ac:dyDescent="0.2">
      <c r="A223">
        <v>2</v>
      </c>
      <c r="B223">
        <v>15.75</v>
      </c>
      <c r="C223">
        <f t="shared" si="7"/>
        <v>0.47712125471966244</v>
      </c>
      <c r="D223">
        <f t="shared" si="7"/>
        <v>1.2240148113728639</v>
      </c>
    </row>
    <row r="224" spans="1:4" x14ac:dyDescent="0.2">
      <c r="B224">
        <v>1</v>
      </c>
      <c r="D224">
        <f t="shared" si="7"/>
        <v>0.3010299956639812</v>
      </c>
    </row>
    <row r="228" spans="1:4" x14ac:dyDescent="0.2">
      <c r="B228">
        <v>20.75</v>
      </c>
      <c r="D228">
        <f t="shared" si="7"/>
        <v>1.3374592612906562</v>
      </c>
    </row>
    <row r="234" spans="1:4" x14ac:dyDescent="0.2">
      <c r="B234">
        <v>0.25</v>
      </c>
      <c r="D234">
        <f t="shared" si="7"/>
        <v>9.691001300805642E-2</v>
      </c>
    </row>
    <row r="235" spans="1:4" x14ac:dyDescent="0.2">
      <c r="B235">
        <v>5.5</v>
      </c>
      <c r="D235">
        <f t="shared" si="7"/>
        <v>0.81291335664285558</v>
      </c>
    </row>
    <row r="240" spans="1:4" x14ac:dyDescent="0.2">
      <c r="A240">
        <v>287</v>
      </c>
      <c r="B240">
        <v>64.75</v>
      </c>
      <c r="C240">
        <f t="shared" si="7"/>
        <v>2.459392487759231</v>
      </c>
      <c r="D240">
        <f t="shared" si="7"/>
        <v>1.8178957571617955</v>
      </c>
    </row>
    <row r="242" spans="1:4" x14ac:dyDescent="0.2">
      <c r="A242">
        <v>40</v>
      </c>
      <c r="B242">
        <v>46.5</v>
      </c>
      <c r="C242">
        <f t="shared" si="7"/>
        <v>1.6127838567197355</v>
      </c>
      <c r="D242">
        <f t="shared" si="7"/>
        <v>1.6766936096248666</v>
      </c>
    </row>
    <row r="243" spans="1:4" x14ac:dyDescent="0.2">
      <c r="B243">
        <v>28.25</v>
      </c>
      <c r="D243">
        <f t="shared" si="7"/>
        <v>1.4661258704181992</v>
      </c>
    </row>
    <row r="244" spans="1:4" x14ac:dyDescent="0.2">
      <c r="B244">
        <v>5.75</v>
      </c>
      <c r="D244">
        <f t="shared" si="7"/>
        <v>0.82930377283102497</v>
      </c>
    </row>
    <row r="246" spans="1:4" x14ac:dyDescent="0.2">
      <c r="A246">
        <v>5</v>
      </c>
      <c r="B246">
        <v>2.25</v>
      </c>
      <c r="C246">
        <f t="shared" si="7"/>
        <v>0.77815125038364363</v>
      </c>
      <c r="D246">
        <f t="shared" si="7"/>
        <v>0.51188336097887432</v>
      </c>
    </row>
    <row r="247" spans="1:4" x14ac:dyDescent="0.2">
      <c r="A247">
        <v>8</v>
      </c>
      <c r="B247">
        <v>15</v>
      </c>
      <c r="C247">
        <f t="shared" si="7"/>
        <v>0.95424250943932487</v>
      </c>
      <c r="D247">
        <f t="shared" si="7"/>
        <v>1.2041199826559248</v>
      </c>
    </row>
    <row r="249" spans="1:4" x14ac:dyDescent="0.2">
      <c r="A249">
        <v>16</v>
      </c>
      <c r="B249">
        <v>1.25</v>
      </c>
      <c r="C249">
        <f t="shared" si="7"/>
        <v>1.2304489213782739</v>
      </c>
      <c r="D249">
        <f t="shared" si="7"/>
        <v>0.35218251811136247</v>
      </c>
    </row>
    <row r="251" spans="1:4" x14ac:dyDescent="0.2">
      <c r="B251">
        <v>96</v>
      </c>
      <c r="D251">
        <f t="shared" si="7"/>
        <v>1.9867717342662448</v>
      </c>
    </row>
    <row r="252" spans="1:4" x14ac:dyDescent="0.2">
      <c r="A252">
        <v>80</v>
      </c>
      <c r="B252">
        <v>40</v>
      </c>
      <c r="C252">
        <f t="shared" si="7"/>
        <v>1.9084850188786497</v>
      </c>
      <c r="D252">
        <f t="shared" si="7"/>
        <v>1.6127838567197355</v>
      </c>
    </row>
    <row r="253" spans="1:4" x14ac:dyDescent="0.2">
      <c r="B253">
        <v>0.25</v>
      </c>
      <c r="D253">
        <f t="shared" si="7"/>
        <v>9.691001300805642E-2</v>
      </c>
    </row>
    <row r="254" spans="1:4" x14ac:dyDescent="0.2">
      <c r="A254">
        <v>121</v>
      </c>
      <c r="B254">
        <v>28</v>
      </c>
      <c r="C254">
        <f t="shared" si="7"/>
        <v>2.0863598306747484</v>
      </c>
      <c r="D254">
        <f t="shared" si="7"/>
        <v>1.4623979978989561</v>
      </c>
    </row>
    <row r="256" spans="1:4" x14ac:dyDescent="0.2">
      <c r="A256">
        <v>27</v>
      </c>
      <c r="B256">
        <v>5.5</v>
      </c>
      <c r="C256">
        <f t="shared" si="7"/>
        <v>1.4471580313422192</v>
      </c>
      <c r="D256">
        <f t="shared" si="7"/>
        <v>0.81291335664285558</v>
      </c>
    </row>
    <row r="257" spans="1:4" x14ac:dyDescent="0.2">
      <c r="A257">
        <v>751</v>
      </c>
      <c r="B257">
        <v>86</v>
      </c>
      <c r="C257">
        <f t="shared" si="7"/>
        <v>2.8762178405916421</v>
      </c>
      <c r="D257">
        <f t="shared" si="7"/>
        <v>1.9395192526186185</v>
      </c>
    </row>
    <row r="260" spans="1:4" x14ac:dyDescent="0.2">
      <c r="A260">
        <v>158</v>
      </c>
      <c r="B260">
        <v>8.25</v>
      </c>
      <c r="C260">
        <f t="shared" ref="C260:D280" si="8">LOG10(A260+1)</f>
        <v>2.2013971243204513</v>
      </c>
      <c r="D260">
        <f t="shared" si="8"/>
        <v>0.96614173273903259</v>
      </c>
    </row>
    <row r="261" spans="1:4" x14ac:dyDescent="0.2">
      <c r="A261">
        <v>5</v>
      </c>
      <c r="B261">
        <v>22.25</v>
      </c>
      <c r="C261">
        <f t="shared" si="8"/>
        <v>0.77815125038364363</v>
      </c>
      <c r="D261">
        <f t="shared" si="8"/>
        <v>1.3664229572259727</v>
      </c>
    </row>
    <row r="263" spans="1:4" x14ac:dyDescent="0.2">
      <c r="A263">
        <v>26</v>
      </c>
      <c r="B263">
        <v>18.5</v>
      </c>
      <c r="C263">
        <f t="shared" si="8"/>
        <v>1.4313637641589874</v>
      </c>
      <c r="D263">
        <f t="shared" si="8"/>
        <v>1.2900346113625181</v>
      </c>
    </row>
    <row r="264" spans="1:4" x14ac:dyDescent="0.2">
      <c r="B264">
        <v>24</v>
      </c>
      <c r="D264">
        <f t="shared" si="8"/>
        <v>1.3979400086720377</v>
      </c>
    </row>
    <row r="265" spans="1:4" x14ac:dyDescent="0.2">
      <c r="B265">
        <v>6.5</v>
      </c>
      <c r="D265">
        <f t="shared" si="8"/>
        <v>0.87506126339170009</v>
      </c>
    </row>
    <row r="266" spans="1:4" x14ac:dyDescent="0.2">
      <c r="A266">
        <v>874</v>
      </c>
      <c r="B266">
        <v>21.5</v>
      </c>
      <c r="C266">
        <f t="shared" si="8"/>
        <v>2.9420080530223132</v>
      </c>
      <c r="D266">
        <f t="shared" si="8"/>
        <v>1.3521825181113625</v>
      </c>
    </row>
    <row r="268" spans="1:4" x14ac:dyDescent="0.2">
      <c r="A268">
        <v>18</v>
      </c>
      <c r="B268">
        <v>49.25</v>
      </c>
      <c r="C268">
        <f t="shared" si="8"/>
        <v>1.2787536009528289</v>
      </c>
      <c r="D268">
        <f t="shared" si="8"/>
        <v>1.7011360660925265</v>
      </c>
    </row>
    <row r="269" spans="1:4" x14ac:dyDescent="0.2">
      <c r="A269">
        <v>27</v>
      </c>
      <c r="B269">
        <v>13.75</v>
      </c>
      <c r="C269">
        <f t="shared" si="8"/>
        <v>1.4471580313422192</v>
      </c>
      <c r="D269">
        <f t="shared" si="8"/>
        <v>1.1687920203141817</v>
      </c>
    </row>
    <row r="270" spans="1:4" x14ac:dyDescent="0.2">
      <c r="B270">
        <v>0.75</v>
      </c>
      <c r="D270">
        <f t="shared" si="8"/>
        <v>0.24303804868629444</v>
      </c>
    </row>
    <row r="271" spans="1:4" x14ac:dyDescent="0.2">
      <c r="A271">
        <v>142</v>
      </c>
      <c r="B271">
        <v>23.5</v>
      </c>
      <c r="C271">
        <f t="shared" si="8"/>
        <v>2.1553360374650619</v>
      </c>
      <c r="D271">
        <f t="shared" si="8"/>
        <v>1.3891660843645324</v>
      </c>
    </row>
    <row r="274" spans="1:4" x14ac:dyDescent="0.2">
      <c r="B274">
        <v>39.75</v>
      </c>
      <c r="D274">
        <f t="shared" si="8"/>
        <v>1.6101276130759954</v>
      </c>
    </row>
    <row r="275" spans="1:4" x14ac:dyDescent="0.2">
      <c r="A275">
        <v>3</v>
      </c>
      <c r="B275">
        <v>4</v>
      </c>
      <c r="C275">
        <f t="shared" si="8"/>
        <v>0.6020599913279624</v>
      </c>
      <c r="D275">
        <f t="shared" si="8"/>
        <v>0.69897000433601886</v>
      </c>
    </row>
    <row r="276" spans="1:4" x14ac:dyDescent="0.2">
      <c r="B276">
        <v>2</v>
      </c>
      <c r="D276">
        <f t="shared" si="8"/>
        <v>0.47712125471966244</v>
      </c>
    </row>
    <row r="277" spans="1:4" x14ac:dyDescent="0.2">
      <c r="A277">
        <v>3</v>
      </c>
      <c r="B277">
        <v>2.5</v>
      </c>
      <c r="C277">
        <f t="shared" si="8"/>
        <v>0.6020599913279624</v>
      </c>
      <c r="D277">
        <f t="shared" si="8"/>
        <v>0.54406804435027567</v>
      </c>
    </row>
    <row r="280" spans="1:4" x14ac:dyDescent="0.2">
      <c r="A280">
        <v>16</v>
      </c>
      <c r="C280">
        <f t="shared" si="8"/>
        <v>1.2304489213782739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602"/>
  <sheetViews>
    <sheetView topLeftCell="P1" zoomScale="70" zoomScaleNormal="70" zoomScalePageLayoutView="70" workbookViewId="0">
      <selection activeCell="AB3" sqref="AB3"/>
    </sheetView>
  </sheetViews>
  <sheetFormatPr baseColWidth="10" defaultColWidth="11.1640625" defaultRowHeight="16" x14ac:dyDescent="0.2"/>
  <cols>
    <col min="1" max="1" width="7.6640625" customWidth="1"/>
    <col min="2" max="2" width="12.1640625" style="6" bestFit="1" customWidth="1"/>
    <col min="3" max="3" width="12.83203125" style="6" bestFit="1" customWidth="1"/>
    <col min="4" max="4" width="34.5" customWidth="1"/>
    <col min="5" max="5" width="10.33203125" bestFit="1" customWidth="1"/>
    <col min="6" max="7" width="10.1640625" bestFit="1" customWidth="1"/>
    <col min="8" max="8" width="10.33203125" bestFit="1" customWidth="1"/>
    <col min="9" max="9" width="9.83203125" bestFit="1" customWidth="1"/>
    <col min="10" max="10" width="11.83203125" bestFit="1" customWidth="1"/>
    <col min="11" max="23" width="12.83203125" bestFit="1" customWidth="1"/>
    <col min="24" max="25" width="12.1640625" bestFit="1" customWidth="1"/>
    <col min="26" max="28" width="12.1640625" customWidth="1"/>
    <col min="29" max="41" width="12.1640625" bestFit="1" customWidth="1"/>
  </cols>
  <sheetData>
    <row r="1" spans="1:41" x14ac:dyDescent="0.2">
      <c r="A1" t="s">
        <v>37</v>
      </c>
      <c r="B1" s="6" t="s">
        <v>35</v>
      </c>
      <c r="C1" s="6" t="s">
        <v>36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44</v>
      </c>
      <c r="AA1" t="s">
        <v>45</v>
      </c>
      <c r="AB1" t="s">
        <v>46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</row>
    <row r="2" spans="1:41" x14ac:dyDescent="0.2">
      <c r="A2">
        <v>1</v>
      </c>
      <c r="B2" s="6">
        <v>20.7995882258999</v>
      </c>
      <c r="C2" s="6">
        <v>-105.31128063600001</v>
      </c>
      <c r="D2" t="s">
        <v>38</v>
      </c>
      <c r="E2" s="1">
        <v>43047</v>
      </c>
      <c r="F2">
        <v>0</v>
      </c>
      <c r="G2">
        <v>0</v>
      </c>
      <c r="H2">
        <v>0</v>
      </c>
      <c r="I2">
        <v>76</v>
      </c>
      <c r="J2">
        <v>38</v>
      </c>
      <c r="K2" s="1">
        <v>1606660</v>
      </c>
      <c r="L2" s="1">
        <v>771656</v>
      </c>
      <c r="M2" s="1">
        <v>1153546</v>
      </c>
      <c r="N2" s="1">
        <v>1392279</v>
      </c>
      <c r="O2" s="1">
        <v>1229752</v>
      </c>
      <c r="P2" s="1">
        <v>1060284</v>
      </c>
      <c r="Q2" s="1">
        <v>1023952</v>
      </c>
      <c r="R2" s="1">
        <v>1001356</v>
      </c>
      <c r="S2" s="1">
        <v>1143676</v>
      </c>
      <c r="T2" s="1">
        <v>1176074.5</v>
      </c>
      <c r="U2" s="1">
        <v>1300234.6000000001</v>
      </c>
      <c r="V2" s="1">
        <v>1269129</v>
      </c>
      <c r="W2" s="1">
        <v>1614822.31</v>
      </c>
      <c r="X2" s="1">
        <v>2773.90079689</v>
      </c>
      <c r="Y2">
        <v>17.496079437399899</v>
      </c>
      <c r="Z2">
        <f>LOG10(X2+1)</f>
        <v>3.4432474616448681</v>
      </c>
      <c r="AA2">
        <f>LOG10(Y2+1)</f>
        <v>1.2670796819626642</v>
      </c>
      <c r="AB2">
        <f>Z2^0.4274+AA2</f>
        <v>2.9633701593876651</v>
      </c>
      <c r="AC2" s="1">
        <v>87307.306274400005</v>
      </c>
      <c r="AD2" s="1">
        <v>45512.6669769</v>
      </c>
      <c r="AE2" s="1">
        <v>59181.807540900001</v>
      </c>
      <c r="AF2" s="1">
        <v>65191.630310100001</v>
      </c>
      <c r="AG2" s="1">
        <v>55808.492935200004</v>
      </c>
      <c r="AH2" s="1">
        <v>51541.775756800002</v>
      </c>
      <c r="AI2" s="1">
        <v>51019.342895499904</v>
      </c>
      <c r="AJ2" s="1">
        <v>48071.205810500003</v>
      </c>
      <c r="AK2" s="1">
        <v>56449.080291699902</v>
      </c>
      <c r="AL2" s="1">
        <v>59362.516662599897</v>
      </c>
      <c r="AM2" s="1">
        <v>65773.444793699906</v>
      </c>
      <c r="AN2" s="1">
        <v>62735.334167499903</v>
      </c>
      <c r="AO2" s="1">
        <v>77588.417572000006</v>
      </c>
    </row>
    <row r="3" spans="1:41" x14ac:dyDescent="0.2">
      <c r="A3">
        <v>2</v>
      </c>
      <c r="B3" s="6">
        <v>21.0006323327</v>
      </c>
      <c r="C3" s="6">
        <v>-105.303672269</v>
      </c>
      <c r="D3" t="s">
        <v>38</v>
      </c>
      <c r="E3" s="1">
        <v>19454</v>
      </c>
      <c r="F3">
        <v>0</v>
      </c>
      <c r="G3">
        <v>0</v>
      </c>
      <c r="H3">
        <v>0</v>
      </c>
      <c r="I3">
        <v>493</v>
      </c>
      <c r="J3">
        <v>246.5</v>
      </c>
      <c r="K3" s="1">
        <v>918771</v>
      </c>
      <c r="L3" s="1">
        <v>581896</v>
      </c>
      <c r="M3" s="1">
        <v>511914</v>
      </c>
      <c r="N3" s="1">
        <v>369774</v>
      </c>
      <c r="O3" s="1">
        <v>253210</v>
      </c>
      <c r="P3" s="1">
        <v>359171</v>
      </c>
      <c r="Q3" s="1">
        <v>397845</v>
      </c>
      <c r="R3" s="1">
        <v>317269</v>
      </c>
      <c r="S3" s="1">
        <v>422145</v>
      </c>
      <c r="T3" s="1">
        <v>486449.299999999</v>
      </c>
      <c r="U3" s="1">
        <v>547239.26</v>
      </c>
      <c r="V3" s="1">
        <v>472649</v>
      </c>
      <c r="W3" s="1">
        <v>509707</v>
      </c>
      <c r="X3" s="1">
        <v>4130.4257631299897</v>
      </c>
      <c r="Y3">
        <v>33.991151794799897</v>
      </c>
      <c r="Z3">
        <f t="shared" ref="Z3:AA66" si="0">LOG10(X3+1)</f>
        <v>3.6160999534006657</v>
      </c>
      <c r="AA3">
        <f t="shared" si="0"/>
        <v>1.5439582382786485</v>
      </c>
      <c r="AB3">
        <f t="shared" ref="AB3:AB66" si="1">Z3^0.4274+AA3</f>
        <v>3.2761340040028664</v>
      </c>
      <c r="AC3" s="1">
        <v>129303.873718</v>
      </c>
      <c r="AD3" s="1">
        <v>74206.361419699897</v>
      </c>
      <c r="AE3" s="1">
        <v>87254.122238199896</v>
      </c>
      <c r="AF3" s="1">
        <v>85225.728042600007</v>
      </c>
      <c r="AG3" s="1">
        <v>70989.281005900004</v>
      </c>
      <c r="AH3" s="1">
        <v>69854.486709599907</v>
      </c>
      <c r="AI3" s="1">
        <v>70883.713714600002</v>
      </c>
      <c r="AJ3" s="1">
        <v>64302.107635499902</v>
      </c>
      <c r="AK3" s="1">
        <v>77253.275253300002</v>
      </c>
      <c r="AL3" s="1">
        <v>83655.105117800005</v>
      </c>
      <c r="AM3" s="1">
        <v>92276.501770000003</v>
      </c>
      <c r="AN3" s="1">
        <v>87057.301361100006</v>
      </c>
      <c r="AO3" s="1">
        <v>104681.107741999</v>
      </c>
    </row>
    <row r="4" spans="1:41" x14ac:dyDescent="0.2">
      <c r="A4">
        <v>3</v>
      </c>
      <c r="B4" s="6">
        <v>21.610995620800001</v>
      </c>
      <c r="C4" s="6">
        <v>-105.495301188</v>
      </c>
      <c r="D4" t="s">
        <v>38</v>
      </c>
      <c r="E4" s="1">
        <v>3679</v>
      </c>
      <c r="F4">
        <v>0</v>
      </c>
      <c r="G4">
        <v>422</v>
      </c>
      <c r="H4">
        <v>211</v>
      </c>
      <c r="I4">
        <v>56</v>
      </c>
      <c r="J4">
        <v>133.5</v>
      </c>
      <c r="K4" s="1">
        <v>3407674</v>
      </c>
      <c r="L4" s="1">
        <v>3812599</v>
      </c>
      <c r="M4" s="1">
        <v>5614568</v>
      </c>
      <c r="N4" s="1">
        <v>3180896</v>
      </c>
      <c r="O4" s="1">
        <v>2724951</v>
      </c>
      <c r="P4" s="1">
        <v>2689103</v>
      </c>
      <c r="Q4" s="1">
        <v>3084744</v>
      </c>
      <c r="R4" s="1">
        <v>3621837</v>
      </c>
      <c r="S4" s="1">
        <v>2411067</v>
      </c>
      <c r="T4" s="1">
        <v>3242542</v>
      </c>
      <c r="U4" s="1">
        <v>4291972</v>
      </c>
      <c r="V4" s="1">
        <v>4564708</v>
      </c>
      <c r="W4" s="1">
        <v>5001249</v>
      </c>
      <c r="X4" s="1">
        <v>3470.10243464</v>
      </c>
      <c r="Y4">
        <v>72.452149562499898</v>
      </c>
      <c r="Z4">
        <f t="shared" si="0"/>
        <v>3.5404674301918622</v>
      </c>
      <c r="AA4">
        <f t="shared" si="0"/>
        <v>1.8660045098536013</v>
      </c>
      <c r="AB4">
        <f t="shared" si="1"/>
        <v>3.5826021136324622</v>
      </c>
      <c r="AC4" s="1">
        <v>435876.444946</v>
      </c>
      <c r="AD4" s="1">
        <v>503135.86578400002</v>
      </c>
      <c r="AE4" s="1">
        <v>687625.25500500004</v>
      </c>
      <c r="AF4" s="1">
        <v>503824.69470200001</v>
      </c>
      <c r="AG4" s="1">
        <v>428214.24041700002</v>
      </c>
      <c r="AH4" s="1">
        <v>437955.027222</v>
      </c>
      <c r="AI4" s="1">
        <v>502612.24346899899</v>
      </c>
      <c r="AJ4" s="1">
        <v>581233.03857400001</v>
      </c>
      <c r="AK4" s="1">
        <v>399414.76129200001</v>
      </c>
      <c r="AL4" s="1">
        <v>517561.094542999</v>
      </c>
      <c r="AM4" s="1">
        <v>661339.72540300002</v>
      </c>
      <c r="AN4" s="1">
        <v>720134.01037599903</v>
      </c>
      <c r="AO4" s="1">
        <v>656762.80993700004</v>
      </c>
    </row>
    <row r="5" spans="1:41" x14ac:dyDescent="0.2">
      <c r="A5">
        <v>4</v>
      </c>
      <c r="B5" s="6">
        <v>21.8120840982</v>
      </c>
      <c r="C5" s="6">
        <v>-105.487623599</v>
      </c>
      <c r="D5" t="s">
        <v>38</v>
      </c>
      <c r="E5" s="1">
        <v>9064</v>
      </c>
      <c r="F5">
        <v>706</v>
      </c>
      <c r="G5">
        <v>838</v>
      </c>
      <c r="H5">
        <v>772</v>
      </c>
      <c r="I5">
        <v>396</v>
      </c>
      <c r="J5">
        <v>584</v>
      </c>
      <c r="K5" s="1">
        <v>903002</v>
      </c>
      <c r="L5" s="1">
        <v>852267</v>
      </c>
      <c r="M5" s="1">
        <v>646044</v>
      </c>
      <c r="N5" s="1">
        <v>1076391</v>
      </c>
      <c r="O5" s="1">
        <v>739696</v>
      </c>
      <c r="P5" s="1">
        <v>898899</v>
      </c>
      <c r="Q5" s="1">
        <v>1158089</v>
      </c>
      <c r="R5" s="1">
        <v>1530502</v>
      </c>
      <c r="S5" s="1">
        <v>1081675</v>
      </c>
      <c r="T5" s="1">
        <v>1118425</v>
      </c>
      <c r="U5" s="1">
        <v>1419736.6</v>
      </c>
      <c r="V5" s="1">
        <v>2223651</v>
      </c>
      <c r="W5" s="1">
        <v>1106321.5</v>
      </c>
      <c r="X5" s="1">
        <v>3678.25706244</v>
      </c>
      <c r="Y5">
        <v>115.506692559</v>
      </c>
      <c r="Z5">
        <f t="shared" si="0"/>
        <v>3.5657601321907477</v>
      </c>
      <c r="AA5">
        <f t="shared" si="0"/>
        <v>2.066350873499041</v>
      </c>
      <c r="AB5">
        <f t="shared" si="1"/>
        <v>3.7881790806729883</v>
      </c>
      <c r="AC5" s="1">
        <v>465197.589783</v>
      </c>
      <c r="AD5" s="1">
        <v>579628.19592299894</v>
      </c>
      <c r="AE5" s="1">
        <v>798235.070435</v>
      </c>
      <c r="AF5" s="1">
        <v>654991.61181599903</v>
      </c>
      <c r="AG5" s="1">
        <v>580610.22180199903</v>
      </c>
      <c r="AH5" s="1">
        <v>590520.257751</v>
      </c>
      <c r="AI5" s="1">
        <v>656427.68420400005</v>
      </c>
      <c r="AJ5" s="1">
        <v>726447.71447799902</v>
      </c>
      <c r="AK5" s="1">
        <v>504167.30767800001</v>
      </c>
      <c r="AL5" s="1">
        <v>670974.94335900003</v>
      </c>
      <c r="AM5" s="1">
        <v>839608.89502000005</v>
      </c>
      <c r="AN5" s="1">
        <v>845866.15478500002</v>
      </c>
      <c r="AO5" s="1">
        <v>757836.93066399905</v>
      </c>
    </row>
    <row r="6" spans="1:41" x14ac:dyDescent="0.2">
      <c r="A6">
        <v>5</v>
      </c>
      <c r="B6" s="6">
        <v>22.020308465700001</v>
      </c>
      <c r="C6" s="6">
        <v>-105.695540842</v>
      </c>
      <c r="D6" t="s">
        <v>38</v>
      </c>
      <c r="E6" s="1">
        <v>2267</v>
      </c>
      <c r="F6">
        <v>135</v>
      </c>
      <c r="G6">
        <v>0</v>
      </c>
      <c r="H6">
        <v>67.5</v>
      </c>
      <c r="I6">
        <v>17</v>
      </c>
      <c r="J6">
        <v>42.25</v>
      </c>
      <c r="K6" s="1">
        <v>1312886</v>
      </c>
      <c r="L6" s="1">
        <v>2599376</v>
      </c>
      <c r="M6" s="1">
        <v>3857219</v>
      </c>
      <c r="N6" s="1">
        <v>4124530</v>
      </c>
      <c r="O6" s="1">
        <v>4010136</v>
      </c>
      <c r="P6" s="1">
        <v>3970261</v>
      </c>
      <c r="Q6" s="1">
        <v>4146663</v>
      </c>
      <c r="R6" s="1">
        <v>3985362</v>
      </c>
      <c r="S6" s="1">
        <v>2899154</v>
      </c>
      <c r="T6" s="1">
        <v>4275794.5</v>
      </c>
      <c r="U6" s="1">
        <v>4977272.7</v>
      </c>
      <c r="V6" s="1">
        <v>3584517.5</v>
      </c>
      <c r="W6" s="1">
        <v>3345133.7</v>
      </c>
      <c r="X6" s="1">
        <v>1912.34207702</v>
      </c>
      <c r="Y6">
        <v>96.310887992399898</v>
      </c>
      <c r="Z6">
        <f t="shared" si="0"/>
        <v>3.2817926223435694</v>
      </c>
      <c r="AA6">
        <f t="shared" si="0"/>
        <v>1.9881614356483124</v>
      </c>
      <c r="AB6">
        <f t="shared" si="1"/>
        <v>3.649988772667673</v>
      </c>
      <c r="AC6" s="1">
        <v>313497.57537799899</v>
      </c>
      <c r="AD6" s="1">
        <v>426816.61248800001</v>
      </c>
      <c r="AE6" s="1">
        <v>607309.41125500004</v>
      </c>
      <c r="AF6" s="1">
        <v>587363.27819800004</v>
      </c>
      <c r="AG6" s="1">
        <v>576206.88171400002</v>
      </c>
      <c r="AH6" s="1">
        <v>582898.16314700001</v>
      </c>
      <c r="AI6" s="1">
        <v>592026.44580099895</v>
      </c>
      <c r="AJ6" s="1">
        <v>616608.52209500002</v>
      </c>
      <c r="AK6" s="1">
        <v>418678.78454600001</v>
      </c>
      <c r="AL6" s="1">
        <v>576602.328003</v>
      </c>
      <c r="AM6" s="1">
        <v>726786.32202099904</v>
      </c>
      <c r="AN6" s="1">
        <v>656896.20275900001</v>
      </c>
      <c r="AO6" s="1">
        <v>578336.84478799906</v>
      </c>
    </row>
    <row r="7" spans="1:41" x14ac:dyDescent="0.2">
      <c r="A7">
        <v>6</v>
      </c>
      <c r="B7" s="6">
        <v>22.422591883900001</v>
      </c>
      <c r="C7" s="6">
        <v>-105.680347213999</v>
      </c>
      <c r="D7" t="s">
        <v>38</v>
      </c>
      <c r="E7" s="1">
        <v>2959</v>
      </c>
      <c r="F7">
        <v>191</v>
      </c>
      <c r="G7">
        <v>410</v>
      </c>
      <c r="H7">
        <v>300.5</v>
      </c>
      <c r="I7">
        <v>28</v>
      </c>
      <c r="J7">
        <v>164.25</v>
      </c>
      <c r="K7" s="1">
        <v>1647878</v>
      </c>
      <c r="L7" s="1">
        <v>1432824</v>
      </c>
      <c r="M7" s="1">
        <v>2197336</v>
      </c>
      <c r="N7" s="1">
        <v>2006521</v>
      </c>
      <c r="O7" s="1">
        <v>2546005</v>
      </c>
      <c r="P7" s="1">
        <v>2628434</v>
      </c>
      <c r="Q7" s="1">
        <v>2030074</v>
      </c>
      <c r="R7" s="1">
        <v>2245408</v>
      </c>
      <c r="S7" s="1">
        <v>1128201</v>
      </c>
      <c r="T7" s="1">
        <v>1405924.5</v>
      </c>
      <c r="U7" s="1">
        <v>2468765</v>
      </c>
      <c r="V7" s="1">
        <v>2752721</v>
      </c>
      <c r="W7" s="1">
        <v>2416656</v>
      </c>
      <c r="X7" s="1">
        <v>2300.0989027000001</v>
      </c>
      <c r="Y7">
        <v>95.545059248800001</v>
      </c>
      <c r="Z7">
        <f t="shared" si="0"/>
        <v>3.3619352853239111</v>
      </c>
      <c r="AA7">
        <f t="shared" si="0"/>
        <v>1.9847300534040053</v>
      </c>
      <c r="AB7">
        <f t="shared" si="1"/>
        <v>3.6637826005708036</v>
      </c>
      <c r="AC7" s="1">
        <v>236078.54650900001</v>
      </c>
      <c r="AD7" s="1">
        <v>286906.13445999898</v>
      </c>
      <c r="AE7" s="1">
        <v>413821.82336400001</v>
      </c>
      <c r="AF7" s="1">
        <v>406666.19421400002</v>
      </c>
      <c r="AG7" s="1">
        <v>474973.08898900001</v>
      </c>
      <c r="AH7" s="1">
        <v>474536.53796400002</v>
      </c>
      <c r="AI7" s="1">
        <v>431592.15753199899</v>
      </c>
      <c r="AJ7" s="1">
        <v>436620.04650900001</v>
      </c>
      <c r="AK7" s="1">
        <v>252233.962891</v>
      </c>
      <c r="AL7" s="1">
        <v>350720.37753300002</v>
      </c>
      <c r="AM7" s="1">
        <v>466464.28308099898</v>
      </c>
      <c r="AN7" s="1">
        <v>419316.977172999</v>
      </c>
      <c r="AO7" s="1">
        <v>371927.102050999</v>
      </c>
    </row>
    <row r="8" spans="1:41" x14ac:dyDescent="0.2">
      <c r="A8">
        <v>7</v>
      </c>
      <c r="B8" s="6">
        <v>22.911392102200001</v>
      </c>
      <c r="C8" s="6">
        <v>-110.017026269</v>
      </c>
      <c r="D8" t="s">
        <v>38</v>
      </c>
      <c r="E8" s="1">
        <v>116517</v>
      </c>
      <c r="F8">
        <v>0</v>
      </c>
      <c r="G8">
        <v>0</v>
      </c>
      <c r="H8">
        <v>0</v>
      </c>
      <c r="I8">
        <v>0</v>
      </c>
      <c r="J8">
        <v>0</v>
      </c>
      <c r="K8" s="1">
        <v>35711</v>
      </c>
      <c r="L8" s="1">
        <v>73725</v>
      </c>
      <c r="M8" s="1">
        <v>65648</v>
      </c>
      <c r="N8" s="1">
        <v>161276</v>
      </c>
      <c r="O8" s="1">
        <v>339535</v>
      </c>
      <c r="P8" s="1">
        <v>164922</v>
      </c>
      <c r="Q8" s="1">
        <v>220469</v>
      </c>
      <c r="R8" s="1">
        <v>301798</v>
      </c>
      <c r="S8" s="1">
        <v>176737</v>
      </c>
      <c r="T8" s="1">
        <v>281513</v>
      </c>
      <c r="U8" s="1">
        <v>388726</v>
      </c>
      <c r="V8" s="1">
        <v>279609</v>
      </c>
      <c r="W8" s="1">
        <v>271231</v>
      </c>
      <c r="X8" s="1">
        <v>1839.10800552</v>
      </c>
      <c r="Y8">
        <v>1.3254694733800001</v>
      </c>
      <c r="Z8">
        <f t="shared" si="0"/>
        <v>3.2648433147621123</v>
      </c>
      <c r="AA8">
        <f t="shared" si="0"/>
        <v>0.36651064286725871</v>
      </c>
      <c r="AB8">
        <f t="shared" si="1"/>
        <v>2.0246642715355434</v>
      </c>
      <c r="AC8">
        <v>393.13534402800002</v>
      </c>
      <c r="AD8">
        <v>811.62396049500001</v>
      </c>
      <c r="AE8">
        <v>722.70586395299904</v>
      </c>
      <c r="AF8" s="1">
        <v>1775.45562935</v>
      </c>
      <c r="AG8" s="1">
        <v>3737.8737564100002</v>
      </c>
      <c r="AH8" s="1">
        <v>1815.5937233</v>
      </c>
      <c r="AI8" s="1">
        <v>2427.0996704099898</v>
      </c>
      <c r="AJ8" s="1">
        <v>3322.43456268</v>
      </c>
      <c r="AK8" s="1">
        <v>1945.6627311699899</v>
      </c>
      <c r="AL8" s="1">
        <v>3099.1210060100002</v>
      </c>
      <c r="AM8" s="1">
        <v>4279.40773773</v>
      </c>
      <c r="AN8" s="1">
        <v>3078.1602478</v>
      </c>
      <c r="AO8" s="1">
        <v>2985.92850494</v>
      </c>
    </row>
    <row r="9" spans="1:41" x14ac:dyDescent="0.2">
      <c r="A9">
        <v>8</v>
      </c>
      <c r="B9" s="6">
        <v>22.831984660700002</v>
      </c>
      <c r="C9" s="6">
        <v>-105.881810797</v>
      </c>
      <c r="D9" t="s">
        <v>38</v>
      </c>
      <c r="E9" s="1">
        <v>13944</v>
      </c>
      <c r="F9">
        <v>207</v>
      </c>
      <c r="G9">
        <v>423</v>
      </c>
      <c r="H9">
        <v>315</v>
      </c>
      <c r="I9">
        <v>135</v>
      </c>
      <c r="J9">
        <v>225</v>
      </c>
      <c r="K9" s="1">
        <v>1081606</v>
      </c>
      <c r="L9" s="1">
        <v>1855184</v>
      </c>
      <c r="M9" s="1">
        <v>2227603</v>
      </c>
      <c r="N9" s="1">
        <v>2271270</v>
      </c>
      <c r="O9" s="1">
        <v>2894208</v>
      </c>
      <c r="P9" s="1">
        <v>2702275</v>
      </c>
      <c r="Q9" s="1">
        <v>2894686</v>
      </c>
      <c r="R9" s="1">
        <v>2623180</v>
      </c>
      <c r="S9" s="1">
        <v>1387986</v>
      </c>
      <c r="T9" s="1">
        <v>2125220.5</v>
      </c>
      <c r="U9" s="1">
        <v>1926903.5</v>
      </c>
      <c r="V9" s="1">
        <v>1177011.5</v>
      </c>
      <c r="W9" s="1">
        <v>951638.5</v>
      </c>
      <c r="X9" s="1">
        <v>2062.7646713300001</v>
      </c>
      <c r="Y9">
        <v>72.196780517700006</v>
      </c>
      <c r="Z9">
        <f t="shared" si="0"/>
        <v>3.3146601736869679</v>
      </c>
      <c r="AA9">
        <f t="shared" si="0"/>
        <v>1.8644919794990167</v>
      </c>
      <c r="AB9">
        <f t="shared" si="1"/>
        <v>3.5334124166825034</v>
      </c>
      <c r="AC9" s="1">
        <v>93740.925018299895</v>
      </c>
      <c r="AD9" s="1">
        <v>141706.733306999</v>
      </c>
      <c r="AE9" s="1">
        <v>176582.54715</v>
      </c>
      <c r="AF9" s="1">
        <v>184327.060547</v>
      </c>
      <c r="AG9" s="1">
        <v>237498.340088</v>
      </c>
      <c r="AH9" s="1">
        <v>222425.71844500001</v>
      </c>
      <c r="AI9" s="1">
        <v>237267.087952</v>
      </c>
      <c r="AJ9" s="1">
        <v>221658.690490999</v>
      </c>
      <c r="AK9" s="1">
        <v>122101.229645</v>
      </c>
      <c r="AL9" s="1">
        <v>167463.69851700001</v>
      </c>
      <c r="AM9" s="1">
        <v>171886.37039200001</v>
      </c>
      <c r="AN9" s="1">
        <v>128541.861846999</v>
      </c>
      <c r="AO9" s="1">
        <v>105981.89788800001</v>
      </c>
    </row>
    <row r="10" spans="1:41" x14ac:dyDescent="0.2">
      <c r="A10">
        <v>9</v>
      </c>
      <c r="B10" s="6">
        <v>23.248007647400001</v>
      </c>
      <c r="C10" s="6">
        <v>-106.302100837</v>
      </c>
      <c r="D10" t="s">
        <v>38</v>
      </c>
      <c r="E10" s="1">
        <v>392741</v>
      </c>
      <c r="F10">
        <v>196</v>
      </c>
      <c r="G10">
        <v>11</v>
      </c>
      <c r="H10">
        <v>103.5</v>
      </c>
      <c r="I10">
        <v>0</v>
      </c>
      <c r="J10">
        <v>51.75</v>
      </c>
      <c r="K10" s="1">
        <v>9812030</v>
      </c>
      <c r="L10" s="1">
        <v>10224924</v>
      </c>
      <c r="M10" s="1">
        <v>14401733</v>
      </c>
      <c r="N10" s="1">
        <v>23785933</v>
      </c>
      <c r="O10" s="1">
        <v>34029491</v>
      </c>
      <c r="P10" s="1">
        <v>29195230</v>
      </c>
      <c r="Q10" s="1">
        <v>40861751</v>
      </c>
      <c r="R10" s="1">
        <v>40440791</v>
      </c>
      <c r="S10" s="1">
        <v>28803022</v>
      </c>
      <c r="T10" s="1">
        <v>21992984.91</v>
      </c>
      <c r="U10" s="1">
        <v>30651360.260000002</v>
      </c>
      <c r="V10" s="1">
        <v>33499740.059999902</v>
      </c>
      <c r="W10" s="1">
        <v>27223915.199999899</v>
      </c>
      <c r="X10" s="1">
        <v>11764.5853119</v>
      </c>
      <c r="Y10">
        <v>18.984821058800001</v>
      </c>
      <c r="Z10">
        <f t="shared" si="0"/>
        <v>4.0706135372413534</v>
      </c>
      <c r="AA10">
        <f t="shared" si="0"/>
        <v>1.3007002640034961</v>
      </c>
      <c r="AB10">
        <f t="shared" si="1"/>
        <v>3.1227852499341875</v>
      </c>
      <c r="AC10" s="1">
        <v>287019.792847</v>
      </c>
      <c r="AD10" s="1">
        <v>299551.15930200001</v>
      </c>
      <c r="AE10" s="1">
        <v>421675.637450999</v>
      </c>
      <c r="AF10" s="1">
        <v>695563.50512700004</v>
      </c>
      <c r="AG10" s="1">
        <v>994891.03222699906</v>
      </c>
      <c r="AH10" s="1">
        <v>853692.40234399901</v>
      </c>
      <c r="AI10" s="1">
        <v>1194278.33057</v>
      </c>
      <c r="AJ10" s="1">
        <v>1181824.2793000001</v>
      </c>
      <c r="AK10" s="1">
        <v>841427.94921899901</v>
      </c>
      <c r="AL10" s="1">
        <v>643148.63061500003</v>
      </c>
      <c r="AM10" s="1">
        <v>895703.96777300001</v>
      </c>
      <c r="AN10" s="1">
        <v>978361.65771499905</v>
      </c>
      <c r="AO10" s="1">
        <v>795072.85497999901</v>
      </c>
    </row>
    <row r="11" spans="1:41" x14ac:dyDescent="0.2">
      <c r="A11">
        <v>10</v>
      </c>
      <c r="B11" s="6">
        <v>24.1243659133</v>
      </c>
      <c r="C11" s="6">
        <v>-110.228017963</v>
      </c>
      <c r="D11" t="s">
        <v>38</v>
      </c>
      <c r="E11" s="1">
        <v>215283</v>
      </c>
      <c r="F11">
        <v>129</v>
      </c>
      <c r="G11">
        <v>1</v>
      </c>
      <c r="H11">
        <v>65</v>
      </c>
      <c r="I11">
        <v>450</v>
      </c>
      <c r="J11">
        <v>257.5</v>
      </c>
      <c r="K11" s="1">
        <v>2800047</v>
      </c>
      <c r="L11" s="1">
        <v>4029612</v>
      </c>
      <c r="M11" s="1">
        <v>3432712</v>
      </c>
      <c r="N11" s="1">
        <v>5021274</v>
      </c>
      <c r="O11" s="1">
        <v>4917727</v>
      </c>
      <c r="P11" s="1">
        <v>5874120</v>
      </c>
      <c r="Q11" s="1">
        <v>6516654</v>
      </c>
      <c r="R11" s="1">
        <v>6645578</v>
      </c>
      <c r="S11" s="1">
        <v>3264211</v>
      </c>
      <c r="T11" s="1">
        <v>3507093.33</v>
      </c>
      <c r="U11" s="1">
        <v>2940842.5</v>
      </c>
      <c r="V11" s="1">
        <v>3553472.29999999</v>
      </c>
      <c r="W11" s="1">
        <v>4119715.5</v>
      </c>
      <c r="X11" s="1">
        <v>5494.2155952499897</v>
      </c>
      <c r="Y11">
        <v>11.0234631523</v>
      </c>
      <c r="Z11">
        <f t="shared" si="0"/>
        <v>3.7399847358842826</v>
      </c>
      <c r="AA11">
        <f t="shared" si="0"/>
        <v>1.0800295767605941</v>
      </c>
      <c r="AB11">
        <f t="shared" si="1"/>
        <v>2.8373241392394029</v>
      </c>
      <c r="AC11" s="1">
        <v>68968.652038600005</v>
      </c>
      <c r="AD11" s="1">
        <v>99254.372619600006</v>
      </c>
      <c r="AE11" s="1">
        <v>84551.981018100007</v>
      </c>
      <c r="AF11" s="1">
        <v>123680.245117</v>
      </c>
      <c r="AG11" s="1">
        <v>121129.753296</v>
      </c>
      <c r="AH11" s="1">
        <v>144686.906859999</v>
      </c>
      <c r="AI11" s="1">
        <v>160513.321166999</v>
      </c>
      <c r="AJ11" s="1">
        <v>163688.881104</v>
      </c>
      <c r="AK11" s="1">
        <v>80401.590698200001</v>
      </c>
      <c r="AL11" s="1">
        <v>86384.083740200003</v>
      </c>
      <c r="AM11" s="1">
        <v>72436.620941200003</v>
      </c>
      <c r="AN11" s="1">
        <v>87526.456176799897</v>
      </c>
      <c r="AO11" s="1">
        <v>101473.734497</v>
      </c>
    </row>
    <row r="12" spans="1:41" x14ac:dyDescent="0.2">
      <c r="A12">
        <v>11</v>
      </c>
      <c r="B12" s="6">
        <v>24.6979125119</v>
      </c>
      <c r="C12" s="6">
        <v>-107.794014221</v>
      </c>
      <c r="D12" t="s">
        <v>38</v>
      </c>
      <c r="E12">
        <v>499</v>
      </c>
      <c r="F12">
        <v>14</v>
      </c>
      <c r="G12">
        <v>0</v>
      </c>
      <c r="H12">
        <v>7</v>
      </c>
      <c r="I12">
        <v>0</v>
      </c>
      <c r="J12">
        <v>3.5</v>
      </c>
      <c r="K12" s="1">
        <v>1625400</v>
      </c>
      <c r="L12" s="1">
        <v>1373015</v>
      </c>
      <c r="M12" s="1">
        <v>2264059</v>
      </c>
      <c r="N12" s="1">
        <v>5116103</v>
      </c>
      <c r="O12" s="1">
        <v>4840587</v>
      </c>
      <c r="P12" s="1">
        <v>6209082</v>
      </c>
      <c r="Q12" s="1">
        <v>6938007</v>
      </c>
      <c r="R12" s="1">
        <v>7639948</v>
      </c>
      <c r="S12" s="1">
        <v>4957597</v>
      </c>
      <c r="T12" s="1">
        <v>4735982.6299999896</v>
      </c>
      <c r="U12" s="1">
        <v>5099588.95</v>
      </c>
      <c r="V12" s="1">
        <v>5289625.95</v>
      </c>
      <c r="W12" s="1">
        <v>5894651.5999999903</v>
      </c>
      <c r="X12">
        <v>633.31483006500002</v>
      </c>
      <c r="Y12">
        <v>68.007797598799897</v>
      </c>
      <c r="Z12">
        <f t="shared" si="0"/>
        <v>2.8023048651734461</v>
      </c>
      <c r="AA12">
        <f t="shared" si="0"/>
        <v>1.8388981670096605</v>
      </c>
      <c r="AB12">
        <f t="shared" si="1"/>
        <v>3.3922437032454837</v>
      </c>
      <c r="AC12" s="1">
        <v>110360.794373</v>
      </c>
      <c r="AD12" s="1">
        <v>100873.547133999</v>
      </c>
      <c r="AE12" s="1">
        <v>145336.321197999</v>
      </c>
      <c r="AF12" s="1">
        <v>290423.742004</v>
      </c>
      <c r="AG12" s="1">
        <v>290760.91601599898</v>
      </c>
      <c r="AH12" s="1">
        <v>369426.98877</v>
      </c>
      <c r="AI12" s="1">
        <v>397253.45910600002</v>
      </c>
      <c r="AJ12" s="1">
        <v>453073.109984999</v>
      </c>
      <c r="AK12" s="1">
        <v>284014.91687000002</v>
      </c>
      <c r="AL12" s="1">
        <v>265960.801391999</v>
      </c>
      <c r="AM12" s="1">
        <v>286416.87390100001</v>
      </c>
      <c r="AN12" s="1">
        <v>308139.808594</v>
      </c>
      <c r="AO12" s="1">
        <v>355051.49755899899</v>
      </c>
    </row>
    <row r="13" spans="1:41" x14ac:dyDescent="0.2">
      <c r="A13">
        <v>12</v>
      </c>
      <c r="B13" s="6">
        <v>25.105805277000002</v>
      </c>
      <c r="C13" s="6">
        <v>-108.005020061</v>
      </c>
      <c r="D13" t="s">
        <v>38</v>
      </c>
      <c r="E13" s="1">
        <v>6743</v>
      </c>
      <c r="F13">
        <v>310</v>
      </c>
      <c r="G13">
        <v>216</v>
      </c>
      <c r="H13">
        <v>263</v>
      </c>
      <c r="I13" s="1">
        <v>1258</v>
      </c>
      <c r="J13">
        <v>760.5</v>
      </c>
      <c r="K13" s="1">
        <v>3061857</v>
      </c>
      <c r="L13" s="1">
        <v>3331635</v>
      </c>
      <c r="M13" s="1">
        <v>3447747</v>
      </c>
      <c r="N13" s="1">
        <v>4089405</v>
      </c>
      <c r="O13" s="1">
        <v>5425759</v>
      </c>
      <c r="P13" s="1">
        <v>6615225</v>
      </c>
      <c r="Q13" s="1">
        <v>5877560</v>
      </c>
      <c r="R13" s="1">
        <v>7994784</v>
      </c>
      <c r="S13" s="1">
        <v>4214942</v>
      </c>
      <c r="T13" s="1">
        <v>3504517</v>
      </c>
      <c r="U13" s="1">
        <v>3777167.5</v>
      </c>
      <c r="V13" s="1">
        <v>4994423.5</v>
      </c>
      <c r="W13" s="1">
        <v>6702314</v>
      </c>
      <c r="X13">
        <v>377.79566955600001</v>
      </c>
      <c r="Y13">
        <v>42.8938072621999</v>
      </c>
      <c r="Z13">
        <f t="shared" si="0"/>
        <v>2.5784050054455876</v>
      </c>
      <c r="AA13">
        <f t="shared" si="0"/>
        <v>1.6424032523248779</v>
      </c>
      <c r="AB13">
        <f t="shared" si="1"/>
        <v>3.1414372248604709</v>
      </c>
      <c r="AC13" s="1">
        <v>115909.80603000001</v>
      </c>
      <c r="AD13" s="1">
        <v>121956.227661</v>
      </c>
      <c r="AE13" s="1">
        <v>130787.318726</v>
      </c>
      <c r="AF13" s="1">
        <v>169654.561156999</v>
      </c>
      <c r="AG13" s="1">
        <v>212068.04577600001</v>
      </c>
      <c r="AH13" s="1">
        <v>265172.88781699899</v>
      </c>
      <c r="AI13" s="1">
        <v>244937.3573</v>
      </c>
      <c r="AJ13" s="1">
        <v>320433.69763200002</v>
      </c>
      <c r="AK13" s="1">
        <v>166978.627501999</v>
      </c>
      <c r="AL13" s="1">
        <v>142008.717102</v>
      </c>
      <c r="AM13" s="1">
        <v>155461.656920999</v>
      </c>
      <c r="AN13" s="1">
        <v>194800.994872999</v>
      </c>
      <c r="AO13" s="1">
        <v>252094.738891999</v>
      </c>
    </row>
    <row r="14" spans="1:41" x14ac:dyDescent="0.2">
      <c r="A14">
        <v>13</v>
      </c>
      <c r="B14" s="6">
        <v>25.319516438000001</v>
      </c>
      <c r="C14" s="6">
        <v>-108.665823178</v>
      </c>
      <c r="D14" t="s">
        <v>38</v>
      </c>
      <c r="E14">
        <v>627</v>
      </c>
      <c r="F14">
        <v>85</v>
      </c>
      <c r="G14">
        <v>119</v>
      </c>
      <c r="H14">
        <v>102</v>
      </c>
      <c r="I14">
        <v>114</v>
      </c>
      <c r="J14">
        <v>108</v>
      </c>
      <c r="K14" s="1">
        <v>6824079</v>
      </c>
      <c r="L14" s="1">
        <v>6077188</v>
      </c>
      <c r="M14" s="1">
        <v>6040347</v>
      </c>
      <c r="N14" s="1">
        <v>7407398</v>
      </c>
      <c r="O14" s="1">
        <v>8624884</v>
      </c>
      <c r="P14" s="1">
        <v>14015641</v>
      </c>
      <c r="Q14" s="1">
        <v>13204628</v>
      </c>
      <c r="R14" s="1">
        <v>16333432</v>
      </c>
      <c r="S14" s="1">
        <v>3247606</v>
      </c>
      <c r="T14" s="1">
        <v>2402007</v>
      </c>
      <c r="U14" s="1">
        <v>4355672.5</v>
      </c>
      <c r="V14" s="1">
        <v>4107408.5</v>
      </c>
      <c r="W14" s="1">
        <v>3847882.18</v>
      </c>
      <c r="X14" s="1">
        <v>1227.5902743300001</v>
      </c>
      <c r="Y14">
        <v>94.775123417399897</v>
      </c>
      <c r="Z14">
        <f t="shared" si="0"/>
        <v>3.0894070730692258</v>
      </c>
      <c r="AA14">
        <f t="shared" si="0"/>
        <v>1.9812527202944912</v>
      </c>
      <c r="AB14">
        <f t="shared" si="1"/>
        <v>3.6007216987315993</v>
      </c>
      <c r="AC14" s="1">
        <v>764247.77612299903</v>
      </c>
      <c r="AD14" s="1">
        <v>699060.65564000001</v>
      </c>
      <c r="AE14" s="1">
        <v>695599.10083000001</v>
      </c>
      <c r="AF14" s="1">
        <v>794836.69116199901</v>
      </c>
      <c r="AG14" s="1">
        <v>932981.41723599902</v>
      </c>
      <c r="AH14" s="1">
        <v>1488648.75562</v>
      </c>
      <c r="AI14" s="1">
        <v>1367396.2771000001</v>
      </c>
      <c r="AJ14" s="1">
        <v>1671782.3034699899</v>
      </c>
      <c r="AK14" s="1">
        <v>400599.74005099898</v>
      </c>
      <c r="AL14" s="1">
        <v>293250.97573900002</v>
      </c>
      <c r="AM14" s="1">
        <v>533005.69616699906</v>
      </c>
      <c r="AN14" s="1">
        <v>524110.47058099898</v>
      </c>
      <c r="AO14" s="1">
        <v>479067.61077899899</v>
      </c>
    </row>
    <row r="15" spans="1:41" x14ac:dyDescent="0.2">
      <c r="A15">
        <v>14</v>
      </c>
      <c r="B15" s="6">
        <v>25.7295153128</v>
      </c>
      <c r="C15" s="6">
        <v>-109.103531448</v>
      </c>
      <c r="D15" t="s">
        <v>38</v>
      </c>
      <c r="E15" s="1">
        <v>2416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13090976</v>
      </c>
      <c r="L15" s="1">
        <v>13357751</v>
      </c>
      <c r="M15" s="1">
        <v>13388900</v>
      </c>
      <c r="N15" s="1">
        <v>9542421</v>
      </c>
      <c r="O15" s="1">
        <v>12349106</v>
      </c>
      <c r="P15" s="1">
        <v>18101965</v>
      </c>
      <c r="Q15" s="1">
        <v>15113038</v>
      </c>
      <c r="R15" s="1">
        <v>16039998</v>
      </c>
      <c r="S15" s="1">
        <v>7033291</v>
      </c>
      <c r="T15" s="1">
        <v>5057471.5999999903</v>
      </c>
      <c r="U15" s="1">
        <v>9973545.5</v>
      </c>
      <c r="V15" s="1">
        <v>10165492</v>
      </c>
      <c r="W15" s="1">
        <v>7990740.3899999904</v>
      </c>
      <c r="X15" s="1">
        <v>1077.05608654</v>
      </c>
      <c r="Y15">
        <v>57.953422158999899</v>
      </c>
      <c r="Z15">
        <f t="shared" si="0"/>
        <v>3.0326413558796608</v>
      </c>
      <c r="AA15">
        <f t="shared" si="0"/>
        <v>1.7705090203154581</v>
      </c>
      <c r="AB15">
        <f t="shared" si="1"/>
        <v>3.3771924626974119</v>
      </c>
      <c r="AC15" s="1">
        <v>565562.58081099903</v>
      </c>
      <c r="AD15" s="1">
        <v>574990.19921899901</v>
      </c>
      <c r="AE15" s="1">
        <v>576281.95898400003</v>
      </c>
      <c r="AF15" s="1">
        <v>417049.215331999</v>
      </c>
      <c r="AG15" s="1">
        <v>538234.79150399903</v>
      </c>
      <c r="AH15" s="1">
        <v>792364.77685499901</v>
      </c>
      <c r="AI15" s="1">
        <v>666564.40429700003</v>
      </c>
      <c r="AJ15" s="1">
        <v>712634.89721700002</v>
      </c>
      <c r="AK15" s="1">
        <v>300657.48522899899</v>
      </c>
      <c r="AL15" s="1">
        <v>216579.596801999</v>
      </c>
      <c r="AM15" s="1">
        <v>426396.852294999</v>
      </c>
      <c r="AN15" s="1">
        <v>432970.671997</v>
      </c>
      <c r="AO15" s="1">
        <v>341521.890503</v>
      </c>
    </row>
    <row r="16" spans="1:41" x14ac:dyDescent="0.2">
      <c r="A16">
        <v>15</v>
      </c>
      <c r="B16" s="6">
        <v>25.9433964645999</v>
      </c>
      <c r="C16" s="6">
        <v>-111.333163716</v>
      </c>
      <c r="D16" t="s">
        <v>38</v>
      </c>
      <c r="E16" s="1">
        <v>14881</v>
      </c>
      <c r="F16">
        <v>209</v>
      </c>
      <c r="G16">
        <v>3</v>
      </c>
      <c r="H16">
        <v>106</v>
      </c>
      <c r="I16">
        <v>257</v>
      </c>
      <c r="J16">
        <v>181.5</v>
      </c>
      <c r="K16" s="1">
        <v>897187</v>
      </c>
      <c r="L16" s="1">
        <v>2389763</v>
      </c>
      <c r="M16" s="1">
        <v>855639</v>
      </c>
      <c r="N16" s="1">
        <v>1678086</v>
      </c>
      <c r="O16" s="1">
        <v>684764</v>
      </c>
      <c r="P16" s="1">
        <v>978690</v>
      </c>
      <c r="Q16" s="1">
        <v>913884</v>
      </c>
      <c r="R16" s="1">
        <v>519311</v>
      </c>
      <c r="S16" s="1">
        <v>711298</v>
      </c>
      <c r="T16" s="1">
        <v>819564.93</v>
      </c>
      <c r="U16" s="1">
        <v>852310</v>
      </c>
      <c r="V16" s="1">
        <v>971425</v>
      </c>
      <c r="W16" s="1">
        <v>962763</v>
      </c>
      <c r="X16" s="1">
        <v>1172.2529334999899</v>
      </c>
      <c r="Y16">
        <v>21.388873849100001</v>
      </c>
      <c r="Z16">
        <f t="shared" si="0"/>
        <v>3.0693916487581872</v>
      </c>
      <c r="AA16">
        <f t="shared" si="0"/>
        <v>1.3500322492993635</v>
      </c>
      <c r="AB16">
        <f t="shared" si="1"/>
        <v>2.9650085593134197</v>
      </c>
      <c r="AC16" s="1">
        <v>67876.610732999907</v>
      </c>
      <c r="AD16" s="1">
        <v>180797.329040999</v>
      </c>
      <c r="AE16" s="1">
        <v>64733.300369299897</v>
      </c>
      <c r="AF16" s="1">
        <v>126955.46234100001</v>
      </c>
      <c r="AG16" s="1">
        <v>51805.765693699897</v>
      </c>
      <c r="AH16" s="1">
        <v>74042.713790900001</v>
      </c>
      <c r="AI16" s="1">
        <v>69139.821075400003</v>
      </c>
      <c r="AJ16" s="1">
        <v>39288.432174699898</v>
      </c>
      <c r="AK16" s="1">
        <v>53813.193298300001</v>
      </c>
      <c r="AL16" s="1">
        <v>62004.119949300002</v>
      </c>
      <c r="AM16" s="1">
        <v>64481.445114100003</v>
      </c>
      <c r="AN16" s="1">
        <v>73493.080810500003</v>
      </c>
      <c r="AO16" s="1">
        <v>72837.757934599897</v>
      </c>
    </row>
    <row r="17" spans="1:41" x14ac:dyDescent="0.2">
      <c r="A17">
        <v>16</v>
      </c>
      <c r="B17" s="6">
        <v>26.7438438169</v>
      </c>
      <c r="C17" s="6">
        <v>-109.53661416</v>
      </c>
      <c r="D17" t="s">
        <v>38</v>
      </c>
      <c r="E17" s="1">
        <v>8383</v>
      </c>
      <c r="F17">
        <v>392</v>
      </c>
      <c r="G17">
        <v>768</v>
      </c>
      <c r="H17">
        <v>580</v>
      </c>
      <c r="I17">
        <v>672</v>
      </c>
      <c r="J17">
        <v>626</v>
      </c>
      <c r="K17" s="1">
        <v>5018346</v>
      </c>
      <c r="L17" s="1">
        <v>6713809</v>
      </c>
      <c r="M17" s="1">
        <v>5928581</v>
      </c>
      <c r="N17" s="1">
        <v>7460445</v>
      </c>
      <c r="O17" s="1">
        <v>8742248</v>
      </c>
      <c r="P17" s="1">
        <v>8381846</v>
      </c>
      <c r="Q17" s="1">
        <v>11393683</v>
      </c>
      <c r="R17" s="1">
        <v>12352909</v>
      </c>
      <c r="S17" s="1">
        <v>2578403</v>
      </c>
      <c r="T17" s="1">
        <v>2831282</v>
      </c>
      <c r="U17" s="1">
        <v>3881908.83</v>
      </c>
      <c r="V17" s="1">
        <v>5404681.54</v>
      </c>
      <c r="W17" s="1">
        <v>8001544.5</v>
      </c>
      <c r="X17">
        <v>751.69615948199896</v>
      </c>
      <c r="Y17">
        <v>73.654285326600004</v>
      </c>
      <c r="Z17">
        <f t="shared" si="0"/>
        <v>2.8766197001181966</v>
      </c>
      <c r="AA17">
        <f t="shared" si="0"/>
        <v>1.8730547422724173</v>
      </c>
      <c r="AB17">
        <f t="shared" si="1"/>
        <v>3.4438745148098482</v>
      </c>
      <c r="AC17" s="1">
        <v>324612.700072999</v>
      </c>
      <c r="AD17" s="1">
        <v>434284.05895999901</v>
      </c>
      <c r="AE17" s="1">
        <v>383491.429932</v>
      </c>
      <c r="AF17" s="1">
        <v>482580.356322999</v>
      </c>
      <c r="AG17" s="1">
        <v>565494.03674300003</v>
      </c>
      <c r="AH17" s="1">
        <v>542181.36071799905</v>
      </c>
      <c r="AI17" s="1">
        <v>737002.62805199903</v>
      </c>
      <c r="AJ17" s="1">
        <v>799050.35424799903</v>
      </c>
      <c r="AK17" s="1">
        <v>166784.506438999</v>
      </c>
      <c r="AL17" s="1">
        <v>183142.034637</v>
      </c>
      <c r="AM17" s="1">
        <v>251102.032898</v>
      </c>
      <c r="AN17" s="1">
        <v>349602.88799999899</v>
      </c>
      <c r="AO17" s="1">
        <v>517581.48352100002</v>
      </c>
    </row>
    <row r="18" spans="1:41" x14ac:dyDescent="0.2">
      <c r="A18">
        <v>17</v>
      </c>
      <c r="B18" s="6">
        <v>27.351528302799899</v>
      </c>
      <c r="C18" s="6">
        <v>-112.241551773</v>
      </c>
      <c r="D18" t="s">
        <v>38</v>
      </c>
      <c r="E18" s="1">
        <v>12021</v>
      </c>
      <c r="F18">
        <v>426</v>
      </c>
      <c r="G18">
        <v>397</v>
      </c>
      <c r="H18">
        <v>411.5</v>
      </c>
      <c r="I18">
        <v>469</v>
      </c>
      <c r="J18">
        <v>440.25</v>
      </c>
      <c r="K18" s="1">
        <v>38579293</v>
      </c>
      <c r="L18" s="1">
        <v>40388751</v>
      </c>
      <c r="M18" s="1">
        <v>36540322</v>
      </c>
      <c r="N18" s="1">
        <v>40322657</v>
      </c>
      <c r="O18" s="1">
        <v>27596375</v>
      </c>
      <c r="P18" s="1">
        <v>31658641</v>
      </c>
      <c r="Q18" s="1">
        <v>30518682</v>
      </c>
      <c r="R18" s="1">
        <v>40178296</v>
      </c>
      <c r="S18" s="1">
        <v>20072619</v>
      </c>
      <c r="T18" s="1">
        <v>20866016</v>
      </c>
      <c r="U18" s="1">
        <v>10889725.1</v>
      </c>
      <c r="V18" s="1">
        <v>9567302.9000000004</v>
      </c>
      <c r="W18" s="1">
        <v>12778493.130000001</v>
      </c>
      <c r="X18" s="1">
        <v>1107.97624326</v>
      </c>
      <c r="Y18">
        <v>46.988699473399897</v>
      </c>
      <c r="Z18">
        <f t="shared" si="0"/>
        <v>3.0449222426941551</v>
      </c>
      <c r="AA18">
        <f t="shared" si="0"/>
        <v>1.6811389804142027</v>
      </c>
      <c r="AB18">
        <f t="shared" si="1"/>
        <v>3.2906000296142541</v>
      </c>
      <c r="AC18" s="1">
        <v>3028184.63915999</v>
      </c>
      <c r="AD18" s="1">
        <v>3170213.6625999901</v>
      </c>
      <c r="AE18" s="1">
        <v>2868140.65527</v>
      </c>
      <c r="AF18" s="1">
        <v>3165025.6186500001</v>
      </c>
      <c r="AG18" s="1">
        <v>2166108.22899999</v>
      </c>
      <c r="AH18" s="1">
        <v>2484965.4428699901</v>
      </c>
      <c r="AI18" s="1">
        <v>2395487.3027300001</v>
      </c>
      <c r="AJ18" s="1">
        <v>3153694.44092</v>
      </c>
      <c r="AK18" s="1">
        <v>1575549.8989299899</v>
      </c>
      <c r="AL18" s="1">
        <v>1637825.5244100001</v>
      </c>
      <c r="AM18" s="1">
        <v>854761.61657700001</v>
      </c>
      <c r="AN18" s="1">
        <v>750961.42248499906</v>
      </c>
      <c r="AO18" s="1">
        <v>1003015.71582</v>
      </c>
    </row>
    <row r="19" spans="1:41" x14ac:dyDescent="0.2">
      <c r="A19">
        <v>18</v>
      </c>
      <c r="B19" s="6">
        <v>27.9625985861</v>
      </c>
      <c r="C19" s="6">
        <v>-110.884470939</v>
      </c>
      <c r="D19" t="s">
        <v>38</v>
      </c>
      <c r="E19" s="1">
        <v>155990</v>
      </c>
      <c r="F19">
        <v>665</v>
      </c>
      <c r="G19">
        <v>743</v>
      </c>
      <c r="H19">
        <v>704</v>
      </c>
      <c r="I19" s="1">
        <v>1227</v>
      </c>
      <c r="J19">
        <v>965.5</v>
      </c>
      <c r="K19" s="1">
        <v>18470195</v>
      </c>
      <c r="L19" s="1">
        <v>53007966</v>
      </c>
      <c r="M19" s="1">
        <v>46964683</v>
      </c>
      <c r="N19" s="1">
        <v>38934956</v>
      </c>
      <c r="O19" s="1">
        <v>26202506</v>
      </c>
      <c r="P19" s="1">
        <v>23434290</v>
      </c>
      <c r="Q19" s="1">
        <v>20066564</v>
      </c>
      <c r="R19" s="1">
        <v>37392192</v>
      </c>
      <c r="S19" s="1">
        <v>35356978</v>
      </c>
      <c r="T19" s="1">
        <v>33486710.510000002</v>
      </c>
      <c r="U19" s="1">
        <v>22986710.73</v>
      </c>
      <c r="V19" s="1">
        <v>15747540.32</v>
      </c>
      <c r="W19" s="1">
        <v>20790341.5</v>
      </c>
      <c r="X19" s="1">
        <v>9812.5692195899901</v>
      </c>
      <c r="Y19">
        <v>73.315569743500006</v>
      </c>
      <c r="Z19">
        <f t="shared" si="0"/>
        <v>3.9918269900967909</v>
      </c>
      <c r="AA19">
        <f t="shared" si="0"/>
        <v>1.8710798116785339</v>
      </c>
      <c r="AB19">
        <f t="shared" si="1"/>
        <v>3.6780075671580263</v>
      </c>
      <c r="AC19" s="1">
        <v>1143317.5827599899</v>
      </c>
      <c r="AD19" s="1">
        <v>3281228.95214999</v>
      </c>
      <c r="AE19" s="1">
        <v>2907145.59766</v>
      </c>
      <c r="AF19" s="1">
        <v>2410100.0234400001</v>
      </c>
      <c r="AG19" s="1">
        <v>1621952.78125</v>
      </c>
      <c r="AH19" s="1">
        <v>1450598.34473</v>
      </c>
      <c r="AI19" s="1">
        <v>1242133.8383800001</v>
      </c>
      <c r="AJ19" s="1">
        <v>2314601.88524999</v>
      </c>
      <c r="AK19" s="1">
        <v>2188620.6494100001</v>
      </c>
      <c r="AL19" s="1">
        <v>2072849.9184600001</v>
      </c>
      <c r="AM19" s="1">
        <v>1422892.8422900001</v>
      </c>
      <c r="AN19" s="1">
        <v>974783.34252900002</v>
      </c>
      <c r="AO19" s="1">
        <v>1286936.1828600001</v>
      </c>
    </row>
    <row r="20" spans="1:41" x14ac:dyDescent="0.2">
      <c r="A20">
        <v>19</v>
      </c>
      <c r="B20" s="6">
        <v>28.766112258900002</v>
      </c>
      <c r="C20" s="6">
        <v>-112.02887842</v>
      </c>
      <c r="D20" t="s">
        <v>38</v>
      </c>
      <c r="E20" s="1">
        <v>6125</v>
      </c>
      <c r="F20">
        <v>21</v>
      </c>
      <c r="G20">
        <v>403</v>
      </c>
      <c r="H20">
        <v>212</v>
      </c>
      <c r="I20">
        <v>301</v>
      </c>
      <c r="J20">
        <v>256.5</v>
      </c>
      <c r="K20" s="1">
        <v>5894839</v>
      </c>
      <c r="L20" s="1">
        <v>4661993</v>
      </c>
      <c r="M20" s="1">
        <v>8431898</v>
      </c>
      <c r="N20" s="1">
        <v>16841736</v>
      </c>
      <c r="O20" s="1">
        <v>17776014</v>
      </c>
      <c r="P20" s="1">
        <v>32772733</v>
      </c>
      <c r="Q20" s="1">
        <v>41885133</v>
      </c>
      <c r="R20" s="1">
        <v>44305536</v>
      </c>
      <c r="S20" s="1">
        <v>3165479</v>
      </c>
      <c r="T20" s="1">
        <v>3291248.4199999901</v>
      </c>
      <c r="U20" s="1">
        <v>3253166</v>
      </c>
      <c r="V20" s="1">
        <v>1202288</v>
      </c>
      <c r="W20" s="1">
        <v>1855033.5</v>
      </c>
      <c r="X20">
        <v>627.51155734099905</v>
      </c>
      <c r="Y20">
        <v>36.421687454000001</v>
      </c>
      <c r="Z20">
        <f t="shared" si="0"/>
        <v>2.798313268089236</v>
      </c>
      <c r="AA20">
        <f t="shared" si="0"/>
        <v>1.5731233672216391</v>
      </c>
      <c r="AB20">
        <f t="shared" si="1"/>
        <v>3.1255228599464258</v>
      </c>
      <c r="AC20" s="1">
        <v>559054.02087400004</v>
      </c>
      <c r="AD20" s="1">
        <v>442133.52209500002</v>
      </c>
      <c r="AE20" s="1">
        <v>799663.31140100001</v>
      </c>
      <c r="AF20" s="1">
        <v>1597234.50024</v>
      </c>
      <c r="AG20" s="1">
        <v>1685839.43994</v>
      </c>
      <c r="AH20" s="1">
        <v>3108096.34766</v>
      </c>
      <c r="AI20" s="1">
        <v>3972297.0268600001</v>
      </c>
      <c r="AJ20" s="1">
        <v>4201843.0078100003</v>
      </c>
      <c r="AK20" s="1">
        <v>300207.31021099898</v>
      </c>
      <c r="AL20" s="1">
        <v>312135.02279700001</v>
      </c>
      <c r="AM20" s="1">
        <v>308523.359589</v>
      </c>
      <c r="AN20" s="1">
        <v>114022.442368</v>
      </c>
      <c r="AO20" s="1">
        <v>175927.440215999</v>
      </c>
    </row>
    <row r="21" spans="1:41" x14ac:dyDescent="0.2">
      <c r="A21">
        <v>20</v>
      </c>
      <c r="B21" s="6">
        <v>28.946022746000001</v>
      </c>
      <c r="C21" s="6">
        <v>-113.636380574</v>
      </c>
      <c r="D21" t="s">
        <v>38</v>
      </c>
      <c r="E21">
        <v>609</v>
      </c>
      <c r="F21">
        <v>297</v>
      </c>
      <c r="G21">
        <v>71</v>
      </c>
      <c r="H21">
        <v>184</v>
      </c>
      <c r="I21">
        <v>148</v>
      </c>
      <c r="J21">
        <v>166</v>
      </c>
      <c r="K21" s="1">
        <v>3001995</v>
      </c>
      <c r="L21" s="1">
        <v>596987</v>
      </c>
      <c r="M21" s="1">
        <v>1395702</v>
      </c>
      <c r="N21" s="1">
        <v>478242</v>
      </c>
      <c r="O21" s="1">
        <v>1183631</v>
      </c>
      <c r="P21" s="1">
        <v>716274</v>
      </c>
      <c r="Q21" s="1">
        <v>632812</v>
      </c>
      <c r="R21" s="1">
        <v>653259</v>
      </c>
      <c r="S21" s="1">
        <v>1102577</v>
      </c>
      <c r="T21" s="1">
        <v>6487653.25</v>
      </c>
      <c r="U21" s="1">
        <v>1932426.86</v>
      </c>
      <c r="V21" s="1">
        <v>1026985.6</v>
      </c>
      <c r="W21" s="1">
        <v>588442.5</v>
      </c>
      <c r="X21">
        <v>18.642610468000001</v>
      </c>
      <c r="Y21">
        <v>5.93452764302</v>
      </c>
      <c r="Z21">
        <f t="shared" si="0"/>
        <v>1.2931992042508342</v>
      </c>
      <c r="AA21">
        <f t="shared" si="0"/>
        <v>0.84101688371982408</v>
      </c>
      <c r="AB21">
        <f t="shared" si="1"/>
        <v>1.9571752122803181</v>
      </c>
      <c r="AC21" s="1">
        <v>91459.042358399907</v>
      </c>
      <c r="AD21" s="1">
        <v>18187.858184799901</v>
      </c>
      <c r="AE21" s="1">
        <v>42521.579254199904</v>
      </c>
      <c r="AF21" s="1">
        <v>14570.162574800001</v>
      </c>
      <c r="AG21" s="1">
        <v>36060.605621299903</v>
      </c>
      <c r="AH21" s="1">
        <v>21822.0664824999</v>
      </c>
      <c r="AI21" s="1">
        <v>19279.3057784999</v>
      </c>
      <c r="AJ21" s="1">
        <v>19902.2458649</v>
      </c>
      <c r="AK21" s="1">
        <v>33591.207397500002</v>
      </c>
      <c r="AL21" s="1">
        <v>197653.40368700001</v>
      </c>
      <c r="AM21" s="1">
        <v>58873.486480699903</v>
      </c>
      <c r="AN21" s="1">
        <v>31288.233978299901</v>
      </c>
      <c r="AO21" s="1">
        <v>17927.540710400001</v>
      </c>
    </row>
    <row r="22" spans="1:41" x14ac:dyDescent="0.2">
      <c r="A22">
        <v>21</v>
      </c>
      <c r="B22" s="6">
        <v>29.969477356500001</v>
      </c>
      <c r="C22" s="6">
        <v>-112.736259854</v>
      </c>
      <c r="D22" t="s">
        <v>38</v>
      </c>
      <c r="E22" s="1">
        <v>2782</v>
      </c>
      <c r="F22">
        <v>0</v>
      </c>
      <c r="G22">
        <v>145</v>
      </c>
      <c r="H22">
        <v>72.5</v>
      </c>
      <c r="I22">
        <v>110</v>
      </c>
      <c r="J22">
        <v>91.25</v>
      </c>
      <c r="K22">
        <v>0</v>
      </c>
      <c r="L22" s="1">
        <v>410590</v>
      </c>
      <c r="M22" s="1">
        <v>1661313</v>
      </c>
      <c r="N22" s="1">
        <v>1389027</v>
      </c>
      <c r="O22" s="1">
        <v>1961917</v>
      </c>
      <c r="P22" s="1">
        <v>1221312</v>
      </c>
      <c r="Q22" s="1">
        <v>1269184</v>
      </c>
      <c r="R22" s="1">
        <v>1317628</v>
      </c>
      <c r="S22" s="1">
        <v>999357</v>
      </c>
      <c r="T22">
        <v>0</v>
      </c>
      <c r="U22">
        <v>0</v>
      </c>
      <c r="V22">
        <v>0</v>
      </c>
      <c r="W22">
        <v>0</v>
      </c>
      <c r="X22">
        <v>211.99735039500001</v>
      </c>
      <c r="Y22">
        <v>12.8299999405</v>
      </c>
      <c r="Z22">
        <f t="shared" si="0"/>
        <v>2.3283742010162594</v>
      </c>
      <c r="AA22">
        <f t="shared" si="0"/>
        <v>1.140822178240871</v>
      </c>
      <c r="AB22">
        <f t="shared" si="1"/>
        <v>2.5759095986596714</v>
      </c>
      <c r="AC22">
        <v>0</v>
      </c>
      <c r="AD22" s="1">
        <v>30184.074192</v>
      </c>
      <c r="AE22" s="1">
        <v>122129.60583499901</v>
      </c>
      <c r="AF22" s="1">
        <v>102112.79861500001</v>
      </c>
      <c r="AG22" s="1">
        <v>144228.179657</v>
      </c>
      <c r="AH22" s="1">
        <v>89783.414016700001</v>
      </c>
      <c r="AI22" s="1">
        <v>93302.6718597</v>
      </c>
      <c r="AJ22" s="1">
        <v>96863.979354900002</v>
      </c>
      <c r="AK22" s="1">
        <v>73466.635574300002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>
        <v>22</v>
      </c>
      <c r="B23" s="6">
        <v>30.932179498899899</v>
      </c>
      <c r="C23" s="6">
        <v>-114.858708435</v>
      </c>
      <c r="D23" t="s">
        <v>38</v>
      </c>
      <c r="E23" s="1">
        <v>17077</v>
      </c>
      <c r="F23">
        <v>395</v>
      </c>
      <c r="G23">
        <v>17</v>
      </c>
      <c r="H23">
        <v>206</v>
      </c>
      <c r="I23">
        <v>200</v>
      </c>
      <c r="J23">
        <v>203</v>
      </c>
      <c r="K23" s="1">
        <v>2476677</v>
      </c>
      <c r="L23" s="1">
        <v>1882579</v>
      </c>
      <c r="M23" s="1">
        <v>1909067</v>
      </c>
      <c r="N23" s="1">
        <v>2138611</v>
      </c>
      <c r="O23" s="1">
        <v>3594246</v>
      </c>
      <c r="P23" s="1">
        <v>3340621</v>
      </c>
      <c r="Q23" s="1">
        <v>3796820</v>
      </c>
      <c r="R23" s="1">
        <v>5156256</v>
      </c>
      <c r="S23" s="1">
        <v>5110115</v>
      </c>
      <c r="T23" s="1">
        <v>7158372.1500000004</v>
      </c>
      <c r="U23" s="1">
        <v>8061987.25</v>
      </c>
      <c r="V23" s="1">
        <v>9374081.1300000008</v>
      </c>
      <c r="W23" s="1">
        <v>6962747.1799999904</v>
      </c>
      <c r="X23">
        <v>555.79753685000003</v>
      </c>
      <c r="Y23">
        <v>7.5869029276099997</v>
      </c>
      <c r="Z23">
        <f t="shared" si="0"/>
        <v>2.745697305383362</v>
      </c>
      <c r="AA23">
        <f t="shared" si="0"/>
        <v>0.93383655335620197</v>
      </c>
      <c r="AB23">
        <f t="shared" si="1"/>
        <v>2.4736926818234459</v>
      </c>
      <c r="AC23" s="1">
        <v>76343.554382300004</v>
      </c>
      <c r="AD23" s="1">
        <v>58030.487029999902</v>
      </c>
      <c r="AE23" s="1">
        <v>58846.979400600001</v>
      </c>
      <c r="AF23" s="1">
        <v>65922.671691900003</v>
      </c>
      <c r="AG23" s="1">
        <v>110792.612427</v>
      </c>
      <c r="AH23" s="1">
        <v>102974.623108</v>
      </c>
      <c r="AI23" s="1">
        <v>117036.955078</v>
      </c>
      <c r="AJ23" s="1">
        <v>158941.561706999</v>
      </c>
      <c r="AK23" s="1">
        <v>157519.265869</v>
      </c>
      <c r="AL23" s="1">
        <v>220656.777344</v>
      </c>
      <c r="AM23" s="1">
        <v>248510.702881</v>
      </c>
      <c r="AN23" s="1">
        <v>288955.99377399898</v>
      </c>
      <c r="AO23" s="1">
        <v>214626.637328999</v>
      </c>
    </row>
    <row r="24" spans="1:41" x14ac:dyDescent="0.2">
      <c r="A24">
        <v>23</v>
      </c>
      <c r="B24" s="6">
        <v>31.369620201499899</v>
      </c>
      <c r="C24" s="6">
        <v>-113.466679599</v>
      </c>
      <c r="D24" t="s">
        <v>38</v>
      </c>
      <c r="E24" s="1">
        <v>56886</v>
      </c>
      <c r="F24">
        <v>92</v>
      </c>
      <c r="G24">
        <v>69</v>
      </c>
      <c r="H24">
        <v>80.5</v>
      </c>
      <c r="I24">
        <v>180</v>
      </c>
      <c r="J24">
        <v>130.25</v>
      </c>
      <c r="K24" s="1">
        <v>6049415</v>
      </c>
      <c r="L24" s="1">
        <v>5433462</v>
      </c>
      <c r="M24" s="1">
        <v>5362658</v>
      </c>
      <c r="N24" s="1">
        <v>6360328</v>
      </c>
      <c r="O24" s="1">
        <v>7032387</v>
      </c>
      <c r="P24" s="1">
        <v>5527697</v>
      </c>
      <c r="Q24" s="1">
        <v>6484488</v>
      </c>
      <c r="R24" s="1">
        <v>7045013</v>
      </c>
      <c r="S24" s="1">
        <v>7305492</v>
      </c>
      <c r="T24" s="1">
        <v>6336401.9800000004</v>
      </c>
      <c r="U24" s="1">
        <v>14634306.939999901</v>
      </c>
      <c r="V24" s="1">
        <v>11494212.25</v>
      </c>
      <c r="W24" s="1">
        <v>10415160.5</v>
      </c>
      <c r="X24" s="1">
        <v>2202.7784347500001</v>
      </c>
      <c r="Y24">
        <v>7.9609044007999996</v>
      </c>
      <c r="Z24">
        <f t="shared" si="0"/>
        <v>3.3431679289263689</v>
      </c>
      <c r="AA24">
        <f t="shared" si="0"/>
        <v>0.95235184408793516</v>
      </c>
      <c r="AB24">
        <f t="shared" si="1"/>
        <v>2.6273919551028837</v>
      </c>
      <c r="AC24" s="1">
        <v>233600.04217500001</v>
      </c>
      <c r="AD24" s="1">
        <v>209814.824828999</v>
      </c>
      <c r="AE24" s="1">
        <v>207080.706054999</v>
      </c>
      <c r="AF24" s="1">
        <v>245606.04467800001</v>
      </c>
      <c r="AG24" s="1">
        <v>271557.81152300001</v>
      </c>
      <c r="AH24" s="1">
        <v>213453.739013999</v>
      </c>
      <c r="AI24" s="1">
        <v>250400.520507999</v>
      </c>
      <c r="AJ24" s="1">
        <v>272045.367432</v>
      </c>
      <c r="AK24" s="1">
        <v>282103.84545899899</v>
      </c>
      <c r="AL24" s="1">
        <v>244682.13378900001</v>
      </c>
      <c r="AM24" s="1">
        <v>565108.31616199901</v>
      </c>
      <c r="AN24" s="1">
        <v>443852.570922999</v>
      </c>
      <c r="AO24" s="1">
        <v>402184.64245599898</v>
      </c>
    </row>
    <row r="25" spans="1:41" x14ac:dyDescent="0.2">
      <c r="A25">
        <v>24</v>
      </c>
      <c r="B25" s="6">
        <v>31.7508847402</v>
      </c>
      <c r="C25" s="6">
        <v>-114.420559868</v>
      </c>
      <c r="D25" t="s">
        <v>38</v>
      </c>
      <c r="E25" s="1">
        <v>3981</v>
      </c>
      <c r="F25">
        <v>985</v>
      </c>
      <c r="G25">
        <v>525</v>
      </c>
      <c r="H25">
        <v>755</v>
      </c>
      <c r="I25">
        <v>652</v>
      </c>
      <c r="J25">
        <v>703.5</v>
      </c>
      <c r="K25" s="1">
        <v>4787233</v>
      </c>
      <c r="L25" s="1">
        <v>5645717</v>
      </c>
      <c r="M25" s="1">
        <v>3564032</v>
      </c>
      <c r="N25" s="1">
        <v>3582878</v>
      </c>
      <c r="O25" s="1">
        <v>3762676</v>
      </c>
      <c r="P25" s="1">
        <v>4403322</v>
      </c>
      <c r="Q25" s="1">
        <v>5568570</v>
      </c>
      <c r="R25" s="1">
        <v>6303748</v>
      </c>
      <c r="S25" s="1">
        <v>7879256</v>
      </c>
      <c r="T25" s="1">
        <v>8256539.4000000004</v>
      </c>
      <c r="U25" s="1">
        <v>11314161.32</v>
      </c>
      <c r="V25" s="1">
        <v>15843541.380000001</v>
      </c>
      <c r="W25" s="1">
        <v>4578922.21</v>
      </c>
      <c r="X25">
        <v>89.144717693299896</v>
      </c>
      <c r="Y25">
        <v>16.596375256799899</v>
      </c>
      <c r="Z25">
        <f t="shared" si="0"/>
        <v>1.954940282984494</v>
      </c>
      <c r="AA25">
        <f t="shared" si="0"/>
        <v>1.24542321508135</v>
      </c>
      <c r="AB25">
        <f t="shared" si="1"/>
        <v>2.5771969822245939</v>
      </c>
      <c r="AC25" s="1">
        <v>106724.60376</v>
      </c>
      <c r="AD25" s="1">
        <v>125863.292663999</v>
      </c>
      <c r="AE25" s="1">
        <v>79455.063903799906</v>
      </c>
      <c r="AF25" s="1">
        <v>79875.208312999894</v>
      </c>
      <c r="AG25" s="1">
        <v>83883.551086399893</v>
      </c>
      <c r="AH25" s="1">
        <v>98165.849487300002</v>
      </c>
      <c r="AI25" s="1">
        <v>124143.40918</v>
      </c>
      <c r="AJ25" s="1">
        <v>140533.164916999</v>
      </c>
      <c r="AK25" s="1">
        <v>175656.892821999</v>
      </c>
      <c r="AL25" s="1">
        <v>184067.89660599901</v>
      </c>
      <c r="AM25" s="1">
        <v>252233.25317400001</v>
      </c>
      <c r="AN25" s="1">
        <v>353209.387206999</v>
      </c>
      <c r="AO25" s="1">
        <v>102080.603577</v>
      </c>
    </row>
    <row r="26" spans="1:41" x14ac:dyDescent="0.2">
      <c r="A26">
        <v>25</v>
      </c>
      <c r="B26" s="6">
        <v>20.624590030899899</v>
      </c>
      <c r="C26" s="6">
        <v>-106.17358195</v>
      </c>
      <c r="D26" t="s">
        <v>39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2.2643703616400002</v>
      </c>
      <c r="Y26">
        <v>9.9980501764699997E-2</v>
      </c>
      <c r="Z26">
        <f t="shared" si="0"/>
        <v>0.51379942609032891</v>
      </c>
      <c r="AA26">
        <f t="shared" si="0"/>
        <v>4.1384986929998854E-2</v>
      </c>
      <c r="AB26">
        <f t="shared" si="1"/>
        <v>0.79368867514053909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">
      <c r="A27">
        <v>26</v>
      </c>
      <c r="B27" s="6">
        <v>20.6184702774</v>
      </c>
      <c r="C27" s="6">
        <v>-105.959763759</v>
      </c>
      <c r="D27" t="s">
        <v>40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190.703651691</v>
      </c>
      <c r="Y27">
        <v>3.87532143446</v>
      </c>
      <c r="Z27">
        <f t="shared" si="0"/>
        <v>2.2826303856696439</v>
      </c>
      <c r="AA27">
        <f t="shared" si="0"/>
        <v>0.68800325441615229</v>
      </c>
      <c r="AB27">
        <f t="shared" si="1"/>
        <v>2.1109720383379074</v>
      </c>
      <c r="AC27" s="1">
        <v>4703.7287688699898</v>
      </c>
      <c r="AD27" s="1">
        <v>3426.9862828400001</v>
      </c>
      <c r="AE27" s="1">
        <v>5464.0458277799898</v>
      </c>
      <c r="AF27" s="1">
        <v>5532.9213394099897</v>
      </c>
      <c r="AG27" s="1">
        <v>5503.5404092400004</v>
      </c>
      <c r="AH27" s="1">
        <v>3838.2629240000001</v>
      </c>
      <c r="AI27" s="1">
        <v>3434.8652850399899</v>
      </c>
      <c r="AJ27" s="1">
        <v>2835.0605820300002</v>
      </c>
      <c r="AK27" s="1">
        <v>4036.7514623400002</v>
      </c>
      <c r="AL27" s="1">
        <v>4350.3925298800004</v>
      </c>
      <c r="AM27" s="1">
        <v>3654.2448500700002</v>
      </c>
      <c r="AN27" s="1">
        <v>4351.9752881300001</v>
      </c>
      <c r="AO27" s="1">
        <v>6045.9935005500001</v>
      </c>
    </row>
    <row r="28" spans="1:41" x14ac:dyDescent="0.2">
      <c r="A28">
        <v>27</v>
      </c>
      <c r="B28" s="6">
        <v>20.6120878676</v>
      </c>
      <c r="C28" s="6">
        <v>-105.746025008</v>
      </c>
      <c r="D28" t="s">
        <v>40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>
        <v>1672.75029868</v>
      </c>
      <c r="Y28">
        <v>14.1940323189</v>
      </c>
      <c r="Z28">
        <f t="shared" si="0"/>
        <v>3.2236906675197305</v>
      </c>
      <c r="AA28">
        <f t="shared" si="0"/>
        <v>1.1816730458477187</v>
      </c>
      <c r="AB28">
        <f t="shared" si="1"/>
        <v>2.8308612768242538</v>
      </c>
      <c r="AC28" s="1">
        <v>49193.161231999897</v>
      </c>
      <c r="AD28" s="1">
        <v>27144.561739000001</v>
      </c>
      <c r="AE28" s="1">
        <v>41138.397419000001</v>
      </c>
      <c r="AF28" s="1">
        <v>46312.704181699897</v>
      </c>
      <c r="AG28" s="1">
        <v>42590.560275999902</v>
      </c>
      <c r="AH28" s="1">
        <v>34282.486549399902</v>
      </c>
      <c r="AI28" s="1">
        <v>32386.846384</v>
      </c>
      <c r="AJ28" s="1">
        <v>30083.562222500001</v>
      </c>
      <c r="AK28" s="1">
        <v>36722.625213599902</v>
      </c>
      <c r="AL28" s="1">
        <v>38396.4004288</v>
      </c>
      <c r="AM28" s="1">
        <v>39143.575263999897</v>
      </c>
      <c r="AN28" s="1">
        <v>40389.445236200001</v>
      </c>
      <c r="AO28" s="1">
        <v>52743.902729000001</v>
      </c>
    </row>
    <row r="29" spans="1:41" x14ac:dyDescent="0.2">
      <c r="A29">
        <v>28</v>
      </c>
      <c r="B29" s="6">
        <v>20.605443223000002</v>
      </c>
      <c r="C29" s="6">
        <v>-105.532369015</v>
      </c>
      <c r="D29" t="s">
        <v>38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">
        <v>4138.0817894900001</v>
      </c>
      <c r="Y29">
        <v>25.713895157</v>
      </c>
      <c r="Z29">
        <f t="shared" si="0"/>
        <v>3.6169040082739738</v>
      </c>
      <c r="AA29">
        <f t="shared" si="0"/>
        <v>1.4267372171810784</v>
      </c>
      <c r="AB29">
        <f t="shared" si="1"/>
        <v>3.1590775883109341</v>
      </c>
      <c r="AC29" s="1">
        <v>125900.56518600001</v>
      </c>
      <c r="AD29" s="1">
        <v>64256.685470600001</v>
      </c>
      <c r="AE29" s="1">
        <v>92024.983131400004</v>
      </c>
      <c r="AF29" s="1">
        <v>106077.17598</v>
      </c>
      <c r="AG29" s="1">
        <v>93793.055000299893</v>
      </c>
      <c r="AH29" s="1">
        <v>81146.015533400001</v>
      </c>
      <c r="AI29" s="1">
        <v>78561.585220299894</v>
      </c>
      <c r="AJ29" s="1">
        <v>75016.058769199895</v>
      </c>
      <c r="AK29" s="1">
        <v>87800.293357799907</v>
      </c>
      <c r="AL29" s="1">
        <v>91299.072471599895</v>
      </c>
      <c r="AM29" s="1">
        <v>99102.651473999897</v>
      </c>
      <c r="AN29" s="1">
        <v>97269.376220699894</v>
      </c>
      <c r="AO29" s="1">
        <v>123444.766907</v>
      </c>
    </row>
    <row r="30" spans="1:41" x14ac:dyDescent="0.2">
      <c r="A30">
        <v>29</v>
      </c>
      <c r="B30" s="6">
        <v>20.598536782099899</v>
      </c>
      <c r="C30" s="6">
        <v>-105.31879909200001</v>
      </c>
      <c r="D30" t="s">
        <v>38</v>
      </c>
      <c r="E30" s="1">
        <v>6262</v>
      </c>
      <c r="F30">
        <v>0</v>
      </c>
      <c r="G30">
        <v>0</v>
      </c>
      <c r="H30">
        <v>0</v>
      </c>
      <c r="I30">
        <v>54</v>
      </c>
      <c r="J30">
        <v>27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1">
        <v>4870.6200275399897</v>
      </c>
      <c r="Y30">
        <v>25.2789380773999</v>
      </c>
      <c r="Z30">
        <f t="shared" si="0"/>
        <v>3.6876734072155348</v>
      </c>
      <c r="AA30">
        <f t="shared" si="0"/>
        <v>1.4196078115557984</v>
      </c>
      <c r="AB30">
        <f t="shared" si="1"/>
        <v>3.1663547783184045</v>
      </c>
      <c r="AC30" s="1">
        <v>152457.91516100001</v>
      </c>
      <c r="AD30" s="1">
        <v>75162.424240099906</v>
      </c>
      <c r="AE30" s="1">
        <v>103653.969589</v>
      </c>
      <c r="AF30" s="1">
        <v>120549.113129</v>
      </c>
      <c r="AG30" s="1">
        <v>104069.88221700001</v>
      </c>
      <c r="AH30" s="1">
        <v>94033.195663499893</v>
      </c>
      <c r="AI30" s="1">
        <v>92305.016204800006</v>
      </c>
      <c r="AJ30" s="1">
        <v>89195.878341699907</v>
      </c>
      <c r="AK30" s="1">
        <v>102353.514465</v>
      </c>
      <c r="AL30" s="1">
        <v>106242.672089</v>
      </c>
      <c r="AM30" s="1">
        <v>118992.656447999</v>
      </c>
      <c r="AN30" s="1">
        <v>113823.647568</v>
      </c>
      <c r="AO30" s="1">
        <v>142118.486389</v>
      </c>
    </row>
    <row r="31" spans="1:41" x14ac:dyDescent="0.2">
      <c r="A31">
        <v>30</v>
      </c>
      <c r="B31" s="6">
        <v>20.591369</v>
      </c>
      <c r="C31" s="6">
        <v>-105.105318545</v>
      </c>
      <c r="D31" t="s">
        <v>38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288.46219921099902</v>
      </c>
      <c r="Y31">
        <v>1.36942958459</v>
      </c>
      <c r="Z31">
        <f t="shared" si="0"/>
        <v>2.4615918573693185</v>
      </c>
      <c r="AA31">
        <f t="shared" si="0"/>
        <v>0.37464380673518466</v>
      </c>
      <c r="AB31">
        <f t="shared" si="1"/>
        <v>1.8442661237256828</v>
      </c>
      <c r="AC31" s="1">
        <v>9139.0948791499904</v>
      </c>
      <c r="AD31" s="1">
        <v>4442.7436065700003</v>
      </c>
      <c r="AE31" s="1">
        <v>5998.3969268800001</v>
      </c>
      <c r="AF31" s="1">
        <v>6992.8507080099898</v>
      </c>
      <c r="AG31" s="1">
        <v>5961.0342407199896</v>
      </c>
      <c r="AH31" s="1">
        <v>5510.8560943599896</v>
      </c>
      <c r="AI31" s="1">
        <v>5447.7806549099896</v>
      </c>
      <c r="AJ31" s="1">
        <v>5289.2570037799896</v>
      </c>
      <c r="AK31" s="1">
        <v>6017.4298706099898</v>
      </c>
      <c r="AL31" s="1">
        <v>6243.7933502200003</v>
      </c>
      <c r="AM31" s="1">
        <v>7095.3771667499896</v>
      </c>
      <c r="AN31" s="1">
        <v>6703.9537506099896</v>
      </c>
      <c r="AO31" s="1">
        <v>8300.8406066900006</v>
      </c>
    </row>
    <row r="32" spans="1:41" x14ac:dyDescent="0.2">
      <c r="A32">
        <v>31</v>
      </c>
      <c r="B32" s="6">
        <v>20.825918671499899</v>
      </c>
      <c r="C32" s="6">
        <v>-106.167182997</v>
      </c>
      <c r="D32" t="s">
        <v>39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5.3774069016999997</v>
      </c>
      <c r="Y32">
        <v>0.22175766327900001</v>
      </c>
      <c r="Z32">
        <f t="shared" si="0"/>
        <v>0.8046441274350099</v>
      </c>
      <c r="AA32">
        <f t="shared" si="0"/>
        <v>8.6985071751239013E-2</v>
      </c>
      <c r="AB32">
        <f t="shared" si="1"/>
        <v>0.99827188061314187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">
      <c r="A33">
        <v>32</v>
      </c>
      <c r="B33" s="6">
        <v>20.8197337977</v>
      </c>
      <c r="C33" s="6">
        <v>-105.95308419600001</v>
      </c>
      <c r="D33" t="s">
        <v>40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322.08723530200001</v>
      </c>
      <c r="Y33">
        <v>6.4257021059700001</v>
      </c>
      <c r="Z33">
        <f t="shared" si="0"/>
        <v>2.5093198000250299</v>
      </c>
      <c r="AA33">
        <f t="shared" si="0"/>
        <v>0.87073752281521355</v>
      </c>
      <c r="AB33">
        <f t="shared" si="1"/>
        <v>2.3524715016550055</v>
      </c>
      <c r="AC33" s="1">
        <v>6286.1746643200004</v>
      </c>
      <c r="AD33" s="1">
        <v>4704.2991862999897</v>
      </c>
      <c r="AE33" s="1">
        <v>7486.1105105099896</v>
      </c>
      <c r="AF33" s="1">
        <v>7491.5053315900004</v>
      </c>
      <c r="AG33" s="1">
        <v>7492.3356569799898</v>
      </c>
      <c r="AH33" s="1">
        <v>5175.4053116900004</v>
      </c>
      <c r="AI33" s="1">
        <v>4613.8326706199896</v>
      </c>
      <c r="AJ33" s="1">
        <v>3755.0703789700001</v>
      </c>
      <c r="AK33" s="1">
        <v>5437.8101441400004</v>
      </c>
      <c r="AL33" s="1">
        <v>5882.1444598199896</v>
      </c>
      <c r="AM33" s="1">
        <v>4850.2401442999899</v>
      </c>
      <c r="AN33" s="1">
        <v>5852.0953897700001</v>
      </c>
      <c r="AO33" s="1">
        <v>8165.2672529299898</v>
      </c>
    </row>
    <row r="34" spans="1:41" x14ac:dyDescent="0.2">
      <c r="A34">
        <v>33</v>
      </c>
      <c r="B34" s="6">
        <v>20.813283478199899</v>
      </c>
      <c r="C34" s="6">
        <v>-105.73906531</v>
      </c>
      <c r="D34" t="s">
        <v>40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1">
        <v>2359.7076817799898</v>
      </c>
      <c r="Y34">
        <v>22.553551195200001</v>
      </c>
      <c r="Z34">
        <f t="shared" si="0"/>
        <v>3.3730422132330644</v>
      </c>
      <c r="AA34">
        <f t="shared" si="0"/>
        <v>1.372056395465306</v>
      </c>
      <c r="AB34">
        <f t="shared" si="1"/>
        <v>3.0534775503751943</v>
      </c>
      <c r="AC34" s="1">
        <v>66106.730552699897</v>
      </c>
      <c r="AD34" s="1">
        <v>38201.440978999897</v>
      </c>
      <c r="AE34" s="1">
        <v>54054.5287666</v>
      </c>
      <c r="AF34" s="1">
        <v>57887.917655899902</v>
      </c>
      <c r="AG34" s="1">
        <v>52709.523147599903</v>
      </c>
      <c r="AH34" s="1">
        <v>43529.851942100002</v>
      </c>
      <c r="AI34" s="1">
        <v>41572.135805099897</v>
      </c>
      <c r="AJ34" s="1">
        <v>37652.455476800002</v>
      </c>
      <c r="AK34" s="1">
        <v>46965.986530299902</v>
      </c>
      <c r="AL34" s="1">
        <v>49748.063533799897</v>
      </c>
      <c r="AM34" s="1">
        <v>50455.3559742</v>
      </c>
      <c r="AN34" s="1">
        <v>51655.050136600003</v>
      </c>
      <c r="AO34" s="1">
        <v>66642.745708500006</v>
      </c>
    </row>
    <row r="35" spans="1:41" x14ac:dyDescent="0.2">
      <c r="A35">
        <v>34</v>
      </c>
      <c r="B35" s="6">
        <v>20.806568139700001</v>
      </c>
      <c r="C35" s="6">
        <v>-105.52512968000001</v>
      </c>
      <c r="D35" t="s">
        <v>38</v>
      </c>
      <c r="E35" s="1">
        <v>6691</v>
      </c>
      <c r="F35">
        <v>0</v>
      </c>
      <c r="G35">
        <v>0</v>
      </c>
      <c r="H35">
        <v>0</v>
      </c>
      <c r="I35">
        <v>441</v>
      </c>
      <c r="J35">
        <v>220.5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1">
        <v>5484.3822884600004</v>
      </c>
      <c r="Y35">
        <v>40.871723547599899</v>
      </c>
      <c r="Z35">
        <f t="shared" si="0"/>
        <v>3.7392068999113111</v>
      </c>
      <c r="AA35">
        <f t="shared" si="0"/>
        <v>1.6219208379346046</v>
      </c>
      <c r="AB35">
        <f t="shared" si="1"/>
        <v>3.3790591852672796</v>
      </c>
      <c r="AC35" s="1">
        <v>167759.527663999</v>
      </c>
      <c r="AD35" s="1">
        <v>90977.246009800001</v>
      </c>
      <c r="AE35" s="1">
        <v>120005.625107</v>
      </c>
      <c r="AF35" s="1">
        <v>129645.908951</v>
      </c>
      <c r="AG35" s="1">
        <v>112961.928864</v>
      </c>
      <c r="AH35" s="1">
        <v>101243.610625999</v>
      </c>
      <c r="AI35" s="1">
        <v>99345.7168121</v>
      </c>
      <c r="AJ35" s="1">
        <v>92069.883232099906</v>
      </c>
      <c r="AK35" s="1">
        <v>110535.66662600001</v>
      </c>
      <c r="AL35" s="1">
        <v>116794.78268400001</v>
      </c>
      <c r="AM35" s="1">
        <v>125917.71612500001</v>
      </c>
      <c r="AN35" s="1">
        <v>122457.04038999901</v>
      </c>
      <c r="AO35" s="1">
        <v>153048.97221400001</v>
      </c>
    </row>
    <row r="36" spans="1:41" x14ac:dyDescent="0.2">
      <c r="A36">
        <v>35</v>
      </c>
      <c r="B36" s="6">
        <v>21.0495508831</v>
      </c>
      <c r="C36" s="6">
        <v>-107.018975079</v>
      </c>
      <c r="D36" t="s">
        <v>39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0.10945506725900001</v>
      </c>
      <c r="Y36">
        <v>0</v>
      </c>
      <c r="Z36">
        <f t="shared" si="0"/>
        <v>4.5109718071744638E-2</v>
      </c>
      <c r="AA36">
        <f t="shared" si="0"/>
        <v>0</v>
      </c>
      <c r="AB36">
        <f t="shared" si="1"/>
        <v>0.26597146548410988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">
      <c r="A37">
        <v>36</v>
      </c>
      <c r="B37" s="6">
        <v>21.044377658999899</v>
      </c>
      <c r="C37" s="6">
        <v>-106.804304450999</v>
      </c>
      <c r="D37" t="s">
        <v>39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3.7711585084100001</v>
      </c>
      <c r="Y37">
        <v>0</v>
      </c>
      <c r="Z37">
        <f t="shared" si="0"/>
        <v>0.67862384501926742</v>
      </c>
      <c r="AA37">
        <f t="shared" si="0"/>
        <v>0</v>
      </c>
      <c r="AB37">
        <f t="shared" si="1"/>
        <v>0.84730210231246794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">
      <c r="A38">
        <v>37</v>
      </c>
      <c r="B38" s="6">
        <v>21.038934640400001</v>
      </c>
      <c r="C38" s="6">
        <v>-106.589700717</v>
      </c>
      <c r="D38" t="s">
        <v>39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9.6732773790500008</v>
      </c>
      <c r="Y38">
        <v>0</v>
      </c>
      <c r="Z38">
        <f t="shared" si="0"/>
        <v>1.0282977960959556</v>
      </c>
      <c r="AA38">
        <f t="shared" si="0"/>
        <v>0</v>
      </c>
      <c r="AB38">
        <f t="shared" si="1"/>
        <v>1.0119979202702862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">
      <c r="A39">
        <v>38</v>
      </c>
      <c r="B39" s="6">
        <v>21.0332221892</v>
      </c>
      <c r="C39" s="6">
        <v>-106.375167264</v>
      </c>
      <c r="D39" t="s">
        <v>39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5.5699596278400003</v>
      </c>
      <c r="Y39">
        <v>0</v>
      </c>
      <c r="Z39">
        <f t="shared" si="0"/>
        <v>0.81756270084438032</v>
      </c>
      <c r="AA39">
        <f t="shared" si="0"/>
        <v>0</v>
      </c>
      <c r="AB39">
        <f t="shared" si="1"/>
        <v>0.91751147639024722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">
      <c r="A40">
        <v>39</v>
      </c>
      <c r="B40" s="6">
        <v>21.027240684599899</v>
      </c>
      <c r="C40" s="6">
        <v>-106.160707473</v>
      </c>
      <c r="D40" t="s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1.99537336646</v>
      </c>
      <c r="Y40">
        <v>5.8567267686999998E-2</v>
      </c>
      <c r="Z40">
        <f t="shared" si="0"/>
        <v>0.47645096391631853</v>
      </c>
      <c r="AA40">
        <f t="shared" si="0"/>
        <v>2.4718460897744675E-2</v>
      </c>
      <c r="AB40">
        <f t="shared" si="1"/>
        <v>0.75314369618580002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">
      <c r="A41">
        <v>40</v>
      </c>
      <c r="B41" s="6">
        <v>21.020990523599899</v>
      </c>
      <c r="C41" s="6">
        <v>-105.946324715</v>
      </c>
      <c r="D41" t="s">
        <v>39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191.388899753</v>
      </c>
      <c r="Y41">
        <v>4.4787122540400004</v>
      </c>
      <c r="Z41">
        <f t="shared" si="0"/>
        <v>2.2841800109705614</v>
      </c>
      <c r="AA41">
        <f t="shared" si="0"/>
        <v>0.73867849157100729</v>
      </c>
      <c r="AB41">
        <f t="shared" si="1"/>
        <v>2.1620600725631287</v>
      </c>
      <c r="AC41" s="1">
        <v>2440.1356367799899</v>
      </c>
      <c r="AD41" s="1">
        <v>1946.9855675900001</v>
      </c>
      <c r="AE41" s="1">
        <v>2890.5446526800001</v>
      </c>
      <c r="AF41" s="1">
        <v>2709.8113504100002</v>
      </c>
      <c r="AG41" s="1">
        <v>2711.4742249699898</v>
      </c>
      <c r="AH41" s="1">
        <v>1890.3636635400001</v>
      </c>
      <c r="AI41" s="1">
        <v>1696.84552515</v>
      </c>
      <c r="AJ41" s="1">
        <v>1306.28296925</v>
      </c>
      <c r="AK41" s="1">
        <v>1999.5494688900001</v>
      </c>
      <c r="AL41" s="1">
        <v>2205.9470059499899</v>
      </c>
      <c r="AM41" s="1">
        <v>1763.7678620500001</v>
      </c>
      <c r="AN41" s="1">
        <v>2146.2952856799898</v>
      </c>
      <c r="AO41" s="1">
        <v>2974.0328697999898</v>
      </c>
    </row>
    <row r="42" spans="1:41" x14ac:dyDescent="0.2">
      <c r="A42">
        <v>41</v>
      </c>
      <c r="B42" s="6">
        <v>21.014472120400001</v>
      </c>
      <c r="C42" s="6">
        <v>-105.73202235700001</v>
      </c>
      <c r="D42" t="s">
        <v>40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1">
        <v>1720.35802096</v>
      </c>
      <c r="Y42">
        <v>20.455729363500001</v>
      </c>
      <c r="Z42">
        <f t="shared" si="0"/>
        <v>3.2358712075481209</v>
      </c>
      <c r="AA42">
        <f t="shared" si="0"/>
        <v>1.3315432824743474</v>
      </c>
      <c r="AB42">
        <f t="shared" si="1"/>
        <v>2.9833919248179193</v>
      </c>
      <c r="AC42" s="1">
        <v>48314.815250400003</v>
      </c>
      <c r="AD42" s="1">
        <v>30567.321146999901</v>
      </c>
      <c r="AE42" s="1">
        <v>38917.104205099902</v>
      </c>
      <c r="AF42" s="1">
        <v>37305.399706800003</v>
      </c>
      <c r="AG42" s="1">
        <v>33339.617301899903</v>
      </c>
      <c r="AH42" s="1">
        <v>28940.0974054</v>
      </c>
      <c r="AI42" s="1">
        <v>28277.109688799901</v>
      </c>
      <c r="AJ42" s="1">
        <v>24476.0569996999</v>
      </c>
      <c r="AK42" s="1">
        <v>31543.145324699901</v>
      </c>
      <c r="AL42" s="1">
        <v>34395.834183699902</v>
      </c>
      <c r="AM42" s="1">
        <v>34587.934701899903</v>
      </c>
      <c r="AN42" s="1">
        <v>35056.984142300003</v>
      </c>
      <c r="AO42" s="1">
        <v>44093.548473399896</v>
      </c>
    </row>
    <row r="43" spans="1:41" x14ac:dyDescent="0.2">
      <c r="A43">
        <v>42</v>
      </c>
      <c r="B43" s="6">
        <v>21.007685907100001</v>
      </c>
      <c r="C43" s="6">
        <v>-105.517803758</v>
      </c>
      <c r="D43" t="s">
        <v>38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1">
        <v>4568.76657772</v>
      </c>
      <c r="Y43">
        <v>41.474868338599897</v>
      </c>
      <c r="Z43">
        <f t="shared" si="0"/>
        <v>3.6598940170070078</v>
      </c>
      <c r="AA43">
        <f t="shared" si="0"/>
        <v>1.6281320413395961</v>
      </c>
      <c r="AB43">
        <f t="shared" si="1"/>
        <v>3.3692429674196589</v>
      </c>
      <c r="AC43" s="1">
        <v>142659.883269999</v>
      </c>
      <c r="AD43" s="1">
        <v>84577.673500100005</v>
      </c>
      <c r="AE43" s="1">
        <v>103452.590897</v>
      </c>
      <c r="AF43" s="1">
        <v>100279.866446999</v>
      </c>
      <c r="AG43" s="1">
        <v>85679.348587</v>
      </c>
      <c r="AH43" s="1">
        <v>80593.305053699907</v>
      </c>
      <c r="AI43" s="1">
        <v>80887.933143600007</v>
      </c>
      <c r="AJ43" s="1">
        <v>73167.258033799895</v>
      </c>
      <c r="AK43" s="1">
        <v>88333.524749799893</v>
      </c>
      <c r="AL43" s="1">
        <v>95942.109565699895</v>
      </c>
      <c r="AM43" s="1">
        <v>103524.736464999</v>
      </c>
      <c r="AN43" s="1">
        <v>100078.76315300001</v>
      </c>
      <c r="AO43" s="1">
        <v>121993.296799</v>
      </c>
    </row>
    <row r="44" spans="1:41" x14ac:dyDescent="0.2">
      <c r="A44">
        <v>43</v>
      </c>
      <c r="B44" s="6">
        <v>20.993311863799899</v>
      </c>
      <c r="C44" s="6">
        <v>-105.08963123300001</v>
      </c>
      <c r="D44" t="s">
        <v>38</v>
      </c>
      <c r="E44">
        <v>589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39.728451728800003</v>
      </c>
      <c r="Y44">
        <v>0.333286263049</v>
      </c>
      <c r="Z44">
        <f t="shared" si="0"/>
        <v>1.60989790091784</v>
      </c>
      <c r="AA44">
        <f t="shared" si="0"/>
        <v>0.12492340456410633</v>
      </c>
      <c r="AB44">
        <f t="shared" si="1"/>
        <v>1.3506274175862283</v>
      </c>
      <c r="AC44" s="1">
        <v>1213.7664489700001</v>
      </c>
      <c r="AD44">
        <v>700.93838501000005</v>
      </c>
      <c r="AE44">
        <v>776.36505126999896</v>
      </c>
      <c r="AF44">
        <v>732.248123169</v>
      </c>
      <c r="AG44">
        <v>592.17764282200005</v>
      </c>
      <c r="AH44">
        <v>616.68330383299894</v>
      </c>
      <c r="AI44">
        <v>635.48747253399904</v>
      </c>
      <c r="AJ44">
        <v>567.95108032200005</v>
      </c>
      <c r="AK44">
        <v>689.44964599599905</v>
      </c>
      <c r="AL44">
        <v>752.14828491200001</v>
      </c>
      <c r="AM44">
        <v>838.61378478999904</v>
      </c>
      <c r="AN44">
        <v>775.16642761200001</v>
      </c>
      <c r="AO44">
        <v>914.80732727099905</v>
      </c>
    </row>
    <row r="45" spans="1:41" x14ac:dyDescent="0.2">
      <c r="A45">
        <v>44</v>
      </c>
      <c r="B45" s="6">
        <v>21.256054353500001</v>
      </c>
      <c r="C45" s="6">
        <v>-107.228599925</v>
      </c>
      <c r="D45" t="s">
        <v>39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0.116944038099</v>
      </c>
      <c r="Y45">
        <v>0</v>
      </c>
      <c r="Z45">
        <f t="shared" si="0"/>
        <v>4.8031414338852205E-2</v>
      </c>
      <c r="AA45">
        <f t="shared" si="0"/>
        <v>0</v>
      </c>
      <c r="AB45">
        <f t="shared" si="1"/>
        <v>0.2732020446709586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">
      <c r="A46">
        <v>45</v>
      </c>
      <c r="B46" s="6">
        <v>21.2510999</v>
      </c>
      <c r="C46" s="6">
        <v>-107.013576318999</v>
      </c>
      <c r="D46" t="s">
        <v>39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14.247740841400001</v>
      </c>
      <c r="Y46">
        <v>0</v>
      </c>
      <c r="Z46">
        <f t="shared" si="0"/>
        <v>1.1832055018602008</v>
      </c>
      <c r="AA46">
        <f t="shared" si="0"/>
        <v>0</v>
      </c>
      <c r="AB46">
        <f t="shared" si="1"/>
        <v>1.0745482497777021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">
      <c r="A47">
        <v>46</v>
      </c>
      <c r="B47" s="6">
        <v>21.245872481500001</v>
      </c>
      <c r="C47" s="6">
        <v>-106.79861660500001</v>
      </c>
      <c r="D47" t="s">
        <v>39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62.0293101436</v>
      </c>
      <c r="Y47">
        <v>0</v>
      </c>
      <c r="Z47">
        <f t="shared" si="0"/>
        <v>1.7995425537943857</v>
      </c>
      <c r="AA47">
        <f t="shared" si="0"/>
        <v>0</v>
      </c>
      <c r="AB47">
        <f t="shared" si="1"/>
        <v>1.2854532613435472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">
      <c r="A48">
        <v>47</v>
      </c>
      <c r="B48" s="6">
        <v>21.2403724463</v>
      </c>
      <c r="C48" s="6">
        <v>-106.58372419600001</v>
      </c>
      <c r="D48" t="s">
        <v>39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94.019003227400006</v>
      </c>
      <c r="Y48">
        <v>0</v>
      </c>
      <c r="Z48">
        <f t="shared" si="0"/>
        <v>1.9778104702516728</v>
      </c>
      <c r="AA48">
        <f t="shared" si="0"/>
        <v>0</v>
      </c>
      <c r="AB48">
        <f t="shared" si="1"/>
        <v>1.3384104802847385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">
      <c r="A49">
        <v>48</v>
      </c>
      <c r="B49" s="6">
        <v>21.234600160500001</v>
      </c>
      <c r="C49" s="6">
        <v>-106.368902499</v>
      </c>
      <c r="D49" t="s">
        <v>38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64.934261994400003</v>
      </c>
      <c r="Y49">
        <v>0</v>
      </c>
      <c r="Z49">
        <f t="shared" si="0"/>
        <v>1.8191111494707684</v>
      </c>
      <c r="AA49">
        <f t="shared" si="0"/>
        <v>0</v>
      </c>
      <c r="AB49">
        <f t="shared" si="1"/>
        <v>1.2914090850405096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">
      <c r="A50">
        <v>49</v>
      </c>
      <c r="B50" s="6">
        <v>21.228556008000002</v>
      </c>
      <c r="C50" s="6">
        <v>-106.154154913</v>
      </c>
      <c r="D50" t="s">
        <v>38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18.7129106079</v>
      </c>
      <c r="Y50">
        <v>1.5487264843000001E-5</v>
      </c>
      <c r="Z50">
        <f t="shared" si="0"/>
        <v>1.2947507525202433</v>
      </c>
      <c r="AA50">
        <f t="shared" si="0"/>
        <v>6.7259815777019845E-6</v>
      </c>
      <c r="AB50">
        <f t="shared" si="1"/>
        <v>1.1167372060863789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">
      <c r="A51">
        <v>50</v>
      </c>
      <c r="B51" s="6">
        <v>21.222240390500001</v>
      </c>
      <c r="C51" s="6">
        <v>-105.93948483200001</v>
      </c>
      <c r="D51" t="s">
        <v>39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44.948473196499897</v>
      </c>
      <c r="Y51">
        <v>1.23091915232</v>
      </c>
      <c r="Z51">
        <f t="shared" si="0"/>
        <v>1.6622710849636628</v>
      </c>
      <c r="AA51">
        <f t="shared" si="0"/>
        <v>0.34848383189858073</v>
      </c>
      <c r="AB51">
        <f t="shared" si="1"/>
        <v>1.5910741656833547</v>
      </c>
      <c r="AC51" s="1">
        <v>6103.7780545400001</v>
      </c>
      <c r="AD51" s="1">
        <v>6613.8946304700003</v>
      </c>
      <c r="AE51" s="1">
        <v>9360.7602281700001</v>
      </c>
      <c r="AF51" s="1">
        <v>5682.0949139699896</v>
      </c>
      <c r="AG51" s="1">
        <v>4775.2959148899899</v>
      </c>
      <c r="AH51" s="1">
        <v>4801.1570494600001</v>
      </c>
      <c r="AI51" s="1">
        <v>5550.7605538999896</v>
      </c>
      <c r="AJ51" s="1">
        <v>6537.3099905099898</v>
      </c>
      <c r="AK51" s="1">
        <v>4468.4236761800003</v>
      </c>
      <c r="AL51" s="1">
        <v>5818.6282391900004</v>
      </c>
      <c r="AM51" s="1">
        <v>7616.66528767</v>
      </c>
      <c r="AN51" s="1">
        <v>8409.9403870099904</v>
      </c>
      <c r="AO51" s="1">
        <v>8608.8022889500007</v>
      </c>
    </row>
    <row r="52" spans="1:41" x14ac:dyDescent="0.2">
      <c r="A52">
        <v>51</v>
      </c>
      <c r="B52" s="6">
        <v>21.2156537273999</v>
      </c>
      <c r="C52" s="6">
        <v>-105.724895643</v>
      </c>
      <c r="D52" t="s">
        <v>39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903.51549041299904</v>
      </c>
      <c r="Y52">
        <v>14.5727372821</v>
      </c>
      <c r="Z52">
        <f t="shared" si="0"/>
        <v>2.956416008833513</v>
      </c>
      <c r="AA52">
        <f t="shared" si="0"/>
        <v>1.1923649569500374</v>
      </c>
      <c r="AB52">
        <f t="shared" si="1"/>
        <v>2.7816624343386325</v>
      </c>
      <c r="AC52" s="1">
        <v>71254.305409399894</v>
      </c>
      <c r="AD52" s="1">
        <v>69862.027968399896</v>
      </c>
      <c r="AE52" s="1">
        <v>94092.802121200002</v>
      </c>
      <c r="AF52" s="1">
        <v>60388.341369599897</v>
      </c>
      <c r="AG52" s="1">
        <v>50358.4955835</v>
      </c>
      <c r="AH52" s="1">
        <v>51073.364014600003</v>
      </c>
      <c r="AI52" s="1">
        <v>58193.772048999897</v>
      </c>
      <c r="AJ52" s="1">
        <v>65611.914210799907</v>
      </c>
      <c r="AK52" s="1">
        <v>49448.358678800003</v>
      </c>
      <c r="AL52" s="1">
        <v>62470.025973299897</v>
      </c>
      <c r="AM52" s="1">
        <v>78869.573303199897</v>
      </c>
      <c r="AN52" s="1">
        <v>86207.003196699894</v>
      </c>
      <c r="AO52" s="1">
        <v>88406.311219199895</v>
      </c>
    </row>
    <row r="53" spans="1:41" x14ac:dyDescent="0.2">
      <c r="A53">
        <v>52</v>
      </c>
      <c r="B53" s="6">
        <v>21.2087964559</v>
      </c>
      <c r="C53" s="6">
        <v>-105.510390724</v>
      </c>
      <c r="D53" t="s">
        <v>40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1">
        <v>3124.9787661999899</v>
      </c>
      <c r="Y53">
        <v>37.296414904300001</v>
      </c>
      <c r="Z53">
        <f t="shared" si="0"/>
        <v>3.4949860236660553</v>
      </c>
      <c r="AA53">
        <f t="shared" si="0"/>
        <v>1.5831581196564677</v>
      </c>
      <c r="AB53">
        <f t="shared" si="1"/>
        <v>3.2902959344031988</v>
      </c>
      <c r="AC53" s="1">
        <v>171947.44824200001</v>
      </c>
      <c r="AD53" s="1">
        <v>154857.977036</v>
      </c>
      <c r="AE53" s="1">
        <v>203160.973800999</v>
      </c>
      <c r="AF53" s="1">
        <v>136116.42917600001</v>
      </c>
      <c r="AG53" s="1">
        <v>112979.25135000001</v>
      </c>
      <c r="AH53" s="1">
        <v>115213.90091700001</v>
      </c>
      <c r="AI53" s="1">
        <v>129369.202011</v>
      </c>
      <c r="AJ53" s="1">
        <v>141111.711516999</v>
      </c>
      <c r="AK53" s="1">
        <v>114171.667007</v>
      </c>
      <c r="AL53" s="1">
        <v>141148.97404500001</v>
      </c>
      <c r="AM53" s="1">
        <v>174705.168471999</v>
      </c>
      <c r="AN53" s="1">
        <v>186548.95629900001</v>
      </c>
      <c r="AO53" s="1">
        <v>195218.53672800001</v>
      </c>
    </row>
    <row r="54" spans="1:41" x14ac:dyDescent="0.2">
      <c r="A54">
        <v>53</v>
      </c>
      <c r="B54" s="6">
        <v>21.201669030600002</v>
      </c>
      <c r="C54" s="6">
        <v>-105.295973446</v>
      </c>
      <c r="D54" t="s">
        <v>38</v>
      </c>
      <c r="E54" s="1">
        <v>1412</v>
      </c>
      <c r="F54">
        <v>0</v>
      </c>
      <c r="G54">
        <v>0</v>
      </c>
      <c r="H54">
        <v>0</v>
      </c>
      <c r="I54">
        <v>47</v>
      </c>
      <c r="J54">
        <v>23.5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1">
        <v>4102.4468450499899</v>
      </c>
      <c r="Y54">
        <v>42.091717973400002</v>
      </c>
      <c r="Z54">
        <f t="shared" si="0"/>
        <v>3.6131488120614481</v>
      </c>
      <c r="AA54">
        <f t="shared" si="0"/>
        <v>1.6343938088132379</v>
      </c>
      <c r="AB54">
        <f t="shared" si="1"/>
        <v>3.3659652397907864</v>
      </c>
      <c r="AC54" s="1">
        <v>174629.93685900001</v>
      </c>
      <c r="AD54" s="1">
        <v>143085.274032999</v>
      </c>
      <c r="AE54" s="1">
        <v>181172.646286</v>
      </c>
      <c r="AF54" s="1">
        <v>125452.084915</v>
      </c>
      <c r="AG54" s="1">
        <v>102957.663558999</v>
      </c>
      <c r="AH54" s="1">
        <v>107091.619247</v>
      </c>
      <c r="AI54" s="1">
        <v>118568.387145999</v>
      </c>
      <c r="AJ54" s="1">
        <v>124033.084533999</v>
      </c>
      <c r="AK54" s="1">
        <v>108639.90239</v>
      </c>
      <c r="AL54" s="1">
        <v>131786.158675999</v>
      </c>
      <c r="AM54" s="1">
        <v>160497.445099</v>
      </c>
      <c r="AN54" s="1">
        <v>164538.96249400001</v>
      </c>
      <c r="AO54" s="1">
        <v>177688.929535</v>
      </c>
    </row>
    <row r="55" spans="1:41" x14ac:dyDescent="0.2">
      <c r="A55">
        <v>54</v>
      </c>
      <c r="B55" s="6">
        <v>21.194271923700001</v>
      </c>
      <c r="C55" s="6">
        <v>-105.081647174</v>
      </c>
      <c r="D55" t="s">
        <v>38</v>
      </c>
      <c r="E55">
        <v>14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230.713843822</v>
      </c>
      <c r="Y55">
        <v>2.2661422193099998</v>
      </c>
      <c r="Z55">
        <f t="shared" si="0"/>
        <v>2.3649519816358806</v>
      </c>
      <c r="AA55">
        <f t="shared" si="0"/>
        <v>0.51403509152030635</v>
      </c>
      <c r="AB55">
        <f t="shared" si="1"/>
        <v>1.9587150986223714</v>
      </c>
      <c r="AC55" s="1">
        <v>8475.4039001500005</v>
      </c>
      <c r="AD55" s="1">
        <v>6485.8767700199896</v>
      </c>
      <c r="AE55" s="1">
        <v>7879.1994476299897</v>
      </c>
      <c r="AF55" s="1">
        <v>5545.6170196499897</v>
      </c>
      <c r="AG55" s="1">
        <v>4481.6998443599896</v>
      </c>
      <c r="AH55" s="1">
        <v>4796.04737854</v>
      </c>
      <c r="AI55" s="1">
        <v>5267.7277526899898</v>
      </c>
      <c r="AJ55" s="1">
        <v>5293.6735382099896</v>
      </c>
      <c r="AK55" s="1">
        <v>4967.5441589399898</v>
      </c>
      <c r="AL55" s="1">
        <v>5953.0314178500003</v>
      </c>
      <c r="AM55" s="1">
        <v>7156.5656433100003</v>
      </c>
      <c r="AN55" s="1">
        <v>7069.06074524</v>
      </c>
      <c r="AO55" s="1">
        <v>7809.4808502200003</v>
      </c>
    </row>
    <row r="56" spans="1:41" x14ac:dyDescent="0.2">
      <c r="A56">
        <v>55</v>
      </c>
      <c r="B56" s="6">
        <v>21.457648734900001</v>
      </c>
      <c r="C56" s="6">
        <v>-107.22343016400001</v>
      </c>
      <c r="D56" t="s">
        <v>39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4.4708590785800002</v>
      </c>
      <c r="Y56">
        <v>0</v>
      </c>
      <c r="Z56">
        <f t="shared" si="0"/>
        <v>0.73805552812360142</v>
      </c>
      <c r="AA56">
        <f t="shared" si="0"/>
        <v>0</v>
      </c>
      <c r="AB56">
        <f t="shared" si="1"/>
        <v>0.87825626122548328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">
      <c r="A57">
        <v>56</v>
      </c>
      <c r="B57" s="6">
        <v>21.452642778400001</v>
      </c>
      <c r="C57" s="6">
        <v>-107.008113666</v>
      </c>
      <c r="D57" t="s">
        <v>39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66.557007753299899</v>
      </c>
      <c r="Y57">
        <v>0</v>
      </c>
      <c r="Z57">
        <f t="shared" si="0"/>
        <v>1.8296704054784689</v>
      </c>
      <c r="AA57">
        <f t="shared" si="0"/>
        <v>0</v>
      </c>
      <c r="AB57">
        <f t="shared" si="1"/>
        <v>1.2946076287637747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">
      <c r="A58">
        <v>57</v>
      </c>
      <c r="B58" s="6">
        <v>21.4473610231999</v>
      </c>
      <c r="C58" s="6">
        <v>-106.792861454</v>
      </c>
      <c r="D58" t="s">
        <v>39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165.629661201999</v>
      </c>
      <c r="Y58">
        <v>0</v>
      </c>
      <c r="Z58">
        <f t="shared" si="0"/>
        <v>2.2217523112950928</v>
      </c>
      <c r="AA58">
        <f t="shared" si="0"/>
        <v>0</v>
      </c>
      <c r="AB58">
        <f t="shared" si="1"/>
        <v>1.406623007868516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">
      <c r="A59">
        <v>58</v>
      </c>
      <c r="B59" s="6">
        <v>21.441803821499899</v>
      </c>
      <c r="C59" s="6">
        <v>-106.577676963</v>
      </c>
      <c r="D59" t="s">
        <v>38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220.84244281100001</v>
      </c>
      <c r="Y59">
        <v>0</v>
      </c>
      <c r="Z59">
        <f t="shared" si="0"/>
        <v>2.3460446388160032</v>
      </c>
      <c r="AA59">
        <f t="shared" si="0"/>
        <v>0</v>
      </c>
      <c r="AB59">
        <f t="shared" si="1"/>
        <v>1.4397322148423575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">
      <c r="A60">
        <v>59</v>
      </c>
      <c r="B60" s="6">
        <v>21.4359715440999</v>
      </c>
      <c r="C60" s="6">
        <v>-106.36256362100001</v>
      </c>
      <c r="D60" t="s">
        <v>38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167.06304433899899</v>
      </c>
      <c r="Y60">
        <v>0</v>
      </c>
      <c r="Z60">
        <f t="shared" si="0"/>
        <v>2.2254722262050306</v>
      </c>
      <c r="AA60">
        <f t="shared" si="0"/>
        <v>0</v>
      </c>
      <c r="AB60">
        <f t="shared" si="1"/>
        <v>1.4076291087989323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">
      <c r="A61">
        <v>60</v>
      </c>
      <c r="B61" s="6">
        <v>21.429864579299899</v>
      </c>
      <c r="C61" s="6">
        <v>-106.147524848</v>
      </c>
      <c r="D61" t="s">
        <v>38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69.750250870399896</v>
      </c>
      <c r="Y61">
        <v>1.7109462896299998E-2</v>
      </c>
      <c r="Z61">
        <f t="shared" si="0"/>
        <v>1.84972798414597</v>
      </c>
      <c r="AA61">
        <f t="shared" si="0"/>
        <v>7.3676948830464165E-3</v>
      </c>
      <c r="AB61">
        <f t="shared" si="1"/>
        <v>1.3080220585755775</v>
      </c>
      <c r="AC61">
        <v>484.48473484300001</v>
      </c>
      <c r="AD61">
        <v>514.96863401300004</v>
      </c>
      <c r="AE61">
        <v>651.95459696299895</v>
      </c>
      <c r="AF61">
        <v>494.39565363499901</v>
      </c>
      <c r="AG61">
        <v>391.87961510299903</v>
      </c>
      <c r="AH61">
        <v>416.24910126100002</v>
      </c>
      <c r="AI61">
        <v>499.48066662700001</v>
      </c>
      <c r="AJ61">
        <v>615.87418470399905</v>
      </c>
      <c r="AK61">
        <v>421.080320669</v>
      </c>
      <c r="AL61">
        <v>507.71017998999901</v>
      </c>
      <c r="AM61">
        <v>661.10918295399904</v>
      </c>
      <c r="AN61">
        <v>827.02914507100002</v>
      </c>
      <c r="AO61">
        <v>673.45294704900004</v>
      </c>
    </row>
    <row r="62" spans="1:41" x14ac:dyDescent="0.2">
      <c r="A62">
        <v>61</v>
      </c>
      <c r="B62" s="6">
        <v>21.423483333899899</v>
      </c>
      <c r="C62" s="6">
        <v>-105.932564058</v>
      </c>
      <c r="D62" t="s">
        <v>40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121.27805617600001</v>
      </c>
      <c r="Y62">
        <v>3.617826736</v>
      </c>
      <c r="Z62">
        <f t="shared" si="0"/>
        <v>2.0873485262370175</v>
      </c>
      <c r="AA62">
        <f t="shared" si="0"/>
        <v>0.66443763386249888</v>
      </c>
      <c r="AB62">
        <f t="shared" si="1"/>
        <v>2.0340412374458126</v>
      </c>
      <c r="AC62" s="1">
        <v>59642.532154499902</v>
      </c>
      <c r="AD62" s="1">
        <v>65616.226093399906</v>
      </c>
      <c r="AE62" s="1">
        <v>89203.104563700006</v>
      </c>
      <c r="AF62" s="1">
        <v>60628.529709900002</v>
      </c>
      <c r="AG62" s="1">
        <v>50053.3499992</v>
      </c>
      <c r="AH62" s="1">
        <v>51469.842224</v>
      </c>
      <c r="AI62" s="1">
        <v>60299.014028500002</v>
      </c>
      <c r="AJ62" s="1">
        <v>72245.608989600005</v>
      </c>
      <c r="AK62" s="1">
        <v>49040.684788899896</v>
      </c>
      <c r="AL62" s="1">
        <v>62114.200885600003</v>
      </c>
      <c r="AM62" s="1">
        <v>80980.827040999895</v>
      </c>
      <c r="AN62" s="1">
        <v>93614.396097000004</v>
      </c>
      <c r="AO62" s="1">
        <v>85883.712198199893</v>
      </c>
    </row>
    <row r="63" spans="1:41" x14ac:dyDescent="0.2">
      <c r="A63">
        <v>62</v>
      </c>
      <c r="B63" s="6">
        <v>21.416828232299899</v>
      </c>
      <c r="C63" s="6">
        <v>-105.717684658</v>
      </c>
      <c r="D63" t="s">
        <v>40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1">
        <v>1145.78385299</v>
      </c>
      <c r="Y63">
        <v>21.5469346792</v>
      </c>
      <c r="Z63">
        <f t="shared" si="0"/>
        <v>3.0594815693400981</v>
      </c>
      <c r="AA63">
        <f t="shared" si="0"/>
        <v>1.3530875066397723</v>
      </c>
      <c r="AB63">
        <f t="shared" si="1"/>
        <v>2.9658331871327865</v>
      </c>
      <c r="AC63" s="1">
        <v>206441.74980200001</v>
      </c>
      <c r="AD63" s="1">
        <v>225793.31724500001</v>
      </c>
      <c r="AE63" s="1">
        <v>307755.09957899898</v>
      </c>
      <c r="AF63" s="1">
        <v>206766.875548999</v>
      </c>
      <c r="AG63" s="1">
        <v>171067.93582899901</v>
      </c>
      <c r="AH63" s="1">
        <v>175796.424598999</v>
      </c>
      <c r="AI63" s="1">
        <v>205429.402359</v>
      </c>
      <c r="AJ63" s="1">
        <v>244846.666061</v>
      </c>
      <c r="AK63" s="1">
        <v>166952.085846</v>
      </c>
      <c r="AL63" s="1">
        <v>212247.59906000001</v>
      </c>
      <c r="AM63" s="1">
        <v>276474.68937699898</v>
      </c>
      <c r="AN63" s="1">
        <v>316570.11615000002</v>
      </c>
      <c r="AO63" s="1">
        <v>294458.08763099898</v>
      </c>
    </row>
    <row r="64" spans="1:41" x14ac:dyDescent="0.2">
      <c r="A64">
        <v>63</v>
      </c>
      <c r="B64" s="6">
        <v>21.4098997169</v>
      </c>
      <c r="C64" s="6">
        <v>-105.502890046999</v>
      </c>
      <c r="D64" t="s">
        <v>40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1">
        <v>3058.5165097700001</v>
      </c>
      <c r="Y64">
        <v>45.656469900200001</v>
      </c>
      <c r="Z64">
        <f t="shared" si="0"/>
        <v>3.4856528010798691</v>
      </c>
      <c r="AA64">
        <f t="shared" si="0"/>
        <v>1.6689118763166988</v>
      </c>
      <c r="AB64">
        <f t="shared" si="1"/>
        <v>3.3740997492156044</v>
      </c>
      <c r="AC64" s="1">
        <v>325719.102172999</v>
      </c>
      <c r="AD64" s="1">
        <v>345688.79635600001</v>
      </c>
      <c r="AE64" s="1">
        <v>467563.890686</v>
      </c>
      <c r="AF64" s="1">
        <v>307820.374939</v>
      </c>
      <c r="AG64" s="1">
        <v>253129.07269299901</v>
      </c>
      <c r="AH64" s="1">
        <v>261621.240569999</v>
      </c>
      <c r="AI64" s="1">
        <v>305743.64755200001</v>
      </c>
      <c r="AJ64" s="1">
        <v>362474.816315</v>
      </c>
      <c r="AK64" s="1">
        <v>250856.81375100001</v>
      </c>
      <c r="AL64" s="1">
        <v>317919.375884999</v>
      </c>
      <c r="AM64" s="1">
        <v>413769.281859999</v>
      </c>
      <c r="AN64" s="1">
        <v>472184.043700999</v>
      </c>
      <c r="AO64" s="1">
        <v>445921.55206299899</v>
      </c>
    </row>
    <row r="65" spans="1:41" x14ac:dyDescent="0.2">
      <c r="A65">
        <v>64</v>
      </c>
      <c r="B65" s="6">
        <v>21.402698247899899</v>
      </c>
      <c r="C65" s="6">
        <v>-105.28818361800001</v>
      </c>
      <c r="D65" t="s">
        <v>38</v>
      </c>
      <c r="E65" s="1">
        <v>4800</v>
      </c>
      <c r="F65">
        <v>0</v>
      </c>
      <c r="G65">
        <v>0</v>
      </c>
      <c r="H65">
        <v>0</v>
      </c>
      <c r="I65">
        <v>139</v>
      </c>
      <c r="J65">
        <v>69.5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1">
        <v>3685.3429141000001</v>
      </c>
      <c r="Y65">
        <v>45.963646888699898</v>
      </c>
      <c r="Z65">
        <f t="shared" si="0"/>
        <v>3.5665957320698256</v>
      </c>
      <c r="AA65">
        <f t="shared" si="0"/>
        <v>1.6717618140091963</v>
      </c>
      <c r="AB65">
        <f t="shared" si="1"/>
        <v>3.3937624625452529</v>
      </c>
      <c r="AC65" s="1">
        <v>282862.92150900001</v>
      </c>
      <c r="AD65" s="1">
        <v>291567.95098899899</v>
      </c>
      <c r="AE65" s="1">
        <v>392195.660827999</v>
      </c>
      <c r="AF65" s="1">
        <v>252180.30395500001</v>
      </c>
      <c r="AG65" s="1">
        <v>206677.095474</v>
      </c>
      <c r="AH65" s="1">
        <v>214720.77462800001</v>
      </c>
      <c r="AI65" s="1">
        <v>250296.919983</v>
      </c>
      <c r="AJ65" s="1">
        <v>293656.22055099899</v>
      </c>
      <c r="AK65" s="1">
        <v>206989.07634</v>
      </c>
      <c r="AL65" s="1">
        <v>262408.41983000003</v>
      </c>
      <c r="AM65" s="1">
        <v>340751.86135899898</v>
      </c>
      <c r="AN65" s="1">
        <v>384087.672423999</v>
      </c>
      <c r="AO65" s="1">
        <v>371357.656920999</v>
      </c>
    </row>
    <row r="66" spans="1:41" x14ac:dyDescent="0.2">
      <c r="A66">
        <v>65</v>
      </c>
      <c r="B66" s="6">
        <v>21.3952243031999</v>
      </c>
      <c r="C66" s="6">
        <v>-105.073568753</v>
      </c>
      <c r="D66" t="s">
        <v>38</v>
      </c>
      <c r="E66" s="1">
        <v>2459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317.597417355</v>
      </c>
      <c r="Y66">
        <v>3.602878429</v>
      </c>
      <c r="Z66">
        <f t="shared" si="0"/>
        <v>2.5032422509597194</v>
      </c>
      <c r="AA66">
        <f t="shared" si="0"/>
        <v>0.66302950448083131</v>
      </c>
      <c r="AB66">
        <f t="shared" si="1"/>
        <v>2.1432285884200866</v>
      </c>
      <c r="AC66" s="1">
        <v>21170.895233200001</v>
      </c>
      <c r="AD66" s="1">
        <v>21835.64328</v>
      </c>
      <c r="AE66" s="1">
        <v>29516.982086200002</v>
      </c>
      <c r="AF66" s="1">
        <v>18749.647277799901</v>
      </c>
      <c r="AG66" s="1">
        <v>15402.2097168</v>
      </c>
      <c r="AH66" s="1">
        <v>15974.597000100001</v>
      </c>
      <c r="AI66" s="1">
        <v>18592.9795836999</v>
      </c>
      <c r="AJ66" s="1">
        <v>21763.883911100002</v>
      </c>
      <c r="AK66" s="1">
        <v>15335.1900482</v>
      </c>
      <c r="AL66" s="1">
        <v>19522.051361099901</v>
      </c>
      <c r="AM66" s="1">
        <v>25371.990875200001</v>
      </c>
      <c r="AN66" s="1">
        <v>28400.0537109</v>
      </c>
      <c r="AO66" s="1">
        <v>27787.537445099901</v>
      </c>
    </row>
    <row r="67" spans="1:41" x14ac:dyDescent="0.2">
      <c r="A67">
        <v>66</v>
      </c>
      <c r="B67" s="6">
        <v>21.659237060700001</v>
      </c>
      <c r="C67" s="6">
        <v>-107.218199556</v>
      </c>
      <c r="D67" t="s">
        <v>39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9.9863009337099999</v>
      </c>
      <c r="Y67">
        <v>0</v>
      </c>
      <c r="Z67">
        <f t="shared" ref="Z67:AA130" si="2">LOG10(X67+1)</f>
        <v>1.040851490922341</v>
      </c>
      <c r="AA67">
        <f t="shared" si="2"/>
        <v>0</v>
      </c>
      <c r="AB67">
        <f t="shared" ref="AB67:AB130" si="3">Z67^0.4274+AA67</f>
        <v>1.0172599810501775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">
      <c r="A68">
        <v>67</v>
      </c>
      <c r="B68" s="6">
        <v>21.6541794643</v>
      </c>
      <c r="C68" s="6">
        <v>-107.002586724</v>
      </c>
      <c r="D68" t="s">
        <v>39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91.411022231000004</v>
      </c>
      <c r="Y68">
        <v>0</v>
      </c>
      <c r="Z68">
        <f t="shared" si="2"/>
        <v>1.9657237743436375</v>
      </c>
      <c r="AA68">
        <f t="shared" si="2"/>
        <v>0</v>
      </c>
      <c r="AB68">
        <f t="shared" si="3"/>
        <v>1.3349085427322391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">
      <c r="A69">
        <v>68</v>
      </c>
      <c r="B69" s="6">
        <v>21.648843227899899</v>
      </c>
      <c r="C69" s="6">
        <v>-106.787038581</v>
      </c>
      <c r="D69" t="s">
        <v>38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201.365031063999</v>
      </c>
      <c r="Y69">
        <v>0</v>
      </c>
      <c r="Z69">
        <f t="shared" si="2"/>
        <v>2.3061354680095683</v>
      </c>
      <c r="AA69">
        <f t="shared" si="2"/>
        <v>0</v>
      </c>
      <c r="AB69">
        <f t="shared" si="3"/>
        <v>1.429213040057115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">
      <c r="A70">
        <v>69</v>
      </c>
      <c r="B70" s="6">
        <v>21.643228708100001</v>
      </c>
      <c r="C70" s="6">
        <v>-106.57155858100001</v>
      </c>
      <c r="D70" t="s">
        <v>38</v>
      </c>
      <c r="E70" s="1">
        <v>2788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261.01463788699903</v>
      </c>
      <c r="Y70">
        <v>0</v>
      </c>
      <c r="Z70">
        <f t="shared" si="2"/>
        <v>2.4183255545868088</v>
      </c>
      <c r="AA70">
        <f t="shared" si="2"/>
        <v>0</v>
      </c>
      <c r="AB70">
        <f t="shared" si="3"/>
        <v>1.4585261183984872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">
      <c r="A71">
        <v>70</v>
      </c>
      <c r="B71" s="6">
        <v>21.6373362798</v>
      </c>
      <c r="C71" s="6">
        <v>-106.356150172</v>
      </c>
      <c r="D71" t="s">
        <v>40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201.22190541000001</v>
      </c>
      <c r="Y71">
        <v>0</v>
      </c>
      <c r="Z71">
        <f t="shared" si="2"/>
        <v>2.3058281981560964</v>
      </c>
      <c r="AA71">
        <f t="shared" si="2"/>
        <v>0</v>
      </c>
      <c r="AB71">
        <f t="shared" si="3"/>
        <v>1.4291316477809846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">
      <c r="A72">
        <v>71</v>
      </c>
      <c r="B72" s="6">
        <v>21.6311663364</v>
      </c>
      <c r="C72" s="6">
        <v>-106.140816798</v>
      </c>
      <c r="D72" t="s">
        <v>40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107.03642948700001</v>
      </c>
      <c r="Y72">
        <v>0.41788811055800001</v>
      </c>
      <c r="Z72">
        <f t="shared" si="2"/>
        <v>2.0335702226857477</v>
      </c>
      <c r="AA72">
        <f t="shared" si="2"/>
        <v>0.15164196082977302</v>
      </c>
      <c r="AB72">
        <f t="shared" si="3"/>
        <v>1.5060513973105951</v>
      </c>
      <c r="AC72" s="1">
        <v>7007.5751160700001</v>
      </c>
      <c r="AD72" s="1">
        <v>10471.888167999899</v>
      </c>
      <c r="AE72" s="1">
        <v>14340.793389099899</v>
      </c>
      <c r="AF72" s="1">
        <v>14502.620872400001</v>
      </c>
      <c r="AG72" s="1">
        <v>13314.003435099899</v>
      </c>
      <c r="AH72" s="1">
        <v>13493.023810999901</v>
      </c>
      <c r="AI72" s="1">
        <v>14661.866671100001</v>
      </c>
      <c r="AJ72" s="1">
        <v>15248.3062515</v>
      </c>
      <c r="AK72" s="1">
        <v>10908.2954271</v>
      </c>
      <c r="AL72" s="1">
        <v>15008.8698485</v>
      </c>
      <c r="AM72" s="1">
        <v>17981.6535544</v>
      </c>
      <c r="AN72" s="1">
        <v>16047.390894599899</v>
      </c>
      <c r="AO72" s="1">
        <v>13546.915686300001</v>
      </c>
    </row>
    <row r="73" spans="1:41" x14ac:dyDescent="0.2">
      <c r="A73">
        <v>72</v>
      </c>
      <c r="B73" s="6">
        <v>21.624719289400002</v>
      </c>
      <c r="C73" s="6">
        <v>-105.925561892</v>
      </c>
      <c r="D73" t="s">
        <v>40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426.48625724800002</v>
      </c>
      <c r="Y73">
        <v>14.163351411200001</v>
      </c>
      <c r="Z73">
        <f t="shared" si="2"/>
        <v>2.6309221576670119</v>
      </c>
      <c r="AA73">
        <f t="shared" si="2"/>
        <v>1.1807951998798942</v>
      </c>
      <c r="AB73">
        <f t="shared" si="3"/>
        <v>2.6928034421534877</v>
      </c>
      <c r="AC73" s="1">
        <v>132969.77105700001</v>
      </c>
      <c r="AD73" s="1">
        <v>165928.702079999</v>
      </c>
      <c r="AE73" s="1">
        <v>226444.02834300001</v>
      </c>
      <c r="AF73" s="1">
        <v>187500.752620999</v>
      </c>
      <c r="AG73" s="1">
        <v>164349.996422</v>
      </c>
      <c r="AH73" s="1">
        <v>167563.213284</v>
      </c>
      <c r="AI73" s="1">
        <v>188149.614387999</v>
      </c>
      <c r="AJ73" s="1">
        <v>208937.17281300001</v>
      </c>
      <c r="AK73" s="1">
        <v>145774.599602</v>
      </c>
      <c r="AL73" s="1">
        <v>193162.086680999</v>
      </c>
      <c r="AM73" s="1">
        <v>240586.709217</v>
      </c>
      <c r="AN73" s="1">
        <v>244339.236122</v>
      </c>
      <c r="AO73" s="1">
        <v>216051.10687600001</v>
      </c>
    </row>
    <row r="74" spans="1:41" x14ac:dyDescent="0.2">
      <c r="A74">
        <v>73</v>
      </c>
      <c r="B74" s="6">
        <v>21.6179955683</v>
      </c>
      <c r="C74" s="6">
        <v>-105.710388882</v>
      </c>
      <c r="D74" t="s">
        <v>40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1">
        <v>1788.9647495700001</v>
      </c>
      <c r="Y74">
        <v>45.463435113400003</v>
      </c>
      <c r="Z74">
        <f t="shared" si="2"/>
        <v>3.2528444783441524</v>
      </c>
      <c r="AA74">
        <f t="shared" si="2"/>
        <v>1.667111314711861</v>
      </c>
      <c r="AB74">
        <f t="shared" si="3"/>
        <v>3.3226576273292885</v>
      </c>
      <c r="AC74" s="1">
        <v>323935.043548999</v>
      </c>
      <c r="AD74" s="1">
        <v>387489.473571999</v>
      </c>
      <c r="AE74" s="1">
        <v>530229.60675000004</v>
      </c>
      <c r="AF74" s="1">
        <v>409996.777008</v>
      </c>
      <c r="AG74" s="1">
        <v>353947.63168300001</v>
      </c>
      <c r="AH74" s="1">
        <v>361162.97836299898</v>
      </c>
      <c r="AI74" s="1">
        <v>410002.97036699898</v>
      </c>
      <c r="AJ74" s="1">
        <v>465007.98608399899</v>
      </c>
      <c r="AK74" s="1">
        <v>321614.19442700001</v>
      </c>
      <c r="AL74" s="1">
        <v>421639.476624</v>
      </c>
      <c r="AM74" s="1">
        <v>532378.95745800005</v>
      </c>
      <c r="AN74" s="1">
        <v>560520.60443099902</v>
      </c>
      <c r="AO74" s="1">
        <v>505454.58087200002</v>
      </c>
    </row>
    <row r="75" spans="1:41" x14ac:dyDescent="0.2">
      <c r="A75">
        <v>74</v>
      </c>
      <c r="B75" s="6">
        <v>21.603719912700001</v>
      </c>
      <c r="C75" s="6">
        <v>-105.28030222300001</v>
      </c>
      <c r="D75" t="s">
        <v>38</v>
      </c>
      <c r="E75" s="1">
        <v>20098</v>
      </c>
      <c r="F75">
        <v>0</v>
      </c>
      <c r="G75">
        <v>3</v>
      </c>
      <c r="H75">
        <v>1.5</v>
      </c>
      <c r="I75">
        <v>225</v>
      </c>
      <c r="J75">
        <v>113.25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1">
        <v>3185.70491171</v>
      </c>
      <c r="Y75">
        <v>54.634286873000001</v>
      </c>
      <c r="Z75">
        <f t="shared" si="2"/>
        <v>3.5033418497462732</v>
      </c>
      <c r="AA75">
        <f t="shared" si="2"/>
        <v>1.7453425255809136</v>
      </c>
      <c r="AB75">
        <f t="shared" si="3"/>
        <v>3.4542235516993669</v>
      </c>
      <c r="AC75" s="1">
        <v>302978.945922999</v>
      </c>
      <c r="AD75" s="1">
        <v>335343.86138900003</v>
      </c>
      <c r="AE75" s="1">
        <v>457187.60705599899</v>
      </c>
      <c r="AF75" s="1">
        <v>313652.00204499898</v>
      </c>
      <c r="AG75" s="1">
        <v>261133.199553999</v>
      </c>
      <c r="AH75" s="1">
        <v>268078.360412999</v>
      </c>
      <c r="AI75" s="1">
        <v>311959.952972</v>
      </c>
      <c r="AJ75" s="1">
        <v>369279.32782000001</v>
      </c>
      <c r="AK75" s="1">
        <v>252221.982147</v>
      </c>
      <c r="AL75" s="1">
        <v>322002.840331999</v>
      </c>
      <c r="AM75" s="1">
        <v>417543.102294999</v>
      </c>
      <c r="AN75" s="1">
        <v>472890.59613000002</v>
      </c>
      <c r="AO75" s="1">
        <v>437474.464355</v>
      </c>
    </row>
    <row r="76" spans="1:41" x14ac:dyDescent="0.2">
      <c r="A76">
        <v>75</v>
      </c>
      <c r="B76" s="6">
        <v>21.5961689274999</v>
      </c>
      <c r="C76" s="6">
        <v>-105.065395391</v>
      </c>
      <c r="D76" t="s">
        <v>38</v>
      </c>
      <c r="E76">
        <v>537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40.971025943800001</v>
      </c>
      <c r="Y76">
        <v>0.50903393328199997</v>
      </c>
      <c r="Z76">
        <f t="shared" si="2"/>
        <v>1.622949585277379</v>
      </c>
      <c r="AA76">
        <f t="shared" si="2"/>
        <v>0.178699005760633</v>
      </c>
      <c r="AB76">
        <f t="shared" si="3"/>
        <v>1.4086402622904517</v>
      </c>
      <c r="AC76" s="1">
        <v>3073.26293945</v>
      </c>
      <c r="AD76" s="1">
        <v>3272.9942627</v>
      </c>
      <c r="AE76" s="1">
        <v>4466.1871948199896</v>
      </c>
      <c r="AF76" s="1">
        <v>2876.22213745</v>
      </c>
      <c r="AG76" s="1">
        <v>2366.2201538099898</v>
      </c>
      <c r="AH76" s="1">
        <v>2436.0206298799899</v>
      </c>
      <c r="AI76" s="1">
        <v>2850.3685302700001</v>
      </c>
      <c r="AJ76" s="1">
        <v>3394.8933715799899</v>
      </c>
      <c r="AK76" s="1">
        <v>2332.7064819299899</v>
      </c>
      <c r="AL76" s="1">
        <v>2964.4100952099898</v>
      </c>
      <c r="AM76" s="1">
        <v>3875.7224731400001</v>
      </c>
      <c r="AN76" s="1">
        <v>4430.4039306599898</v>
      </c>
      <c r="AO76" s="1">
        <v>4235.6060791</v>
      </c>
    </row>
    <row r="77" spans="1:41" x14ac:dyDescent="0.2">
      <c r="A77">
        <v>76</v>
      </c>
      <c r="B77" s="6">
        <v>21.8608192786999</v>
      </c>
      <c r="C77" s="6">
        <v>-107.212907718</v>
      </c>
      <c r="D77" t="s">
        <v>39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6.0382351114699997</v>
      </c>
      <c r="Y77">
        <v>0</v>
      </c>
      <c r="Z77">
        <f t="shared" si="2"/>
        <v>0.84746377030090447</v>
      </c>
      <c r="AA77">
        <f t="shared" si="2"/>
        <v>0</v>
      </c>
      <c r="AB77">
        <f t="shared" si="3"/>
        <v>0.93170617878712614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">
      <c r="A78">
        <v>77</v>
      </c>
      <c r="B78" s="6">
        <v>21.855709903600001</v>
      </c>
      <c r="C78" s="6">
        <v>-106.996995093</v>
      </c>
      <c r="D78" t="s">
        <v>39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68.116985119899894</v>
      </c>
      <c r="Y78">
        <v>0</v>
      </c>
      <c r="Z78">
        <f t="shared" si="2"/>
        <v>1.8395847859762267</v>
      </c>
      <c r="AA78">
        <f t="shared" si="2"/>
        <v>0</v>
      </c>
      <c r="AB78">
        <f t="shared" si="3"/>
        <v>1.2976012237040835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">
      <c r="A79">
        <v>78</v>
      </c>
      <c r="B79" s="6">
        <v>21.8503190397</v>
      </c>
      <c r="C79" s="6">
        <v>-106.781147563</v>
      </c>
      <c r="D79" t="s">
        <v>38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164.52831241499899</v>
      </c>
      <c r="Y79">
        <v>0</v>
      </c>
      <c r="Z79">
        <f t="shared" si="2"/>
        <v>2.2188722873804934</v>
      </c>
      <c r="AA79">
        <f t="shared" si="2"/>
        <v>0</v>
      </c>
      <c r="AB79">
        <f t="shared" si="3"/>
        <v>1.4058434040712668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">
      <c r="A80">
        <v>79</v>
      </c>
      <c r="B80" s="6">
        <v>21.844647047999899</v>
      </c>
      <c r="C80" s="6">
        <v>-106.565368605</v>
      </c>
      <c r="D80" t="s">
        <v>38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217.64604309200001</v>
      </c>
      <c r="Y80">
        <v>0</v>
      </c>
      <c r="Z80">
        <f t="shared" si="2"/>
        <v>2.3397416221846057</v>
      </c>
      <c r="AA80">
        <f t="shared" si="2"/>
        <v>0</v>
      </c>
      <c r="AB80">
        <f t="shared" si="3"/>
        <v>1.4380777298984468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">
      <c r="A81">
        <v>80</v>
      </c>
      <c r="B81" s="6">
        <v>21.838694307800001</v>
      </c>
      <c r="C81" s="6">
        <v>-106.349661689</v>
      </c>
      <c r="D81" t="s">
        <v>40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162.85289202600001</v>
      </c>
      <c r="Y81">
        <v>8.75202430714E-4</v>
      </c>
      <c r="Z81">
        <f t="shared" si="2"/>
        <v>2.2144541111431675</v>
      </c>
      <c r="AA81">
        <f t="shared" si="2"/>
        <v>3.7992935290168746E-4</v>
      </c>
      <c r="AB81">
        <f t="shared" si="3"/>
        <v>1.4050262347124538</v>
      </c>
      <c r="AC81">
        <v>330.30326544899901</v>
      </c>
      <c r="AD81">
        <v>653.96567034899897</v>
      </c>
      <c r="AE81">
        <v>970.420916863</v>
      </c>
      <c r="AF81" s="1">
        <v>1037.6725118700001</v>
      </c>
      <c r="AG81" s="1">
        <v>1008.8926346</v>
      </c>
      <c r="AH81">
        <v>998.86064928500002</v>
      </c>
      <c r="AI81" s="1">
        <v>1043.24086637</v>
      </c>
      <c r="AJ81" s="1">
        <v>1002.65985531</v>
      </c>
      <c r="AK81">
        <v>729.38551501699897</v>
      </c>
      <c r="AL81" s="1">
        <v>1075.72849718</v>
      </c>
      <c r="AM81" s="1">
        <v>1252.2102851899899</v>
      </c>
      <c r="AN81">
        <v>901.81312876799905</v>
      </c>
      <c r="AO81">
        <v>841.5876184</v>
      </c>
    </row>
    <row r="82" spans="1:41" x14ac:dyDescent="0.2">
      <c r="A82">
        <v>81</v>
      </c>
      <c r="B82" s="6">
        <v>21.832461217100001</v>
      </c>
      <c r="C82" s="6">
        <v>-106.134030278</v>
      </c>
      <c r="D82" t="s">
        <v>40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133.190334216</v>
      </c>
      <c r="Y82">
        <v>2.1763474914500001</v>
      </c>
      <c r="Z82">
        <f t="shared" si="2"/>
        <v>2.1277212345525309</v>
      </c>
      <c r="AA82">
        <f t="shared" si="2"/>
        <v>0.50192800803843096</v>
      </c>
      <c r="AB82">
        <f t="shared" si="3"/>
        <v>1.8827915223616343</v>
      </c>
      <c r="AC82" s="1">
        <v>24519.051691299901</v>
      </c>
      <c r="AD82" s="1">
        <v>45316.015475300002</v>
      </c>
      <c r="AE82" s="1">
        <v>65744.043404600001</v>
      </c>
      <c r="AF82" s="1">
        <v>70542.846654199893</v>
      </c>
      <c r="AG82" s="1">
        <v>67853.553100100005</v>
      </c>
      <c r="AH82" s="1">
        <v>67598.591220400005</v>
      </c>
      <c r="AI82" s="1">
        <v>71082.184908399897</v>
      </c>
      <c r="AJ82" s="1">
        <v>69526.704001699894</v>
      </c>
      <c r="AK82" s="1">
        <v>50368.650010500001</v>
      </c>
      <c r="AL82" s="1">
        <v>73015.569318499896</v>
      </c>
      <c r="AM82" s="1">
        <v>85531.024103500007</v>
      </c>
      <c r="AN82" s="1">
        <v>65003.987505899902</v>
      </c>
      <c r="AO82" s="1">
        <v>58453.625910900002</v>
      </c>
    </row>
    <row r="83" spans="1:41" x14ac:dyDescent="0.2">
      <c r="A83">
        <v>82</v>
      </c>
      <c r="B83" s="6">
        <v>21.825948192399899</v>
      </c>
      <c r="C83" s="6">
        <v>-105.918477827999</v>
      </c>
      <c r="D83" t="s">
        <v>38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690.29392680499905</v>
      </c>
      <c r="Y83">
        <v>29.755570782300001</v>
      </c>
      <c r="Z83">
        <f t="shared" si="2"/>
        <v>2.8396627415104354</v>
      </c>
      <c r="AA83">
        <f t="shared" si="2"/>
        <v>1.4879237913598646</v>
      </c>
      <c r="AB83">
        <f t="shared" si="3"/>
        <v>3.0500863141052879</v>
      </c>
      <c r="AC83" s="1">
        <v>173357.08786</v>
      </c>
      <c r="AD83" s="1">
        <v>250078.159240999</v>
      </c>
      <c r="AE83" s="1">
        <v>349268.968628</v>
      </c>
      <c r="AF83" s="1">
        <v>333952.695647999</v>
      </c>
      <c r="AG83" s="1">
        <v>309833.69280999899</v>
      </c>
      <c r="AH83" s="1">
        <v>312774.352050999</v>
      </c>
      <c r="AI83" s="1">
        <v>336351.98187299899</v>
      </c>
      <c r="AJ83" s="1">
        <v>350828.22502100002</v>
      </c>
      <c r="AK83" s="1">
        <v>247988.574767999</v>
      </c>
      <c r="AL83" s="1">
        <v>342543.78276099899</v>
      </c>
      <c r="AM83" s="1">
        <v>415614.60409500002</v>
      </c>
      <c r="AN83" s="1">
        <v>371541.68145799899</v>
      </c>
      <c r="AO83" s="1">
        <v>326211.36538700003</v>
      </c>
    </row>
    <row r="84" spans="1:41" x14ac:dyDescent="0.2">
      <c r="A84">
        <v>83</v>
      </c>
      <c r="B84" s="6">
        <v>21.819155668400001</v>
      </c>
      <c r="C84" s="6">
        <v>-105.703007787999</v>
      </c>
      <c r="D84" t="s">
        <v>38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1">
        <v>2162.3678221700002</v>
      </c>
      <c r="Y84">
        <v>78.542283073099895</v>
      </c>
      <c r="Z84">
        <f t="shared" si="2"/>
        <v>3.3351303657442157</v>
      </c>
      <c r="AA84">
        <f t="shared" si="2"/>
        <v>1.900598052224757</v>
      </c>
      <c r="AB84">
        <f t="shared" si="3"/>
        <v>3.5739157984332941</v>
      </c>
      <c r="AC84" s="1">
        <v>374149.58386200003</v>
      </c>
      <c r="AD84" s="1">
        <v>489231.731139999</v>
      </c>
      <c r="AE84" s="1">
        <v>677704.06695600005</v>
      </c>
      <c r="AF84" s="1">
        <v>591216.41516099905</v>
      </c>
      <c r="AG84" s="1">
        <v>536052.60601800005</v>
      </c>
      <c r="AH84" s="1">
        <v>543645.89422599901</v>
      </c>
      <c r="AI84" s="1">
        <v>593800.07427999901</v>
      </c>
      <c r="AJ84" s="1">
        <v>641665.03765900002</v>
      </c>
      <c r="AK84" s="1">
        <v>447480.16888399899</v>
      </c>
      <c r="AL84" s="1">
        <v>604265.63726800005</v>
      </c>
      <c r="AM84" s="1">
        <v>748540.55700699904</v>
      </c>
      <c r="AN84" s="1">
        <v>720795.50134299905</v>
      </c>
      <c r="AO84" s="1">
        <v>640522.39923099906</v>
      </c>
    </row>
    <row r="85" spans="1:41" x14ac:dyDescent="0.2">
      <c r="A85">
        <v>84</v>
      </c>
      <c r="B85" s="6">
        <v>21.804733953</v>
      </c>
      <c r="C85" s="6">
        <v>-105.272328695</v>
      </c>
      <c r="D85" t="s">
        <v>38</v>
      </c>
      <c r="E85" s="1">
        <v>3335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1">
        <v>1921.64439821</v>
      </c>
      <c r="Y85">
        <v>47.062139958099898</v>
      </c>
      <c r="Z85">
        <f t="shared" si="2"/>
        <v>3.2838989669342258</v>
      </c>
      <c r="AA85">
        <f t="shared" si="2"/>
        <v>1.6818031037817374</v>
      </c>
      <c r="AB85">
        <f t="shared" si="3"/>
        <v>3.3440862246375653</v>
      </c>
      <c r="AC85" s="1">
        <v>179897.97595200001</v>
      </c>
      <c r="AD85" s="1">
        <v>209265.662719999</v>
      </c>
      <c r="AE85" s="1">
        <v>285686.979919</v>
      </c>
      <c r="AF85" s="1">
        <v>212383.877746999</v>
      </c>
      <c r="AG85" s="1">
        <v>180972.97055100001</v>
      </c>
      <c r="AH85" s="1">
        <v>185088.217467999</v>
      </c>
      <c r="AI85" s="1">
        <v>212057.18652300001</v>
      </c>
      <c r="AJ85" s="1">
        <v>244507.972534</v>
      </c>
      <c r="AK85" s="1">
        <v>168154.936309999</v>
      </c>
      <c r="AL85" s="1">
        <v>218170.23327600001</v>
      </c>
      <c r="AM85" s="1">
        <v>278104.02179000003</v>
      </c>
      <c r="AN85" s="1">
        <v>301503.98779300001</v>
      </c>
      <c r="AO85" s="1">
        <v>273276.820983999</v>
      </c>
    </row>
    <row r="86" spans="1:41" x14ac:dyDescent="0.2">
      <c r="A86">
        <v>85</v>
      </c>
      <c r="B86" s="6">
        <v>21.797105722200001</v>
      </c>
      <c r="C86" s="6">
        <v>-105.0571265</v>
      </c>
      <c r="D86" t="s">
        <v>38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700.35567998900001</v>
      </c>
      <c r="Y86">
        <v>17.001178987300001</v>
      </c>
      <c r="Z86">
        <f t="shared" si="2"/>
        <v>2.8459383185110392</v>
      </c>
      <c r="AA86">
        <f t="shared" si="2"/>
        <v>1.2553009501538968</v>
      </c>
      <c r="AB86">
        <f t="shared" si="3"/>
        <v>2.8189380689903318</v>
      </c>
      <c r="AC86" s="1">
        <v>49796.7588196</v>
      </c>
      <c r="AD86" s="1">
        <v>55959.130981399903</v>
      </c>
      <c r="AE86" s="1">
        <v>75960.043670700004</v>
      </c>
      <c r="AF86" s="1">
        <v>53925.911163299897</v>
      </c>
      <c r="AG86" s="1">
        <v>45064.782196</v>
      </c>
      <c r="AH86" s="1">
        <v>46296.179458600003</v>
      </c>
      <c r="AI86" s="1">
        <v>53765.323303199897</v>
      </c>
      <c r="AJ86" s="1">
        <v>63439.563446</v>
      </c>
      <c r="AK86" s="1">
        <v>43322.407363899903</v>
      </c>
      <c r="AL86" s="1">
        <v>55318.734832800001</v>
      </c>
      <c r="AM86" s="1">
        <v>71409.550415000005</v>
      </c>
      <c r="AN86" s="1">
        <v>80641.809387200003</v>
      </c>
      <c r="AO86" s="1">
        <v>73170.669341999906</v>
      </c>
    </row>
    <row r="87" spans="1:41" x14ac:dyDescent="0.2">
      <c r="A87">
        <v>86</v>
      </c>
      <c r="B87" s="6">
        <v>22.062395336800002</v>
      </c>
      <c r="C87" s="6">
        <v>-107.20755426700001</v>
      </c>
      <c r="D87" t="s">
        <v>39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0.47111014679899998</v>
      </c>
      <c r="Y87">
        <v>0</v>
      </c>
      <c r="Z87">
        <f t="shared" si="2"/>
        <v>0.16764519098459088</v>
      </c>
      <c r="AA87">
        <f t="shared" si="2"/>
        <v>0</v>
      </c>
      <c r="AB87">
        <f t="shared" si="3"/>
        <v>0.46612753269117879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">
      <c r="A88">
        <v>87</v>
      </c>
      <c r="B88" s="6">
        <v>22.0572340424999</v>
      </c>
      <c r="C88" s="6">
        <v>-106.991338365</v>
      </c>
      <c r="D88" t="s">
        <v>39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17.502331467600001</v>
      </c>
      <c r="Y88">
        <v>0</v>
      </c>
      <c r="Z88">
        <f t="shared" si="2"/>
        <v>1.267226457036297</v>
      </c>
      <c r="AA88">
        <f t="shared" si="2"/>
        <v>0</v>
      </c>
      <c r="AB88">
        <f t="shared" si="3"/>
        <v>1.1065216063560535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">
      <c r="A89">
        <v>88</v>
      </c>
      <c r="B89" s="6">
        <v>22.051788402900002</v>
      </c>
      <c r="C89" s="6">
        <v>-106.775187972</v>
      </c>
      <c r="D89" t="s">
        <v>39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62.120503876400001</v>
      </c>
      <c r="Y89">
        <v>0</v>
      </c>
      <c r="Z89">
        <f t="shared" si="2"/>
        <v>1.8001704570877175</v>
      </c>
      <c r="AA89">
        <f t="shared" si="2"/>
        <v>0</v>
      </c>
      <c r="AB89">
        <f t="shared" si="3"/>
        <v>1.285644941903513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>
        <v>89</v>
      </c>
      <c r="B90" s="6">
        <v>22.0460587833999</v>
      </c>
      <c r="C90" s="6">
        <v>-106.559106587</v>
      </c>
      <c r="D90" t="s">
        <v>39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90.205256588799898</v>
      </c>
      <c r="Y90">
        <v>0</v>
      </c>
      <c r="Z90">
        <f t="shared" si="2"/>
        <v>1.9600198694876356</v>
      </c>
      <c r="AA90">
        <f t="shared" si="2"/>
        <v>0</v>
      </c>
      <c r="AB90">
        <f t="shared" si="3"/>
        <v>1.3332516400426071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">
      <c r="A91">
        <v>90</v>
      </c>
      <c r="B91" s="6">
        <v>22.040045567899899</v>
      </c>
      <c r="C91" s="6">
        <v>-106.3430977</v>
      </c>
      <c r="D91" t="s">
        <v>40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59.8652307800999</v>
      </c>
      <c r="Y91">
        <v>4.8837499123500001E-2</v>
      </c>
      <c r="Z91">
        <f t="shared" si="2"/>
        <v>1.7843692730519762</v>
      </c>
      <c r="AA91">
        <f t="shared" si="2"/>
        <v>2.0708206305290553E-2</v>
      </c>
      <c r="AB91">
        <f t="shared" si="3"/>
        <v>1.3015178125496996</v>
      </c>
      <c r="AC91" s="1">
        <v>1112.0563052299899</v>
      </c>
      <c r="AD91" s="1">
        <v>2152.8322706899899</v>
      </c>
      <c r="AE91" s="1">
        <v>3196.4946274200001</v>
      </c>
      <c r="AF91" s="1">
        <v>3408.84338518</v>
      </c>
      <c r="AG91" s="1">
        <v>3330.2106764599898</v>
      </c>
      <c r="AH91" s="1">
        <v>3299.9772716100001</v>
      </c>
      <c r="AI91" s="1">
        <v>3427.47771612</v>
      </c>
      <c r="AJ91" s="1">
        <v>3302.0208387900002</v>
      </c>
      <c r="AK91" s="1">
        <v>2388.5492898799898</v>
      </c>
      <c r="AL91" s="1">
        <v>3515.8353393500001</v>
      </c>
      <c r="AM91" s="1">
        <v>4114.8856152999897</v>
      </c>
      <c r="AN91" s="1">
        <v>2989.5080617499898</v>
      </c>
      <c r="AO91" s="1">
        <v>2785.7905647100001</v>
      </c>
    </row>
    <row r="92" spans="1:41" x14ac:dyDescent="0.2">
      <c r="A92">
        <v>91</v>
      </c>
      <c r="B92" s="6">
        <v>22.033749159100001</v>
      </c>
      <c r="C92" s="6">
        <v>-106.127164796</v>
      </c>
      <c r="D92" t="s">
        <v>40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130.750205927</v>
      </c>
      <c r="Y92">
        <v>4.7941670762399999</v>
      </c>
      <c r="Z92">
        <f t="shared" si="2"/>
        <v>2.1197513026920975</v>
      </c>
      <c r="AA92">
        <f t="shared" si="2"/>
        <v>0.76299101403704439</v>
      </c>
      <c r="AB92">
        <f t="shared" si="3"/>
        <v>2.1416414766521861</v>
      </c>
      <c r="AC92" s="1">
        <v>43184.086107299903</v>
      </c>
      <c r="AD92" s="1">
        <v>71960.929609300001</v>
      </c>
      <c r="AE92" s="1">
        <v>107037.450687</v>
      </c>
      <c r="AF92" s="1">
        <v>112149.629692</v>
      </c>
      <c r="AG92" s="1">
        <v>113188.770374</v>
      </c>
      <c r="AH92" s="1">
        <v>112906.790985</v>
      </c>
      <c r="AI92" s="1">
        <v>112874.86377700001</v>
      </c>
      <c r="AJ92" s="1">
        <v>110772.637871</v>
      </c>
      <c r="AK92" s="1">
        <v>76937.550682100002</v>
      </c>
      <c r="AL92" s="1">
        <v>111418.520515</v>
      </c>
      <c r="AM92" s="1">
        <v>135727.28459200001</v>
      </c>
      <c r="AN92" s="1">
        <v>105252.098278</v>
      </c>
      <c r="AO92" s="1">
        <v>96726.648704499894</v>
      </c>
    </row>
    <row r="93" spans="1:41" x14ac:dyDescent="0.2">
      <c r="A93">
        <v>92</v>
      </c>
      <c r="B93" s="6">
        <v>22.0271699784</v>
      </c>
      <c r="C93" s="6">
        <v>-105.911311353</v>
      </c>
      <c r="D93" t="s">
        <v>40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776.51047646999905</v>
      </c>
      <c r="Y93">
        <v>39.7394500244</v>
      </c>
      <c r="Z93">
        <f t="shared" si="2"/>
        <v>2.8907062495862794</v>
      </c>
      <c r="AA93">
        <f t="shared" si="2"/>
        <v>1.6100151618025724</v>
      </c>
      <c r="AB93">
        <f t="shared" si="3"/>
        <v>3.1841179678072482</v>
      </c>
      <c r="AC93" s="1">
        <v>172606.8358</v>
      </c>
      <c r="AD93" s="1">
        <v>255187.879577999</v>
      </c>
      <c r="AE93" s="1">
        <v>370513.847960999</v>
      </c>
      <c r="AF93" s="1">
        <v>380652.000061</v>
      </c>
      <c r="AG93" s="1">
        <v>383008.66970799898</v>
      </c>
      <c r="AH93" s="1">
        <v>385464.016265999</v>
      </c>
      <c r="AI93" s="1">
        <v>383946.87457300001</v>
      </c>
      <c r="AJ93" s="1">
        <v>388093.21807900001</v>
      </c>
      <c r="AK93" s="1">
        <v>264437.85110500001</v>
      </c>
      <c r="AL93" s="1">
        <v>372428.07376100001</v>
      </c>
      <c r="AM93" s="1">
        <v>464644.03808600002</v>
      </c>
      <c r="AN93" s="1">
        <v>392118.82760600001</v>
      </c>
      <c r="AO93" s="1">
        <v>347626.38214100001</v>
      </c>
    </row>
    <row r="94" spans="1:41" x14ac:dyDescent="0.2">
      <c r="A94">
        <v>93</v>
      </c>
      <c r="B94" s="6">
        <v>22.013165079499899</v>
      </c>
      <c r="C94" s="6">
        <v>-105.479856725</v>
      </c>
      <c r="D94" t="s">
        <v>38</v>
      </c>
      <c r="E94" s="1">
        <v>3073</v>
      </c>
      <c r="F94">
        <v>313</v>
      </c>
      <c r="G94">
        <v>178</v>
      </c>
      <c r="H94">
        <v>245.5</v>
      </c>
      <c r="I94">
        <v>123</v>
      </c>
      <c r="J94">
        <v>184.25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1">
        <v>2674.7089815099898</v>
      </c>
      <c r="Y94">
        <v>126.202567577</v>
      </c>
      <c r="Z94">
        <f t="shared" si="2"/>
        <v>3.4274388764361232</v>
      </c>
      <c r="AA94">
        <f t="shared" si="2"/>
        <v>2.1044958776116789</v>
      </c>
      <c r="AB94">
        <f t="shared" si="3"/>
        <v>3.7974533852815586</v>
      </c>
      <c r="AC94" s="1">
        <v>338655.20159900002</v>
      </c>
      <c r="AD94" s="1">
        <v>443468.039794999</v>
      </c>
      <c r="AE94" s="1">
        <v>623799.83355700003</v>
      </c>
      <c r="AF94" s="1">
        <v>575021.00360099901</v>
      </c>
      <c r="AG94" s="1">
        <v>550541.00933799904</v>
      </c>
      <c r="AH94" s="1">
        <v>558297.92437699903</v>
      </c>
      <c r="AI94" s="1">
        <v>578864.04644800001</v>
      </c>
      <c r="AJ94" s="1">
        <v>614772.01190200006</v>
      </c>
      <c r="AK94" s="1">
        <v>418530.38799999899</v>
      </c>
      <c r="AL94" s="1">
        <v>569126.67077600001</v>
      </c>
      <c r="AM94" s="1">
        <v>718848.07287599903</v>
      </c>
      <c r="AN94" s="1">
        <v>675626.445068</v>
      </c>
      <c r="AO94" s="1">
        <v>596016.61438000004</v>
      </c>
    </row>
    <row r="95" spans="1:41" x14ac:dyDescent="0.2">
      <c r="A95">
        <v>94</v>
      </c>
      <c r="B95" s="6">
        <v>22.005740296700001</v>
      </c>
      <c r="C95" s="6">
        <v>-105.264262456</v>
      </c>
      <c r="D95" t="s">
        <v>38</v>
      </c>
      <c r="E95" s="1">
        <v>2878</v>
      </c>
      <c r="F95">
        <v>0</v>
      </c>
      <c r="G95">
        <v>0</v>
      </c>
      <c r="H95">
        <v>0</v>
      </c>
      <c r="I95">
        <v>127</v>
      </c>
      <c r="J95">
        <v>63.5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169.74290275600001</v>
      </c>
      <c r="Y95">
        <v>8.8296364843799999</v>
      </c>
      <c r="Z95">
        <f t="shared" si="2"/>
        <v>2.2323426604767582</v>
      </c>
      <c r="AA95">
        <f t="shared" si="2"/>
        <v>0.99253745722714981</v>
      </c>
      <c r="AB95">
        <f t="shared" si="3"/>
        <v>2.4020222386586525</v>
      </c>
      <c r="AC95" s="1">
        <v>16978.4529114</v>
      </c>
      <c r="AD95" s="1">
        <v>22171.9593505999</v>
      </c>
      <c r="AE95" s="1">
        <v>31246.229064899901</v>
      </c>
      <c r="AF95" s="1">
        <v>29282.061584499901</v>
      </c>
      <c r="AG95" s="1">
        <v>28385.6497802999</v>
      </c>
      <c r="AH95" s="1">
        <v>28807.3356934</v>
      </c>
      <c r="AI95" s="1">
        <v>29505.322448700001</v>
      </c>
      <c r="AJ95" s="1">
        <v>31244.3763427999</v>
      </c>
      <c r="AK95" s="1">
        <v>21131.816680899901</v>
      </c>
      <c r="AL95" s="1">
        <v>28734.332946800001</v>
      </c>
      <c r="AM95" s="1">
        <v>36498.757446299896</v>
      </c>
      <c r="AN95" s="1">
        <v>34229.489501999902</v>
      </c>
      <c r="AO95" s="1">
        <v>30019.422546400001</v>
      </c>
    </row>
    <row r="96" spans="1:41" x14ac:dyDescent="0.2">
      <c r="A96">
        <v>95</v>
      </c>
      <c r="B96" s="6">
        <v>22.258751827000001</v>
      </c>
      <c r="C96" s="6">
        <v>-106.985616127</v>
      </c>
      <c r="D96" t="s">
        <v>39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0.37945015303700003</v>
      </c>
      <c r="Y96">
        <v>0</v>
      </c>
      <c r="Z96">
        <f t="shared" si="2"/>
        <v>0.13970601170023511</v>
      </c>
      <c r="AA96">
        <f t="shared" si="2"/>
        <v>0</v>
      </c>
      <c r="AB96">
        <f t="shared" si="3"/>
        <v>0.43118627798095982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">
      <c r="A97">
        <v>96</v>
      </c>
      <c r="B97" s="6">
        <v>22.253251261700001</v>
      </c>
      <c r="C97" s="6">
        <v>-106.769159374</v>
      </c>
      <c r="D97" t="s">
        <v>39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4.6592888640299996</v>
      </c>
      <c r="Y97">
        <v>0</v>
      </c>
      <c r="Z97">
        <f t="shared" si="2"/>
        <v>0.75276186196015649</v>
      </c>
      <c r="AA97">
        <f t="shared" si="2"/>
        <v>0</v>
      </c>
      <c r="AB97">
        <f t="shared" si="3"/>
        <v>0.88569350841633931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">
      <c r="A98">
        <v>97</v>
      </c>
      <c r="B98" s="6">
        <v>22.247463856500001</v>
      </c>
      <c r="C98" s="6">
        <v>-106.552772069</v>
      </c>
      <c r="D98" t="s">
        <v>39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8.3788524359800007</v>
      </c>
      <c r="Y98">
        <v>2.9993506400000001E-7</v>
      </c>
      <c r="Z98">
        <f t="shared" si="2"/>
        <v>0.97214970285557345</v>
      </c>
      <c r="AA98">
        <f t="shared" si="2"/>
        <v>1.3026012364479724E-7</v>
      </c>
      <c r="AB98">
        <f t="shared" si="3"/>
        <v>0.98800059154485775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>
        <v>98</v>
      </c>
      <c r="B99" s="6">
        <v>22.2413900001999</v>
      </c>
      <c r="C99" s="6">
        <v>-106.33645772600001</v>
      </c>
      <c r="D99" t="s">
        <v>40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16.123187244099899</v>
      </c>
      <c r="Y99">
        <v>0.56943031147000001</v>
      </c>
      <c r="Z99">
        <f t="shared" si="2"/>
        <v>1.2335846057670694</v>
      </c>
      <c r="AA99">
        <f t="shared" si="2"/>
        <v>0.19574203617752811</v>
      </c>
      <c r="AB99">
        <f t="shared" si="3"/>
        <v>1.2896117683987582</v>
      </c>
      <c r="AC99" s="1">
        <v>1925.4357697</v>
      </c>
      <c r="AD99" s="1">
        <v>2266.87101691</v>
      </c>
      <c r="AE99" s="1">
        <v>3288.0430662899898</v>
      </c>
      <c r="AF99" s="1">
        <v>3211.7178049700001</v>
      </c>
      <c r="AG99" s="1">
        <v>3775.3902324400001</v>
      </c>
      <c r="AH99" s="1">
        <v>3783.24787831</v>
      </c>
      <c r="AI99" s="1">
        <v>3394.05678214</v>
      </c>
      <c r="AJ99" s="1">
        <v>3458.6624596900001</v>
      </c>
      <c r="AK99" s="1">
        <v>1977.59059882</v>
      </c>
      <c r="AL99" s="1">
        <v>2728.77523612</v>
      </c>
      <c r="AM99" s="1">
        <v>3707.7278717999902</v>
      </c>
      <c r="AN99" s="1">
        <v>3401.4338797199898</v>
      </c>
      <c r="AO99" s="1">
        <v>3014.5746216100001</v>
      </c>
    </row>
    <row r="100" spans="1:41" x14ac:dyDescent="0.2">
      <c r="A100">
        <v>99</v>
      </c>
      <c r="B100" s="6">
        <v>22.2350301001999</v>
      </c>
      <c r="C100" s="6">
        <v>-106.12021985200001</v>
      </c>
      <c r="D100" t="s">
        <v>40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301.600659441</v>
      </c>
      <c r="Y100">
        <v>12.1624436101</v>
      </c>
      <c r="Z100">
        <f t="shared" si="2"/>
        <v>2.4808698701223144</v>
      </c>
      <c r="AA100">
        <f t="shared" si="2"/>
        <v>1.1193365236142561</v>
      </c>
      <c r="AB100">
        <f t="shared" si="3"/>
        <v>2.5938669655056943</v>
      </c>
      <c r="AC100" s="1">
        <v>61444.055570600001</v>
      </c>
      <c r="AD100" s="1">
        <v>80028.5576286</v>
      </c>
      <c r="AE100" s="1">
        <v>118252.336731</v>
      </c>
      <c r="AF100" s="1">
        <v>118417.230068</v>
      </c>
      <c r="AG100" s="1">
        <v>131014.99782600001</v>
      </c>
      <c r="AH100" s="1">
        <v>131451.47025300001</v>
      </c>
      <c r="AI100" s="1">
        <v>121752.381741</v>
      </c>
      <c r="AJ100" s="1">
        <v>122900.732567</v>
      </c>
      <c r="AK100" s="1">
        <v>76166.947557399893</v>
      </c>
      <c r="AL100" s="1">
        <v>106934.035724999</v>
      </c>
      <c r="AM100" s="1">
        <v>140730.440024999</v>
      </c>
      <c r="AN100" s="1">
        <v>122088.805592</v>
      </c>
      <c r="AO100" s="1">
        <v>109986.30247900001</v>
      </c>
    </row>
    <row r="101" spans="1:41" x14ac:dyDescent="0.2">
      <c r="A101">
        <v>100</v>
      </c>
      <c r="B101" s="6">
        <v>22.2283845828</v>
      </c>
      <c r="C101" s="6">
        <v>-105.904061946</v>
      </c>
      <c r="D101" t="s">
        <v>40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1">
        <v>1119.46470755</v>
      </c>
      <c r="Y101">
        <v>49.613325461700001</v>
      </c>
      <c r="Z101">
        <f t="shared" si="2"/>
        <v>3.0493981816585181</v>
      </c>
      <c r="AA101">
        <f t="shared" si="2"/>
        <v>1.7042648728199463</v>
      </c>
      <c r="AB101">
        <f t="shared" si="3"/>
        <v>3.314736663912079</v>
      </c>
      <c r="AC101" s="1">
        <v>186582.035156</v>
      </c>
      <c r="AD101" s="1">
        <v>248346.534026999</v>
      </c>
      <c r="AE101" s="1">
        <v>367893.83709699899</v>
      </c>
      <c r="AF101" s="1">
        <v>371179.94070400001</v>
      </c>
      <c r="AG101" s="1">
        <v>403845.40087900002</v>
      </c>
      <c r="AH101" s="1">
        <v>405736.016784999</v>
      </c>
      <c r="AI101" s="1">
        <v>378914.66333000001</v>
      </c>
      <c r="AJ101" s="1">
        <v>382500.92904700001</v>
      </c>
      <c r="AK101" s="1">
        <v>241758.763397</v>
      </c>
      <c r="AL101" s="1">
        <v>339823.86428799899</v>
      </c>
      <c r="AM101" s="1">
        <v>444784.21020500001</v>
      </c>
      <c r="AN101" s="1">
        <v>383176.32785</v>
      </c>
      <c r="AO101" s="1">
        <v>345029.24896200001</v>
      </c>
    </row>
    <row r="102" spans="1:41" x14ac:dyDescent="0.2">
      <c r="A102">
        <v>101</v>
      </c>
      <c r="B102" s="6">
        <v>22.2214538932</v>
      </c>
      <c r="C102" s="6">
        <v>-105.687987500999</v>
      </c>
      <c r="D102" t="s">
        <v>38</v>
      </c>
      <c r="E102" s="1">
        <v>1401</v>
      </c>
      <c r="F102">
        <v>174</v>
      </c>
      <c r="G102">
        <v>197</v>
      </c>
      <c r="H102">
        <v>185.5</v>
      </c>
      <c r="I102">
        <v>61</v>
      </c>
      <c r="J102">
        <v>123.25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1">
        <v>1902.9343306999899</v>
      </c>
      <c r="Y102">
        <v>100.406419693999</v>
      </c>
      <c r="Z102">
        <f t="shared" si="2"/>
        <v>3.2796519648959017</v>
      </c>
      <c r="AA102">
        <f t="shared" si="2"/>
        <v>2.0060654495676018</v>
      </c>
      <c r="AB102">
        <f t="shared" si="3"/>
        <v>3.667429406269747</v>
      </c>
      <c r="AC102" s="1">
        <v>251295.650574</v>
      </c>
      <c r="AD102" s="1">
        <v>331201.24334699899</v>
      </c>
      <c r="AE102" s="1">
        <v>488089.22479200002</v>
      </c>
      <c r="AF102" s="1">
        <v>493563.51898200001</v>
      </c>
      <c r="AG102" s="1">
        <v>527529.67510999902</v>
      </c>
      <c r="AH102" s="1">
        <v>532347.86163299903</v>
      </c>
      <c r="AI102" s="1">
        <v>500448.69647199899</v>
      </c>
      <c r="AJ102" s="1">
        <v>510201.16192599898</v>
      </c>
      <c r="AK102" s="1">
        <v>326847.640442</v>
      </c>
      <c r="AL102" s="1">
        <v>455307.008118</v>
      </c>
      <c r="AM102" s="1">
        <v>598216.12951700005</v>
      </c>
      <c r="AN102" s="1">
        <v>525804.51672399906</v>
      </c>
      <c r="AO102" s="1">
        <v>467664.526855</v>
      </c>
    </row>
    <row r="103" spans="1:41" x14ac:dyDescent="0.2">
      <c r="A103">
        <v>102</v>
      </c>
      <c r="B103" s="6">
        <v>22.214238495299899</v>
      </c>
      <c r="C103" s="6">
        <v>-105.472000001</v>
      </c>
      <c r="D103" t="s">
        <v>38</v>
      </c>
      <c r="E103" s="1">
        <v>1071</v>
      </c>
      <c r="F103">
        <v>0</v>
      </c>
      <c r="G103">
        <v>241</v>
      </c>
      <c r="H103">
        <v>120.5</v>
      </c>
      <c r="I103">
        <v>12</v>
      </c>
      <c r="J103">
        <v>66.25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1">
        <v>1909.06022143</v>
      </c>
      <c r="Y103">
        <v>110.544660910999</v>
      </c>
      <c r="Z103">
        <f t="shared" si="2"/>
        <v>3.2810470601390578</v>
      </c>
      <c r="AA103">
        <f t="shared" si="2"/>
        <v>2.0474487875971414</v>
      </c>
      <c r="AB103">
        <f t="shared" si="3"/>
        <v>3.7091147551304031</v>
      </c>
      <c r="AC103" s="1">
        <v>209933.75729400001</v>
      </c>
      <c r="AD103" s="1">
        <v>273735.06408699899</v>
      </c>
      <c r="AE103" s="1">
        <v>399256.02587900002</v>
      </c>
      <c r="AF103" s="1">
        <v>399612.562683</v>
      </c>
      <c r="AG103" s="1">
        <v>417850.773132</v>
      </c>
      <c r="AH103" s="1">
        <v>423130.24359099899</v>
      </c>
      <c r="AI103" s="1">
        <v>403507.50884999899</v>
      </c>
      <c r="AJ103" s="1">
        <v>416171.871642999</v>
      </c>
      <c r="AK103" s="1">
        <v>270197.344237999</v>
      </c>
      <c r="AL103" s="1">
        <v>372885.48010300001</v>
      </c>
      <c r="AM103" s="1">
        <v>489168.88549800002</v>
      </c>
      <c r="AN103" s="1">
        <v>439810.277405</v>
      </c>
      <c r="AO103" s="1">
        <v>387440.422240999</v>
      </c>
    </row>
    <row r="104" spans="1:41" x14ac:dyDescent="0.2">
      <c r="A104">
        <v>103</v>
      </c>
      <c r="B104" s="6">
        <v>22.206738871700001</v>
      </c>
      <c r="C104" s="6">
        <v>-105.256102920999</v>
      </c>
      <c r="D104" t="s">
        <v>38</v>
      </c>
      <c r="E104" s="1">
        <v>3380</v>
      </c>
      <c r="F104">
        <v>0</v>
      </c>
      <c r="G104">
        <v>684</v>
      </c>
      <c r="H104">
        <v>342</v>
      </c>
      <c r="I104">
        <v>658</v>
      </c>
      <c r="J104">
        <v>500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575.54152870200005</v>
      </c>
      <c r="Y104">
        <v>35.358733579499898</v>
      </c>
      <c r="Z104">
        <f t="shared" si="2"/>
        <v>2.7608305953020826</v>
      </c>
      <c r="AA104">
        <f t="shared" si="2"/>
        <v>1.5606087477893842</v>
      </c>
      <c r="AB104">
        <f t="shared" si="3"/>
        <v>3.1040865680110885</v>
      </c>
      <c r="AC104" s="1">
        <v>50371.4595032</v>
      </c>
      <c r="AD104" s="1">
        <v>65481.616912799902</v>
      </c>
      <c r="AE104" s="1">
        <v>94753.664154099897</v>
      </c>
      <c r="AF104" s="1">
        <v>94242.987152100002</v>
      </c>
      <c r="AG104" s="1">
        <v>97385.571441699896</v>
      </c>
      <c r="AH104" s="1">
        <v>98737.133941699896</v>
      </c>
      <c r="AI104" s="1">
        <v>95143.501770000003</v>
      </c>
      <c r="AJ104" s="1">
        <v>98672.561675999896</v>
      </c>
      <c r="AK104" s="1">
        <v>64473.776031499903</v>
      </c>
      <c r="AL104" s="1">
        <v>88580.452056900001</v>
      </c>
      <c r="AM104" s="1">
        <v>115735.873291</v>
      </c>
      <c r="AN104" s="1">
        <v>105201.00659200001</v>
      </c>
      <c r="AO104" s="1">
        <v>92154.846923799894</v>
      </c>
    </row>
    <row r="105" spans="1:41" x14ac:dyDescent="0.2">
      <c r="A105">
        <v>104</v>
      </c>
      <c r="B105" s="6">
        <v>22.504217070500001</v>
      </c>
      <c r="C105" s="6">
        <v>-109.585184334</v>
      </c>
      <c r="D105" t="s">
        <v>39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179.45665192600001</v>
      </c>
      <c r="Y105">
        <v>0.200053354027</v>
      </c>
      <c r="Z105">
        <f t="shared" si="2"/>
        <v>2.2563728954922868</v>
      </c>
      <c r="AA105">
        <f t="shared" si="2"/>
        <v>7.9200555084632973E-2</v>
      </c>
      <c r="AB105">
        <f t="shared" si="3"/>
        <v>1.4951501957558171</v>
      </c>
      <c r="AC105">
        <v>38.679007708999897</v>
      </c>
      <c r="AD105">
        <v>79.852421402900006</v>
      </c>
      <c r="AE105">
        <v>71.104127049400006</v>
      </c>
      <c r="AF105">
        <v>174.67994809199899</v>
      </c>
      <c r="AG105">
        <v>367.75438070299901</v>
      </c>
      <c r="AH105">
        <v>178.62897372200001</v>
      </c>
      <c r="AI105">
        <v>238.79258775700001</v>
      </c>
      <c r="AJ105">
        <v>326.88099479700003</v>
      </c>
      <c r="AK105">
        <v>191.425940037</v>
      </c>
      <c r="AL105">
        <v>304.91006612799902</v>
      </c>
      <c r="AM105">
        <v>421.03374242799902</v>
      </c>
      <c r="AN105">
        <v>302.84782457400001</v>
      </c>
      <c r="AO105">
        <v>293.773513794</v>
      </c>
    </row>
    <row r="106" spans="1:41" x14ac:dyDescent="0.2">
      <c r="A106">
        <v>105</v>
      </c>
      <c r="B106" s="6">
        <v>22.5021615235</v>
      </c>
      <c r="C106" s="6">
        <v>-109.367856836</v>
      </c>
      <c r="D106" t="s">
        <v>39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165.713543364</v>
      </c>
      <c r="Y106">
        <v>0.34446946176999999</v>
      </c>
      <c r="Z106">
        <f t="shared" si="2"/>
        <v>2.221970882187537</v>
      </c>
      <c r="AA106">
        <f t="shared" si="2"/>
        <v>0.12855094212243093</v>
      </c>
      <c r="AB106">
        <f t="shared" si="3"/>
        <v>1.5352330920836739</v>
      </c>
      <c r="AC106">
        <v>31.1092989877999</v>
      </c>
      <c r="AD106">
        <v>64.224835014700005</v>
      </c>
      <c r="AE106">
        <v>57.188632880199897</v>
      </c>
      <c r="AF106">
        <v>140.49405963199899</v>
      </c>
      <c r="AG106">
        <v>295.78269849899903</v>
      </c>
      <c r="AH106">
        <v>143.670237773</v>
      </c>
      <c r="AI106">
        <v>192.059478603999</v>
      </c>
      <c r="AJ106">
        <v>262.90846760199901</v>
      </c>
      <c r="AK106">
        <v>153.962762427</v>
      </c>
      <c r="AL106">
        <v>245.23738078</v>
      </c>
      <c r="AM106">
        <v>338.63496953700002</v>
      </c>
      <c r="AN106">
        <v>243.578728815999</v>
      </c>
      <c r="AO106">
        <v>236.280315801</v>
      </c>
    </row>
    <row r="107" spans="1:41" x14ac:dyDescent="0.2">
      <c r="A107">
        <v>106</v>
      </c>
      <c r="B107" s="6">
        <v>22.4998130673</v>
      </c>
      <c r="C107" s="6">
        <v>-109.150556378</v>
      </c>
      <c r="D107" t="s">
        <v>39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3.1679295723299999E-2</v>
      </c>
      <c r="Y107">
        <v>2.4640558021899999E-3</v>
      </c>
      <c r="Z107">
        <f t="shared" si="2"/>
        <v>1.3544714981583288E-2</v>
      </c>
      <c r="AA107">
        <f t="shared" si="2"/>
        <v>1.0688095748898037E-3</v>
      </c>
      <c r="AB107">
        <f t="shared" si="3"/>
        <v>0.16011323179019846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">
      <c r="A108">
        <v>107</v>
      </c>
      <c r="B108" s="6">
        <v>22.448862209600001</v>
      </c>
      <c r="C108" s="6">
        <v>-106.546364587</v>
      </c>
      <c r="D108" t="s">
        <v>39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4.4788958688599996</v>
      </c>
      <c r="Y108">
        <v>0.81683564616500004</v>
      </c>
      <c r="Z108">
        <f t="shared" si="2"/>
        <v>0.73869304637206146</v>
      </c>
      <c r="AA108">
        <f t="shared" si="2"/>
        <v>0.25931564211705754</v>
      </c>
      <c r="AB108">
        <f t="shared" si="3"/>
        <v>1.1378960577938093</v>
      </c>
      <c r="AC108">
        <v>147.15527528000001</v>
      </c>
      <c r="AD108">
        <v>252.40255001899899</v>
      </c>
      <c r="AE108">
        <v>303.07111214399902</v>
      </c>
      <c r="AF108">
        <v>309.012118466</v>
      </c>
      <c r="AG108">
        <v>393.76443390499901</v>
      </c>
      <c r="AH108">
        <v>367.65145521099902</v>
      </c>
      <c r="AI108">
        <v>393.8294674</v>
      </c>
      <c r="AJ108">
        <v>356.89037895799902</v>
      </c>
      <c r="AK108">
        <v>188.83906242200001</v>
      </c>
      <c r="AL108">
        <v>289.14171082199903</v>
      </c>
      <c r="AM108">
        <v>262.16017230699902</v>
      </c>
      <c r="AN108">
        <v>160.135438886</v>
      </c>
      <c r="AO108">
        <v>129.47286369700001</v>
      </c>
    </row>
    <row r="109" spans="1:41" x14ac:dyDescent="0.2">
      <c r="A109">
        <v>108</v>
      </c>
      <c r="B109" s="6">
        <v>22.4427275448</v>
      </c>
      <c r="C109" s="6">
        <v>-106.329741281</v>
      </c>
      <c r="D109" t="s">
        <v>40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181.268921699</v>
      </c>
      <c r="Y109">
        <v>10.7304081588</v>
      </c>
      <c r="Z109">
        <f t="shared" si="2"/>
        <v>2.2607126243036308</v>
      </c>
      <c r="AA109">
        <f t="shared" si="2"/>
        <v>1.0693131236270936</v>
      </c>
      <c r="AB109">
        <f t="shared" si="3"/>
        <v>2.4864260732631185</v>
      </c>
      <c r="AC109" s="1">
        <v>12898.380804</v>
      </c>
      <c r="AD109" s="1">
        <v>20390.1328337999</v>
      </c>
      <c r="AE109" s="1">
        <v>25076.4857301999</v>
      </c>
      <c r="AF109" s="1">
        <v>25277.1569791</v>
      </c>
      <c r="AG109" s="1">
        <v>32196.3766991999</v>
      </c>
      <c r="AH109" s="1">
        <v>30373.756456700001</v>
      </c>
      <c r="AI109" s="1">
        <v>31559.484389500001</v>
      </c>
      <c r="AJ109" s="1">
        <v>29104.023467499901</v>
      </c>
      <c r="AK109" s="1">
        <v>15325.140250099899</v>
      </c>
      <c r="AL109" s="1">
        <v>23065.251287200001</v>
      </c>
      <c r="AM109" s="1">
        <v>22398.000853900001</v>
      </c>
      <c r="AN109" s="1">
        <v>15229.520563100001</v>
      </c>
      <c r="AO109" s="1">
        <v>12550.981665400001</v>
      </c>
    </row>
    <row r="110" spans="1:41" x14ac:dyDescent="0.2">
      <c r="A110">
        <v>109</v>
      </c>
      <c r="B110" s="6">
        <v>22.436303978200002</v>
      </c>
      <c r="C110" s="6">
        <v>-106.113194937</v>
      </c>
      <c r="D110" t="s">
        <v>40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922.81292700799895</v>
      </c>
      <c r="Y110">
        <v>38.572344463299899</v>
      </c>
      <c r="Z110">
        <f t="shared" si="2"/>
        <v>2.9655840350797873</v>
      </c>
      <c r="AA110">
        <f t="shared" si="2"/>
        <v>1.5973917808020985</v>
      </c>
      <c r="AB110">
        <f t="shared" si="3"/>
        <v>3.1887938355210808</v>
      </c>
      <c r="AC110" s="1">
        <v>85543.398910499905</v>
      </c>
      <c r="AD110" s="1">
        <v>110425.293995</v>
      </c>
      <c r="AE110" s="1">
        <v>147502.978888999</v>
      </c>
      <c r="AF110" s="1">
        <v>144690.712646</v>
      </c>
      <c r="AG110" s="1">
        <v>180457.936416999</v>
      </c>
      <c r="AH110" s="1">
        <v>175876.035286</v>
      </c>
      <c r="AI110" s="1">
        <v>167059.140944999</v>
      </c>
      <c r="AJ110" s="1">
        <v>162915.54538</v>
      </c>
      <c r="AK110" s="1">
        <v>86900.088943499897</v>
      </c>
      <c r="AL110" s="1">
        <v>123973.983158</v>
      </c>
      <c r="AM110" s="1">
        <v>147576.938430999</v>
      </c>
      <c r="AN110" s="1">
        <v>125053.808548</v>
      </c>
      <c r="AO110" s="1">
        <v>107524.226169999</v>
      </c>
    </row>
    <row r="111" spans="1:41" x14ac:dyDescent="0.2">
      <c r="A111">
        <v>110</v>
      </c>
      <c r="B111" s="6">
        <v>22.4295919411</v>
      </c>
      <c r="C111" s="6">
        <v>-105.896729077</v>
      </c>
      <c r="D111" t="s">
        <v>40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s="1">
        <v>1919.2741046000001</v>
      </c>
      <c r="Y111">
        <v>72.274093486400005</v>
      </c>
      <c r="Z111">
        <f t="shared" si="2"/>
        <v>3.2833632253799347</v>
      </c>
      <c r="AA111">
        <f t="shared" si="2"/>
        <v>1.864950454250841</v>
      </c>
      <c r="AB111">
        <f t="shared" si="3"/>
        <v>3.5271176639218385</v>
      </c>
      <c r="AC111" s="1">
        <v>202284.312592</v>
      </c>
      <c r="AD111" s="1">
        <v>251847.416839999</v>
      </c>
      <c r="AE111" s="1">
        <v>352846.04531900003</v>
      </c>
      <c r="AF111" s="1">
        <v>346592.17517100001</v>
      </c>
      <c r="AG111" s="1">
        <v>414781.97814899898</v>
      </c>
      <c r="AH111" s="1">
        <v>410467.254028</v>
      </c>
      <c r="AI111" s="1">
        <v>379759.364196999</v>
      </c>
      <c r="AJ111" s="1">
        <v>378713.699463</v>
      </c>
      <c r="AK111" s="1">
        <v>212530.364868</v>
      </c>
      <c r="AL111" s="1">
        <v>298377.87985199899</v>
      </c>
      <c r="AM111" s="1">
        <v>381292.050262</v>
      </c>
      <c r="AN111" s="1">
        <v>335743.492766999</v>
      </c>
      <c r="AO111" s="1">
        <v>294845.62347400002</v>
      </c>
    </row>
    <row r="112" spans="1:41" x14ac:dyDescent="0.2">
      <c r="A112">
        <v>111</v>
      </c>
      <c r="B112" s="6">
        <v>22.415304276000001</v>
      </c>
      <c r="C112" s="6">
        <v>-105.46405285500001</v>
      </c>
      <c r="D112" t="s">
        <v>38</v>
      </c>
      <c r="E112" s="1">
        <v>1084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324.632543564</v>
      </c>
      <c r="Y112">
        <v>14.843607232</v>
      </c>
      <c r="Z112">
        <f t="shared" si="2"/>
        <v>2.5127278015734165</v>
      </c>
      <c r="AA112">
        <f t="shared" si="2"/>
        <v>1.1998540675690781</v>
      </c>
      <c r="AB112">
        <f t="shared" si="3"/>
        <v>2.6824478113790136</v>
      </c>
      <c r="AC112" s="1">
        <v>31167.4428711</v>
      </c>
      <c r="AD112" s="1">
        <v>36815.206390400002</v>
      </c>
      <c r="AE112" s="1">
        <v>53950.4892578</v>
      </c>
      <c r="AF112" s="1">
        <v>52870.344970700004</v>
      </c>
      <c r="AG112" s="1">
        <v>61271.1313477</v>
      </c>
      <c r="AH112" s="1">
        <v>61587.178893999902</v>
      </c>
      <c r="AI112" s="1">
        <v>55174.027099600004</v>
      </c>
      <c r="AJ112" s="1">
        <v>56421.459899900001</v>
      </c>
      <c r="AK112" s="1">
        <v>32844.174652100002</v>
      </c>
      <c r="AL112" s="1">
        <v>45275.825073200001</v>
      </c>
      <c r="AM112" s="1">
        <v>61964.364013699902</v>
      </c>
      <c r="AN112" s="1">
        <v>56813.781860399897</v>
      </c>
      <c r="AO112" s="1">
        <v>50543.077880899902</v>
      </c>
    </row>
    <row r="113" spans="1:41" x14ac:dyDescent="0.2">
      <c r="A113">
        <v>112</v>
      </c>
      <c r="B113" s="6">
        <v>22.7094230931</v>
      </c>
      <c r="C113" s="6">
        <v>-110.018474345</v>
      </c>
      <c r="D113" t="s">
        <v>39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30.313486099199899</v>
      </c>
      <c r="Y113">
        <v>2.0633721724199999E-2</v>
      </c>
      <c r="Z113">
        <f t="shared" si="2"/>
        <v>1.4957314198803153</v>
      </c>
      <c r="AA113">
        <f t="shared" si="2"/>
        <v>8.8699133170041175E-3</v>
      </c>
      <c r="AB113">
        <f t="shared" si="3"/>
        <v>1.1966401426527207</v>
      </c>
      <c r="AC113">
        <v>6.7145533561699997</v>
      </c>
      <c r="AD113">
        <v>13.8621282578</v>
      </c>
      <c r="AE113">
        <v>12.3434514999</v>
      </c>
      <c r="AF113">
        <v>30.323886871300001</v>
      </c>
      <c r="AG113">
        <v>63.840999603299899</v>
      </c>
      <c r="AH113">
        <v>31.009424209599899</v>
      </c>
      <c r="AI113">
        <v>41.453639984100001</v>
      </c>
      <c r="AJ113">
        <v>56.745506286599898</v>
      </c>
      <c r="AK113">
        <v>33.230937957800002</v>
      </c>
      <c r="AL113">
        <v>52.931423187299899</v>
      </c>
      <c r="AM113">
        <v>73.090126037600001</v>
      </c>
      <c r="AN113">
        <v>52.573425293</v>
      </c>
      <c r="AO113">
        <v>50.998153686499897</v>
      </c>
    </row>
    <row r="114" spans="1:41" x14ac:dyDescent="0.2">
      <c r="A114">
        <v>113</v>
      </c>
      <c r="B114" s="6">
        <v>22.7079391442999</v>
      </c>
      <c r="C114" s="6">
        <v>-109.800786188</v>
      </c>
      <c r="D114" t="s">
        <v>39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1">
        <v>4768.3924903899897</v>
      </c>
      <c r="Y114">
        <v>3.9250970706300001</v>
      </c>
      <c r="Z114">
        <f t="shared" si="2"/>
        <v>3.6784630635528952</v>
      </c>
      <c r="AA114">
        <f t="shared" si="2"/>
        <v>0.6924147945947503</v>
      </c>
      <c r="AB114">
        <f t="shared" si="3"/>
        <v>2.4372958167655066</v>
      </c>
      <c r="AC114" s="1">
        <v>1000.76123905</v>
      </c>
      <c r="AD114" s="1">
        <v>2066.0615024600002</v>
      </c>
      <c r="AE114" s="1">
        <v>1839.7125196500001</v>
      </c>
      <c r="AF114" s="1">
        <v>4519.5813427000003</v>
      </c>
      <c r="AG114" s="1">
        <v>9515.09243393</v>
      </c>
      <c r="AH114" s="1">
        <v>4621.7564582799896</v>
      </c>
      <c r="AI114" s="1">
        <v>6178.3996582</v>
      </c>
      <c r="AJ114" s="1">
        <v>8457.5548210100005</v>
      </c>
      <c r="AK114" s="1">
        <v>4952.8587513000002</v>
      </c>
      <c r="AL114" s="1">
        <v>7889.0901603700004</v>
      </c>
      <c r="AM114" s="1">
        <v>10893.615779899899</v>
      </c>
      <c r="AN114" s="1">
        <v>7835.7326736499899</v>
      </c>
      <c r="AO114" s="1">
        <v>7600.9484634399896</v>
      </c>
    </row>
    <row r="115" spans="1:41" x14ac:dyDescent="0.2">
      <c r="A115">
        <v>114</v>
      </c>
      <c r="B115" s="6">
        <v>22.706159111600002</v>
      </c>
      <c r="C115" s="6">
        <v>-109.583118007</v>
      </c>
      <c r="D115" t="s">
        <v>39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s="1">
        <v>7518.5399041199898</v>
      </c>
      <c r="Y115">
        <v>8.1948715634599996</v>
      </c>
      <c r="Z115">
        <f t="shared" si="2"/>
        <v>3.8761912683556337</v>
      </c>
      <c r="AA115">
        <f t="shared" si="2"/>
        <v>0.96354566726956492</v>
      </c>
      <c r="AB115">
        <f t="shared" si="3"/>
        <v>2.7479134856832239</v>
      </c>
      <c r="AC115" s="1">
        <v>1430.3038489800001</v>
      </c>
      <c r="AD115" s="1">
        <v>2952.8478956200001</v>
      </c>
      <c r="AE115" s="1">
        <v>2629.3463410099898</v>
      </c>
      <c r="AF115" s="1">
        <v>6459.4574084300002</v>
      </c>
      <c r="AG115" s="1">
        <v>13599.1212196</v>
      </c>
      <c r="AH115" s="1">
        <v>6605.4877252599899</v>
      </c>
      <c r="AI115" s="1">
        <v>8830.2668480899902</v>
      </c>
      <c r="AJ115" s="1">
        <v>12087.6716328</v>
      </c>
      <c r="AK115" s="1">
        <v>7078.7043638200003</v>
      </c>
      <c r="AL115" s="1">
        <v>11275.2128973</v>
      </c>
      <c r="AM115" s="1">
        <v>15569.328645699899</v>
      </c>
      <c r="AN115" s="1">
        <v>11198.953517</v>
      </c>
      <c r="AO115" s="1">
        <v>10863.396256399899</v>
      </c>
    </row>
    <row r="116" spans="1:41" x14ac:dyDescent="0.2">
      <c r="A116">
        <v>115</v>
      </c>
      <c r="B116" s="6">
        <v>22.7040831158</v>
      </c>
      <c r="C116" s="6">
        <v>-109.365473424</v>
      </c>
      <c r="D116" t="s">
        <v>39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s="1">
        <v>2228.5891961799898</v>
      </c>
      <c r="Y116">
        <v>4.3573005023100002</v>
      </c>
      <c r="Z116">
        <f t="shared" si="2"/>
        <v>3.3482248512691237</v>
      </c>
      <c r="AA116">
        <f t="shared" si="2"/>
        <v>0.72894600755164807</v>
      </c>
      <c r="AB116">
        <f t="shared" si="3"/>
        <v>2.4050685486494432</v>
      </c>
      <c r="AC116">
        <v>282.94992120799901</v>
      </c>
      <c r="AD116">
        <v>584.14726239599895</v>
      </c>
      <c r="AE116">
        <v>520.15055248299905</v>
      </c>
      <c r="AF116" s="1">
        <v>1277.8424433299899</v>
      </c>
      <c r="AG116" s="1">
        <v>2690.2467407600002</v>
      </c>
      <c r="AH116" s="1">
        <v>1306.7308913899899</v>
      </c>
      <c r="AI116" s="1">
        <v>1746.8479233200001</v>
      </c>
      <c r="AJ116" s="1">
        <v>2391.24416367</v>
      </c>
      <c r="AK116" s="1">
        <v>1400.3449952599899</v>
      </c>
      <c r="AL116" s="1">
        <v>2230.51947539</v>
      </c>
      <c r="AM116" s="1">
        <v>3080.0031105899898</v>
      </c>
      <c r="AN116" s="1">
        <v>2215.4334674900001</v>
      </c>
      <c r="AO116" s="1">
        <v>2149.0518288600001</v>
      </c>
    </row>
    <row r="117" spans="1:41" x14ac:dyDescent="0.2">
      <c r="A117">
        <v>116</v>
      </c>
      <c r="B117" s="6">
        <v>22.701711297700001</v>
      </c>
      <c r="C117" s="6">
        <v>-109.14785606</v>
      </c>
      <c r="D117" t="s">
        <v>39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107.858803567</v>
      </c>
      <c r="Y117">
        <v>0.57841453517399999</v>
      </c>
      <c r="Z117">
        <f t="shared" si="2"/>
        <v>2.0368635568127171</v>
      </c>
      <c r="AA117">
        <f t="shared" si="2"/>
        <v>0.19822107155786792</v>
      </c>
      <c r="AB117">
        <f t="shared" si="3"/>
        <v>1.5535675517908325</v>
      </c>
      <c r="AC117">
        <v>1.6820435625000001E-2</v>
      </c>
      <c r="AD117">
        <v>3.4725620018400002E-2</v>
      </c>
      <c r="AE117">
        <v>3.0921226960299999E-2</v>
      </c>
      <c r="AF117">
        <v>7.5963500166799994E-2</v>
      </c>
      <c r="AG117">
        <v>0.15992625421500001</v>
      </c>
      <c r="AH117">
        <v>7.7680823269500002E-2</v>
      </c>
      <c r="AI117">
        <v>0.103844320634</v>
      </c>
      <c r="AJ117">
        <v>0.14215154608200001</v>
      </c>
      <c r="AK117">
        <v>8.3245872170699994E-2</v>
      </c>
      <c r="AL117">
        <v>0.13259699574</v>
      </c>
      <c r="AM117">
        <v>0.183095984612</v>
      </c>
      <c r="AN117">
        <v>0.13170017769199999</v>
      </c>
      <c r="AO117">
        <v>0.127754014276</v>
      </c>
    </row>
    <row r="118" spans="1:41" x14ac:dyDescent="0.2">
      <c r="A118">
        <v>117</v>
      </c>
      <c r="B118" s="6">
        <v>22.699043817900002</v>
      </c>
      <c r="C118" s="6">
        <v>-108.930269530999</v>
      </c>
      <c r="D118" t="s">
        <v>39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1.78743527093E-2</v>
      </c>
      <c r="Y118">
        <v>1.6592930016099999E-3</v>
      </c>
      <c r="Z118">
        <f t="shared" si="2"/>
        <v>7.6941716227099848E-3</v>
      </c>
      <c r="AA118">
        <f t="shared" si="2"/>
        <v>7.2002459363919866E-4</v>
      </c>
      <c r="AB118">
        <f t="shared" si="3"/>
        <v>0.12561517717902076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2">
      <c r="A119">
        <v>118</v>
      </c>
      <c r="B119" s="6">
        <v>22.661768118200001</v>
      </c>
      <c r="C119" s="6">
        <v>-106.973973438</v>
      </c>
      <c r="D119" t="s">
        <v>39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4.4595162020000004E-6</v>
      </c>
      <c r="Y119">
        <v>6.2957727869700003E-4</v>
      </c>
      <c r="Z119">
        <f t="shared" si="2"/>
        <v>1.9367389600710837E-6</v>
      </c>
      <c r="AA119">
        <f t="shared" si="2"/>
        <v>2.7333590405809026E-4</v>
      </c>
      <c r="AB119">
        <f t="shared" si="3"/>
        <v>3.8898834867858861E-3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x14ac:dyDescent="0.2">
      <c r="A120">
        <v>119</v>
      </c>
      <c r="B120" s="6">
        <v>22.656157242900001</v>
      </c>
      <c r="C120" s="6">
        <v>-106.756893379</v>
      </c>
      <c r="D120" t="s">
        <v>39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155.390557008999</v>
      </c>
      <c r="Y120">
        <v>0.51394198109900002</v>
      </c>
      <c r="Z120">
        <f t="shared" si="2"/>
        <v>2.194210526455965</v>
      </c>
      <c r="AA120">
        <f t="shared" si="2"/>
        <v>0.18010923198613921</v>
      </c>
      <c r="AB120">
        <f t="shared" si="3"/>
        <v>1.5792530017365891</v>
      </c>
      <c r="AC120" s="1">
        <v>3761.5415469999898</v>
      </c>
      <c r="AD120" s="1">
        <v>3919.8286169899902</v>
      </c>
      <c r="AE120" s="1">
        <v>5521.0508761600004</v>
      </c>
      <c r="AF120" s="1">
        <v>9118.5789793700005</v>
      </c>
      <c r="AG120" s="1">
        <v>13045.5520414</v>
      </c>
      <c r="AH120" s="1">
        <v>11192.2884399</v>
      </c>
      <c r="AI120" s="1">
        <v>15664.7682864</v>
      </c>
      <c r="AJ120" s="1">
        <v>15503.3890073</v>
      </c>
      <c r="AK120" s="1">
        <v>11041.931513400001</v>
      </c>
      <c r="AL120" s="1">
        <v>8431.2341880799904</v>
      </c>
      <c r="AM120" s="1">
        <v>11750.5106476</v>
      </c>
      <c r="AN120" s="1">
        <v>12842.466168499899</v>
      </c>
      <c r="AO120" s="1">
        <v>10436.565205999899</v>
      </c>
    </row>
    <row r="121" spans="1:41" x14ac:dyDescent="0.2">
      <c r="A121">
        <v>120</v>
      </c>
      <c r="B121" s="6">
        <v>22.6502537848</v>
      </c>
      <c r="C121" s="6">
        <v>-106.539883672</v>
      </c>
      <c r="D121" t="s">
        <v>39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s="1">
        <v>1252.2669164900001</v>
      </c>
      <c r="Y121">
        <v>11.8622731966</v>
      </c>
      <c r="Z121">
        <f t="shared" si="2"/>
        <v>3.0980435753945486</v>
      </c>
      <c r="AA121">
        <f t="shared" si="2"/>
        <v>1.1093177298242485</v>
      </c>
      <c r="AB121">
        <f t="shared" si="3"/>
        <v>2.7307201125950393</v>
      </c>
      <c r="AC121" s="1">
        <v>29425.9675992999</v>
      </c>
      <c r="AD121" s="1">
        <v>31994.1515865</v>
      </c>
      <c r="AE121" s="1">
        <v>44359.520018800002</v>
      </c>
      <c r="AF121" s="1">
        <v>70692.616747499895</v>
      </c>
      <c r="AG121" s="1">
        <v>100488.00477</v>
      </c>
      <c r="AH121" s="1">
        <v>86613.026511699907</v>
      </c>
      <c r="AI121" s="1">
        <v>119602.8789</v>
      </c>
      <c r="AJ121" s="1">
        <v>117929.246858</v>
      </c>
      <c r="AK121" s="1">
        <v>83115.0160168</v>
      </c>
      <c r="AL121" s="1">
        <v>65409.863649699902</v>
      </c>
      <c r="AM121" s="1">
        <v>89270.367105900004</v>
      </c>
      <c r="AN121" s="1">
        <v>95869.223305599895</v>
      </c>
      <c r="AO121" s="1">
        <v>77900.232812899907</v>
      </c>
    </row>
    <row r="122" spans="1:41" x14ac:dyDescent="0.2">
      <c r="A122">
        <v>121</v>
      </c>
      <c r="B122" s="6">
        <v>22.6440581417</v>
      </c>
      <c r="C122" s="6">
        <v>-106.322947873999</v>
      </c>
      <c r="D122" t="s">
        <v>40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1">
        <v>1777.61676885</v>
      </c>
      <c r="Y122">
        <v>40.239981377500001</v>
      </c>
      <c r="Z122">
        <f t="shared" si="2"/>
        <v>3.2500823825398002</v>
      </c>
      <c r="AA122">
        <f t="shared" si="2"/>
        <v>1.6153184604996744</v>
      </c>
      <c r="AB122">
        <f t="shared" si="3"/>
        <v>3.2702637974273037</v>
      </c>
      <c r="AC122" s="1">
        <v>56627.3300657</v>
      </c>
      <c r="AD122" s="1">
        <v>78977.997882800002</v>
      </c>
      <c r="AE122" s="1">
        <v>100674.777777</v>
      </c>
      <c r="AF122" s="1">
        <v>127281.27594000001</v>
      </c>
      <c r="AG122" s="1">
        <v>172272.63218300001</v>
      </c>
      <c r="AH122" s="1">
        <v>153904.905086999</v>
      </c>
      <c r="AI122" s="1">
        <v>190716.487369999</v>
      </c>
      <c r="AJ122" s="1">
        <v>182148.24789</v>
      </c>
      <c r="AK122" s="1">
        <v>116442.046889</v>
      </c>
      <c r="AL122" s="1">
        <v>118299.616255</v>
      </c>
      <c r="AM122" s="1">
        <v>136505.727611999</v>
      </c>
      <c r="AN122" s="1">
        <v>123659.340705</v>
      </c>
      <c r="AO122" s="1">
        <v>100390.693526</v>
      </c>
    </row>
    <row r="123" spans="1:41" x14ac:dyDescent="0.2">
      <c r="A123">
        <v>122</v>
      </c>
      <c r="B123" s="6">
        <v>22.6375707308</v>
      </c>
      <c r="C123" s="6">
        <v>-106.106089539</v>
      </c>
      <c r="D123" t="s">
        <v>40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1">
        <v>1810.30517745</v>
      </c>
      <c r="Y123">
        <v>74.456280410299897</v>
      </c>
      <c r="Z123">
        <f t="shared" si="2"/>
        <v>3.2579916285121158</v>
      </c>
      <c r="AA123">
        <f t="shared" si="2"/>
        <v>1.8776953930052331</v>
      </c>
      <c r="AB123">
        <f t="shared" si="3"/>
        <v>3.5343608413551557</v>
      </c>
      <c r="AC123" s="1">
        <v>96062.309715299896</v>
      </c>
      <c r="AD123" s="1">
        <v>143949.258529999</v>
      </c>
      <c r="AE123" s="1">
        <v>179911.735091999</v>
      </c>
      <c r="AF123" s="1">
        <v>184343.474609</v>
      </c>
      <c r="AG123" s="1">
        <v>236365.362304999</v>
      </c>
      <c r="AH123" s="1">
        <v>222820.592605999</v>
      </c>
      <c r="AI123" s="1">
        <v>232686.445861999</v>
      </c>
      <c r="AJ123" s="1">
        <v>217564.156630999</v>
      </c>
      <c r="AK123" s="1">
        <v>117536.242363</v>
      </c>
      <c r="AL123" s="1">
        <v>166294.789687999</v>
      </c>
      <c r="AM123" s="1">
        <v>170790.132874</v>
      </c>
      <c r="AN123" s="1">
        <v>126742.415733</v>
      </c>
      <c r="AO123" s="1">
        <v>104997.299522</v>
      </c>
    </row>
    <row r="124" spans="1:41" x14ac:dyDescent="0.2">
      <c r="A124">
        <v>123</v>
      </c>
      <c r="B124" s="6">
        <v>22.630791988599899</v>
      </c>
      <c r="C124" s="6">
        <v>-105.889312209</v>
      </c>
      <c r="D124" t="s">
        <v>38</v>
      </c>
      <c r="E124">
        <v>38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1">
        <v>2493.7222738300002</v>
      </c>
      <c r="Y124">
        <v>96.154949963099895</v>
      </c>
      <c r="Z124">
        <f t="shared" si="2"/>
        <v>3.3970222046060536</v>
      </c>
      <c r="AA124">
        <f t="shared" si="2"/>
        <v>1.9874649324385827</v>
      </c>
      <c r="AB124">
        <f t="shared" si="3"/>
        <v>3.6739847549016478</v>
      </c>
      <c r="AC124" s="1">
        <v>169845.466415</v>
      </c>
      <c r="AD124" s="1">
        <v>227440.644745</v>
      </c>
      <c r="AE124" s="1">
        <v>295553.46365400002</v>
      </c>
      <c r="AF124" s="1">
        <v>290719.34979200002</v>
      </c>
      <c r="AG124" s="1">
        <v>369086.745972</v>
      </c>
      <c r="AH124" s="1">
        <v>356329.242980999</v>
      </c>
      <c r="AI124" s="1">
        <v>345484.55987499899</v>
      </c>
      <c r="AJ124" s="1">
        <v>331907.50939899898</v>
      </c>
      <c r="AK124" s="1">
        <v>173415.500609999</v>
      </c>
      <c r="AL124" s="1">
        <v>250618.233245999</v>
      </c>
      <c r="AM124" s="1">
        <v>282938.19461100001</v>
      </c>
      <c r="AN124" s="1">
        <v>230478.127410999</v>
      </c>
      <c r="AO124" s="1">
        <v>195447.41549700001</v>
      </c>
    </row>
    <row r="125" spans="1:41" x14ac:dyDescent="0.2">
      <c r="A125">
        <v>124</v>
      </c>
      <c r="B125" s="6">
        <v>22.623722370700001</v>
      </c>
      <c r="C125" s="6">
        <v>-105.672619422</v>
      </c>
      <c r="D125" t="s">
        <v>38</v>
      </c>
      <c r="E125" s="1">
        <v>12323</v>
      </c>
      <c r="F125">
        <v>527</v>
      </c>
      <c r="G125">
        <v>355</v>
      </c>
      <c r="H125">
        <v>441</v>
      </c>
      <c r="I125">
        <v>252</v>
      </c>
      <c r="J125">
        <v>346.5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1">
        <v>2373.7344102900001</v>
      </c>
      <c r="Y125">
        <v>82.382725641099896</v>
      </c>
      <c r="Z125">
        <f t="shared" si="2"/>
        <v>3.3756150452891829</v>
      </c>
      <c r="AA125">
        <f t="shared" si="2"/>
        <v>1.9210760873786934</v>
      </c>
      <c r="AB125">
        <f t="shared" si="3"/>
        <v>3.603045274232533</v>
      </c>
      <c r="AC125" s="1">
        <v>174043.133819999</v>
      </c>
      <c r="AD125" s="1">
        <v>214361.18893400001</v>
      </c>
      <c r="AE125" s="1">
        <v>288282.75219700002</v>
      </c>
      <c r="AF125" s="1">
        <v>280135.96292100003</v>
      </c>
      <c r="AG125" s="1">
        <v>353259.83032200002</v>
      </c>
      <c r="AH125" s="1">
        <v>345713.15014600003</v>
      </c>
      <c r="AI125" s="1">
        <v>322153.844420999</v>
      </c>
      <c r="AJ125" s="1">
        <v>317244.23937999899</v>
      </c>
      <c r="AK125" s="1">
        <v>166141.38226300001</v>
      </c>
      <c r="AL125" s="1">
        <v>234376.09304800001</v>
      </c>
      <c r="AM125" s="1">
        <v>288031.76663199899</v>
      </c>
      <c r="AN125" s="1">
        <v>253196.44860800001</v>
      </c>
      <c r="AO125" s="1">
        <v>217460.27847300001</v>
      </c>
    </row>
    <row r="126" spans="1:41" x14ac:dyDescent="0.2">
      <c r="A126">
        <v>125</v>
      </c>
      <c r="B126" s="6">
        <v>22.6163623519999</v>
      </c>
      <c r="C126" s="6">
        <v>-105.456014706</v>
      </c>
      <c r="D126" t="s">
        <v>38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97.977383136699899</v>
      </c>
      <c r="Y126">
        <v>3.6665361821700002</v>
      </c>
      <c r="Z126">
        <f t="shared" si="2"/>
        <v>1.995535967313945</v>
      </c>
      <c r="AA126">
        <f t="shared" si="2"/>
        <v>0.66899463749661559</v>
      </c>
      <c r="AB126">
        <f t="shared" si="3"/>
        <v>2.0125187211519817</v>
      </c>
      <c r="AC126" s="1">
        <v>7811.8585815400002</v>
      </c>
      <c r="AD126" s="1">
        <v>8869.9830017099903</v>
      </c>
      <c r="AE126" s="1">
        <v>12450.829406700001</v>
      </c>
      <c r="AF126" s="1">
        <v>11973.891296399899</v>
      </c>
      <c r="AG126" s="1">
        <v>14856.975280799899</v>
      </c>
      <c r="AH126" s="1">
        <v>14772.8806152</v>
      </c>
      <c r="AI126" s="1">
        <v>13183.484436000001</v>
      </c>
      <c r="AJ126" s="1">
        <v>13361.859313999899</v>
      </c>
      <c r="AK126" s="1">
        <v>7102.6245422399898</v>
      </c>
      <c r="AL126" s="1">
        <v>9759.0051574699901</v>
      </c>
      <c r="AM126" s="1">
        <v>13138.3460693</v>
      </c>
      <c r="AN126" s="1">
        <v>12320.7744141</v>
      </c>
      <c r="AO126" s="1">
        <v>10727.302642799899</v>
      </c>
    </row>
    <row r="127" spans="1:41" x14ac:dyDescent="0.2">
      <c r="A127">
        <v>126</v>
      </c>
      <c r="B127" s="6">
        <v>22.909893493999899</v>
      </c>
      <c r="C127" s="6">
        <v>-109.79901712100001</v>
      </c>
      <c r="D127" t="s">
        <v>38</v>
      </c>
      <c r="E127" s="1">
        <v>3719</v>
      </c>
      <c r="F127">
        <v>0</v>
      </c>
      <c r="G127">
        <v>0</v>
      </c>
      <c r="H127">
        <v>0</v>
      </c>
      <c r="I127">
        <v>20</v>
      </c>
      <c r="J127">
        <v>10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s="1">
        <v>14456.038108799899</v>
      </c>
      <c r="Y127">
        <v>13.496080899600001</v>
      </c>
      <c r="Z127">
        <f t="shared" si="2"/>
        <v>4.1600793258240589</v>
      </c>
      <c r="AA127">
        <f t="shared" si="2"/>
        <v>1.1612506040463022</v>
      </c>
      <c r="AB127">
        <f t="shared" si="3"/>
        <v>3.0003450336222666</v>
      </c>
      <c r="AC127" s="1">
        <v>2766.0914630900002</v>
      </c>
      <c r="AD127" s="1">
        <v>5710.5679712299898</v>
      </c>
      <c r="AE127" s="1">
        <v>5084.9422321299899</v>
      </c>
      <c r="AF127" s="1">
        <v>12492.0659332</v>
      </c>
      <c r="AG127" s="1">
        <v>26299.595767999901</v>
      </c>
      <c r="AH127" s="1">
        <v>12774.4766445</v>
      </c>
      <c r="AI127" s="1">
        <v>17077.0187912</v>
      </c>
      <c r="AJ127" s="1">
        <v>23376.575012199901</v>
      </c>
      <c r="AK127" s="1">
        <v>13689.639219299899</v>
      </c>
      <c r="AL127" s="1">
        <v>21805.345836600001</v>
      </c>
      <c r="AM127" s="1">
        <v>30109.816806800001</v>
      </c>
      <c r="AN127" s="1">
        <v>21657.866405500001</v>
      </c>
      <c r="AO127" s="1">
        <v>21008.9258880999</v>
      </c>
    </row>
    <row r="128" spans="1:41" x14ac:dyDescent="0.2">
      <c r="A128">
        <v>127</v>
      </c>
      <c r="B128" s="6">
        <v>22.9080958774999</v>
      </c>
      <c r="C128" s="6">
        <v>-109.581028081</v>
      </c>
      <c r="D128" t="s">
        <v>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s="1">
        <v>12369.2529325</v>
      </c>
      <c r="Y128">
        <v>15.979616457600001</v>
      </c>
      <c r="Z128">
        <f t="shared" si="2"/>
        <v>4.0923785796667946</v>
      </c>
      <c r="AA128">
        <f t="shared" si="2"/>
        <v>1.2299278760004451</v>
      </c>
      <c r="AB128">
        <f t="shared" si="3"/>
        <v>3.0561704295508947</v>
      </c>
      <c r="AC128" s="1">
        <v>1966.8459954299899</v>
      </c>
      <c r="AD128" s="1">
        <v>4060.5337514900002</v>
      </c>
      <c r="AE128" s="1">
        <v>3615.6788132199899</v>
      </c>
      <c r="AF128" s="1">
        <v>8882.5587234499908</v>
      </c>
      <c r="AG128" s="1">
        <v>18700.485998200002</v>
      </c>
      <c r="AH128" s="1">
        <v>9083.36856746999</v>
      </c>
      <c r="AI128" s="1">
        <v>12142.7170439</v>
      </c>
      <c r="AJ128" s="1">
        <v>16622.0544949</v>
      </c>
      <c r="AK128" s="1">
        <v>9734.1004400300008</v>
      </c>
      <c r="AL128" s="1">
        <v>15504.822504</v>
      </c>
      <c r="AM128" s="1">
        <v>21409.7666245</v>
      </c>
      <c r="AN128" s="1">
        <v>15399.9563332</v>
      </c>
      <c r="AO128" s="1">
        <v>14938.5233059</v>
      </c>
    </row>
    <row r="129" spans="1:41" x14ac:dyDescent="0.2">
      <c r="A129">
        <v>128</v>
      </c>
      <c r="B129" s="6">
        <v>22.905999374699899</v>
      </c>
      <c r="C129" s="6">
        <v>-109.363062794</v>
      </c>
      <c r="D129" t="s">
        <v>40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s="1">
        <v>4592.6391239200002</v>
      </c>
      <c r="Y129">
        <v>9.6800022814400002</v>
      </c>
      <c r="Z129">
        <f t="shared" si="2"/>
        <v>3.6621568740444128</v>
      </c>
      <c r="AA129">
        <f t="shared" si="2"/>
        <v>1.0285713454656367</v>
      </c>
      <c r="AB129">
        <f t="shared" si="3"/>
        <v>2.7701422873026873</v>
      </c>
      <c r="AC129">
        <v>426.343214563</v>
      </c>
      <c r="AD129">
        <v>880.18127658599894</v>
      </c>
      <c r="AE129">
        <v>783.75233079899897</v>
      </c>
      <c r="AF129" s="1">
        <v>1925.4271267399899</v>
      </c>
      <c r="AG129" s="1">
        <v>4053.60934494</v>
      </c>
      <c r="AH129" s="1">
        <v>1968.95565771</v>
      </c>
      <c r="AI129" s="1">
        <v>2632.11510039</v>
      </c>
      <c r="AJ129" s="1">
        <v>3603.0783092400002</v>
      </c>
      <c r="AK129" s="1">
        <v>2110.0115075600002</v>
      </c>
      <c r="AL129" s="1">
        <v>3360.9016169500001</v>
      </c>
      <c r="AM129" s="1">
        <v>4640.8863521699896</v>
      </c>
      <c r="AN129" s="1">
        <v>3338.1703134600002</v>
      </c>
      <c r="AO129" s="1">
        <v>3238.1478187399898</v>
      </c>
    </row>
    <row r="130" spans="1:41" x14ac:dyDescent="0.2">
      <c r="A130">
        <v>129</v>
      </c>
      <c r="B130" s="6">
        <v>22.903604128200001</v>
      </c>
      <c r="C130" s="6">
        <v>-109.14512490600001</v>
      </c>
      <c r="D130" t="s">
        <v>39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602.51780899200003</v>
      </c>
      <c r="Y130">
        <v>2.5645686898600002</v>
      </c>
      <c r="Z130">
        <f t="shared" si="2"/>
        <v>2.780690090063588</v>
      </c>
      <c r="AA130">
        <f t="shared" si="2"/>
        <v>0.55200698806001391</v>
      </c>
      <c r="AB130">
        <f t="shared" si="3"/>
        <v>2.1002203687258492</v>
      </c>
      <c r="AC130">
        <v>0.26359734042299998</v>
      </c>
      <c r="AD130">
        <v>0.544194054973</v>
      </c>
      <c r="AE130">
        <v>0.48457444733499999</v>
      </c>
      <c r="AF130">
        <v>1.1904434049799999</v>
      </c>
      <c r="AG130">
        <v>2.50624521179</v>
      </c>
      <c r="AH130">
        <v>1.2173560083999999</v>
      </c>
      <c r="AI130">
        <v>1.6273708764199999</v>
      </c>
      <c r="AJ130">
        <v>2.2276931216999998</v>
      </c>
      <c r="AK130">
        <v>1.30456729972</v>
      </c>
      <c r="AL130">
        <v>2.0779613449099998</v>
      </c>
      <c r="AM130">
        <v>2.8693438696700002</v>
      </c>
      <c r="AN130">
        <v>2.0639071474000001</v>
      </c>
      <c r="AO130">
        <v>2.0020657526400001</v>
      </c>
    </row>
    <row r="131" spans="1:41" x14ac:dyDescent="0.2">
      <c r="A131">
        <v>130</v>
      </c>
      <c r="B131" s="6">
        <v>22.900910300500001</v>
      </c>
      <c r="C131" s="6">
        <v>-108.927218056</v>
      </c>
      <c r="D131" t="s">
        <v>39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0.71370312489599996</v>
      </c>
      <c r="Y131">
        <v>6.3520265002599996E-2</v>
      </c>
      <c r="Z131">
        <f t="shared" ref="Z131:AA194" si="4">LOG10(X131+1)</f>
        <v>0.23393558865683961</v>
      </c>
      <c r="AA131">
        <f t="shared" si="4"/>
        <v>2.674576964538115E-2</v>
      </c>
      <c r="AB131">
        <f t="shared" ref="AB131:AB194" si="5">Z131^0.4274+AA131</f>
        <v>0.56421271129955919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2">
      <c r="A132">
        <v>131</v>
      </c>
      <c r="B132" s="6">
        <v>22.8686369320999</v>
      </c>
      <c r="C132" s="6">
        <v>-107.185516402</v>
      </c>
      <c r="D132" t="s">
        <v>39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2.5065588999999999E-8</v>
      </c>
      <c r="Y132">
        <v>4.0216860000000004E-9</v>
      </c>
      <c r="Z132">
        <f t="shared" si="4"/>
        <v>1.0885846824902191E-8</v>
      </c>
      <c r="AA132">
        <f t="shared" si="4"/>
        <v>1.746596075604969E-9</v>
      </c>
      <c r="AB132">
        <f t="shared" si="5"/>
        <v>3.9496338194523745E-4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2">
      <c r="A133">
        <v>132</v>
      </c>
      <c r="B133" s="6">
        <v>22.8632665176</v>
      </c>
      <c r="C133" s="6">
        <v>-106.968052129</v>
      </c>
      <c r="D133" t="s">
        <v>39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385.79034652399901</v>
      </c>
      <c r="Y133">
        <v>0.481947366042</v>
      </c>
      <c r="Z133">
        <f t="shared" si="4"/>
        <v>2.5874756264666119</v>
      </c>
      <c r="AA133">
        <f t="shared" si="4"/>
        <v>0.17083277918754172</v>
      </c>
      <c r="AB133">
        <f t="shared" si="5"/>
        <v>1.6721183714866845</v>
      </c>
      <c r="AC133" s="1">
        <v>9830.7022085999906</v>
      </c>
      <c r="AD133" s="1">
        <v>10244.381973699899</v>
      </c>
      <c r="AE133" s="1">
        <v>14429.139370999899</v>
      </c>
      <c r="AF133" s="1">
        <v>23831.196551100002</v>
      </c>
      <c r="AG133" s="1">
        <v>34094.249843899903</v>
      </c>
      <c r="AH133" s="1">
        <v>29250.7883482</v>
      </c>
      <c r="AI133" s="1">
        <v>40939.511650100001</v>
      </c>
      <c r="AJ133" s="1">
        <v>40517.7504835</v>
      </c>
      <c r="AK133" s="1">
        <v>28857.833969200001</v>
      </c>
      <c r="AL133" s="1">
        <v>22034.8365282999</v>
      </c>
      <c r="AM133" s="1">
        <v>30709.689238700001</v>
      </c>
      <c r="AN133" s="1">
        <v>33563.489705</v>
      </c>
      <c r="AO133" s="1">
        <v>27275.722854899901</v>
      </c>
    </row>
    <row r="134" spans="1:41" x14ac:dyDescent="0.2">
      <c r="A134">
        <v>133</v>
      </c>
      <c r="B134" s="6">
        <v>22.8576002540999</v>
      </c>
      <c r="C134" s="6">
        <v>-106.75065508</v>
      </c>
      <c r="D134" t="s">
        <v>39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 s="1">
        <v>5550.7863346100003</v>
      </c>
      <c r="Y134">
        <v>6.5853769085999998</v>
      </c>
      <c r="Z134">
        <f t="shared" si="4"/>
        <v>3.7444327435625313</v>
      </c>
      <c r="AA134">
        <f t="shared" si="4"/>
        <v>0.87997716524909442</v>
      </c>
      <c r="AB134">
        <f t="shared" si="5"/>
        <v>2.6381646773777896</v>
      </c>
      <c r="AC134" s="1">
        <v>137865.19985800001</v>
      </c>
      <c r="AD134" s="1">
        <v>143666.621117</v>
      </c>
      <c r="AE134" s="1">
        <v>202353.417514</v>
      </c>
      <c r="AF134" s="1">
        <v>334207.323138999</v>
      </c>
      <c r="AG134" s="1">
        <v>478135.79151700001</v>
      </c>
      <c r="AH134" s="1">
        <v>410211.36563900003</v>
      </c>
      <c r="AI134" s="1">
        <v>574133.34665199905</v>
      </c>
      <c r="AJ134" s="1">
        <v>568218.59500700003</v>
      </c>
      <c r="AK134" s="1">
        <v>404700.59652199899</v>
      </c>
      <c r="AL134" s="1">
        <v>309015.27468899899</v>
      </c>
      <c r="AM134" s="1">
        <v>430670.90887699899</v>
      </c>
      <c r="AN134" s="1">
        <v>470692.44265699899</v>
      </c>
      <c r="AO134" s="1">
        <v>382513.16301700001</v>
      </c>
    </row>
    <row r="135" spans="1:41" x14ac:dyDescent="0.2">
      <c r="A135">
        <v>134</v>
      </c>
      <c r="B135" s="6">
        <v>22.851638524399899</v>
      </c>
      <c r="C135" s="6">
        <v>-106.533328845</v>
      </c>
      <c r="D135" t="s">
        <v>40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s="1">
        <v>13377.7224116</v>
      </c>
      <c r="Y135">
        <v>33.706135883899897</v>
      </c>
      <c r="Z135">
        <f t="shared" si="4"/>
        <v>4.1264146428724739</v>
      </c>
      <c r="AA135">
        <f t="shared" si="4"/>
        <v>1.5404062628296351</v>
      </c>
      <c r="AB135">
        <f t="shared" si="5"/>
        <v>3.3731250967344764</v>
      </c>
      <c r="AC135" s="1">
        <v>325321.24911500001</v>
      </c>
      <c r="AD135" s="1">
        <v>340855.340027</v>
      </c>
      <c r="AE135" s="1">
        <v>479115.94717399898</v>
      </c>
      <c r="AF135" s="1">
        <v>787742.31527699903</v>
      </c>
      <c r="AG135" s="1">
        <v>1126088.61035</v>
      </c>
      <c r="AH135" s="1">
        <v>966670.75735500001</v>
      </c>
      <c r="AI135" s="1">
        <v>1350707.79694</v>
      </c>
      <c r="AJ135" s="1">
        <v>1336180.4594699901</v>
      </c>
      <c r="AK135" s="1">
        <v>950446.92703200004</v>
      </c>
      <c r="AL135" s="1">
        <v>728427.203339</v>
      </c>
      <c r="AM135" s="1">
        <v>1012578.32196</v>
      </c>
      <c r="AN135" s="1">
        <v>1104322.1624100001</v>
      </c>
      <c r="AO135" s="1">
        <v>897426.67449999903</v>
      </c>
    </row>
    <row r="136" spans="1:41" x14ac:dyDescent="0.2">
      <c r="A136">
        <v>135</v>
      </c>
      <c r="B136" s="6">
        <v>22.845381731</v>
      </c>
      <c r="C136" s="6">
        <v>-106.316077003999</v>
      </c>
      <c r="D136" t="s">
        <v>40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s="1">
        <v>13667.405233400001</v>
      </c>
      <c r="Y136">
        <v>69.459298387199894</v>
      </c>
      <c r="Z136">
        <f t="shared" si="4"/>
        <v>4.1357178460427804</v>
      </c>
      <c r="AA136">
        <f t="shared" si="4"/>
        <v>1.8479383142910852</v>
      </c>
      <c r="AB136">
        <f t="shared" si="5"/>
        <v>3.682422006787939</v>
      </c>
      <c r="AC136" s="1">
        <v>344608.24139400001</v>
      </c>
      <c r="AD136" s="1">
        <v>382105.43228100002</v>
      </c>
      <c r="AE136" s="1">
        <v>526019.57342499902</v>
      </c>
      <c r="AF136" s="1">
        <v>824308.16705299902</v>
      </c>
      <c r="AG136" s="1">
        <v>1168082.6459999899</v>
      </c>
      <c r="AH136" s="1">
        <v>1009067.82715</v>
      </c>
      <c r="AI136" s="1">
        <v>1384265.58289</v>
      </c>
      <c r="AJ136" s="1">
        <v>1362371.17279</v>
      </c>
      <c r="AK136" s="1">
        <v>955146.72961399902</v>
      </c>
      <c r="AL136" s="1">
        <v>762967.58673099906</v>
      </c>
      <c r="AM136" s="1">
        <v>1030648.57611</v>
      </c>
      <c r="AN136" s="1">
        <v>1097083.8958099899</v>
      </c>
      <c r="AO136" s="1">
        <v>891402.87323000003</v>
      </c>
    </row>
    <row r="137" spans="1:41" x14ac:dyDescent="0.2">
      <c r="A137">
        <v>136</v>
      </c>
      <c r="B137" s="6">
        <v>22.8388302958999</v>
      </c>
      <c r="C137" s="6">
        <v>-106.098903132</v>
      </c>
      <c r="D137" t="s">
        <v>38</v>
      </c>
      <c r="E137">
        <v>8</v>
      </c>
      <c r="F137">
        <v>246</v>
      </c>
      <c r="G137">
        <v>583</v>
      </c>
      <c r="H137">
        <v>414.5</v>
      </c>
      <c r="I137">
        <v>296</v>
      </c>
      <c r="J137">
        <v>355.25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s="1">
        <v>7877.2360777900003</v>
      </c>
      <c r="Y137">
        <v>97.109196484099897</v>
      </c>
      <c r="Z137">
        <f t="shared" si="4"/>
        <v>3.896428990657602</v>
      </c>
      <c r="AA137">
        <f t="shared" si="4"/>
        <v>1.99170971884885</v>
      </c>
      <c r="AB137">
        <f t="shared" si="5"/>
        <v>3.7800533639587943</v>
      </c>
      <c r="AC137" s="1">
        <v>224007.982239</v>
      </c>
      <c r="AD137" s="1">
        <v>285280.36230500002</v>
      </c>
      <c r="AE137" s="1">
        <v>374404.95202600001</v>
      </c>
      <c r="AF137" s="1">
        <v>515461.55322300002</v>
      </c>
      <c r="AG137" s="1">
        <v>711588.49334699905</v>
      </c>
      <c r="AH137" s="1">
        <v>626757.29309100006</v>
      </c>
      <c r="AI137" s="1">
        <v>811580.98962400004</v>
      </c>
      <c r="AJ137" s="1">
        <v>786182.64514200005</v>
      </c>
      <c r="AK137" s="1">
        <v>524932.70593299903</v>
      </c>
      <c r="AL137" s="1">
        <v>477861.51510600001</v>
      </c>
      <c r="AM137" s="1">
        <v>592415.57482900005</v>
      </c>
      <c r="AN137" s="1">
        <v>580939.54098499904</v>
      </c>
      <c r="AO137" s="1">
        <v>471976.67048600002</v>
      </c>
    </row>
    <row r="138" spans="1:41" x14ac:dyDescent="0.2">
      <c r="A138">
        <v>137</v>
      </c>
      <c r="B138" s="6">
        <v>22.824845286399899</v>
      </c>
      <c r="C138" s="6">
        <v>-105.664803558</v>
      </c>
      <c r="D138" t="s">
        <v>38</v>
      </c>
      <c r="E138" s="1">
        <v>1767</v>
      </c>
      <c r="F138">
        <v>79</v>
      </c>
      <c r="G138">
        <v>70</v>
      </c>
      <c r="H138">
        <v>74.5</v>
      </c>
      <c r="I138">
        <v>0</v>
      </c>
      <c r="J138">
        <v>37.25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728.10855293300006</v>
      </c>
      <c r="Y138">
        <v>25.348956301800001</v>
      </c>
      <c r="Z138">
        <f t="shared" si="4"/>
        <v>2.8627921928311739</v>
      </c>
      <c r="AA138">
        <f t="shared" si="4"/>
        <v>1.4207634172204398</v>
      </c>
      <c r="AB138">
        <f t="shared" si="5"/>
        <v>2.9883515637230511</v>
      </c>
      <c r="AC138" s="1">
        <v>42439.710250900003</v>
      </c>
      <c r="AD138" s="1">
        <v>59214.304412799902</v>
      </c>
      <c r="AE138" s="1">
        <v>75747.729461700001</v>
      </c>
      <c r="AF138" s="1">
        <v>74953.708892800001</v>
      </c>
      <c r="AG138" s="1">
        <v>95405.521362300002</v>
      </c>
      <c r="AH138" s="1">
        <v>91526.823791500006</v>
      </c>
      <c r="AI138" s="1">
        <v>90390.239746099905</v>
      </c>
      <c r="AJ138" s="1">
        <v>85865.462036099896</v>
      </c>
      <c r="AK138" s="1">
        <v>44849.825470000003</v>
      </c>
      <c r="AL138" s="1">
        <v>65539.235870400007</v>
      </c>
      <c r="AM138" s="1">
        <v>71057.390838599895</v>
      </c>
      <c r="AN138" s="1">
        <v>55531.913879400003</v>
      </c>
      <c r="AO138" s="1">
        <v>46759.941558799903</v>
      </c>
    </row>
    <row r="139" spans="1:41" x14ac:dyDescent="0.2">
      <c r="A139">
        <v>138</v>
      </c>
      <c r="B139" s="6">
        <v>23.1118425816999</v>
      </c>
      <c r="C139" s="6">
        <v>-109.79722794600001</v>
      </c>
      <c r="D139" t="s">
        <v>38</v>
      </c>
      <c r="E139" s="1">
        <v>70847</v>
      </c>
      <c r="F139">
        <v>0</v>
      </c>
      <c r="G139">
        <v>0</v>
      </c>
      <c r="H139">
        <v>0</v>
      </c>
      <c r="I139">
        <v>78</v>
      </c>
      <c r="J139">
        <v>39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s="1">
        <v>1953.6586723299899</v>
      </c>
      <c r="Y139">
        <v>2.3055038787400002</v>
      </c>
      <c r="Z139">
        <f t="shared" si="4"/>
        <v>3.2910709307008896</v>
      </c>
      <c r="AA139">
        <f t="shared" si="4"/>
        <v>0.51923767110654029</v>
      </c>
      <c r="AB139">
        <f t="shared" si="5"/>
        <v>2.1830714516105676</v>
      </c>
      <c r="AC139">
        <v>318.02102708799902</v>
      </c>
      <c r="AD139">
        <v>656.55121421800004</v>
      </c>
      <c r="AE139">
        <v>584.62223148299904</v>
      </c>
      <c r="AF139" s="1">
        <v>1436.2286014599899</v>
      </c>
      <c r="AG139" s="1">
        <v>3023.69774246</v>
      </c>
      <c r="AH139" s="1">
        <v>1468.6977119400001</v>
      </c>
      <c r="AI139" s="1">
        <v>1963.36641693</v>
      </c>
      <c r="AJ139" s="1">
        <v>2687.6343498199899</v>
      </c>
      <c r="AK139" s="1">
        <v>1573.91511154</v>
      </c>
      <c r="AL139" s="1">
        <v>2506.9881553599898</v>
      </c>
      <c r="AM139" s="1">
        <v>3461.7636794999898</v>
      </c>
      <c r="AN139" s="1">
        <v>2490.0322570799899</v>
      </c>
      <c r="AO139" s="1">
        <v>2415.42275238</v>
      </c>
    </row>
    <row r="140" spans="1:41" x14ac:dyDescent="0.2">
      <c r="A140">
        <v>139</v>
      </c>
      <c r="B140" s="6">
        <v>23.1100273306999</v>
      </c>
      <c r="C140" s="6">
        <v>-109.5789144</v>
      </c>
      <c r="D140" t="s">
        <v>38</v>
      </c>
      <c r="E140" s="1">
        <v>2665</v>
      </c>
      <c r="F140">
        <v>9</v>
      </c>
      <c r="G140">
        <v>77</v>
      </c>
      <c r="H140">
        <v>43</v>
      </c>
      <c r="I140">
        <v>248</v>
      </c>
      <c r="J140">
        <v>145.5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s="1">
        <v>8423.7240610099907</v>
      </c>
      <c r="Y140">
        <v>13.8601751848999</v>
      </c>
      <c r="Z140">
        <f t="shared" si="4"/>
        <v>3.9255556851228124</v>
      </c>
      <c r="AA140">
        <f t="shared" si="4"/>
        <v>1.172023929302543</v>
      </c>
      <c r="AB140">
        <f t="shared" si="5"/>
        <v>2.9660689953399713</v>
      </c>
      <c r="AC140" s="1">
        <v>1050.85196584</v>
      </c>
      <c r="AD140" s="1">
        <v>2169.4733005799899</v>
      </c>
      <c r="AE140" s="1">
        <v>1931.7949578800001</v>
      </c>
      <c r="AF140" s="1">
        <v>4745.7982590199899</v>
      </c>
      <c r="AG140" s="1">
        <v>9991.3478312499901</v>
      </c>
      <c r="AH140" s="1">
        <v>4853.0874819800001</v>
      </c>
      <c r="AI140" s="1">
        <v>6487.6447448700001</v>
      </c>
      <c r="AJ140" s="1">
        <v>8880.8776073499903</v>
      </c>
      <c r="AK140" s="1">
        <v>5200.7623350599897</v>
      </c>
      <c r="AL140" s="1">
        <v>8283.9598188399905</v>
      </c>
      <c r="AM140" s="1">
        <v>11438.869818700001</v>
      </c>
      <c r="AN140" s="1">
        <v>8227.9316334699906</v>
      </c>
      <c r="AO140" s="1">
        <v>7981.3958835599897</v>
      </c>
    </row>
    <row r="141" spans="1:41" x14ac:dyDescent="0.2">
      <c r="A141">
        <v>140</v>
      </c>
      <c r="B141" s="6">
        <v>23.107910262000001</v>
      </c>
      <c r="C141" s="6">
        <v>-109.360624766</v>
      </c>
      <c r="D141" t="s">
        <v>38</v>
      </c>
      <c r="E141">
        <v>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s="1">
        <v>4668.6134908200002</v>
      </c>
      <c r="Y141">
        <v>12.6318941871</v>
      </c>
      <c r="Z141">
        <f t="shared" si="4"/>
        <v>3.6692809350091915</v>
      </c>
      <c r="AA141">
        <f t="shared" si="4"/>
        <v>1.1345562063738475</v>
      </c>
      <c r="AB141">
        <f t="shared" si="5"/>
        <v>2.8775743352758321</v>
      </c>
      <c r="AC141">
        <v>229.868760275</v>
      </c>
      <c r="AD141">
        <v>474.56174176799902</v>
      </c>
      <c r="AE141">
        <v>422.570759065</v>
      </c>
      <c r="AF141" s="1">
        <v>1038.1203077</v>
      </c>
      <c r="AG141" s="1">
        <v>2185.55877285</v>
      </c>
      <c r="AH141" s="1">
        <v>1061.5893058500001</v>
      </c>
      <c r="AI141" s="1">
        <v>1419.1407637699899</v>
      </c>
      <c r="AJ141" s="1">
        <v>1942.64882274</v>
      </c>
      <c r="AK141" s="1">
        <v>1137.64148735</v>
      </c>
      <c r="AL141" s="1">
        <v>1812.0759535300001</v>
      </c>
      <c r="AM141" s="1">
        <v>2502.1971816800001</v>
      </c>
      <c r="AN141" s="1">
        <v>1799.8200714100001</v>
      </c>
      <c r="AO141" s="1">
        <v>1745.8915703600001</v>
      </c>
    </row>
    <row r="142" spans="1:41" x14ac:dyDescent="0.2">
      <c r="A142">
        <v>141</v>
      </c>
      <c r="B142" s="6">
        <v>23.105491519800001</v>
      </c>
      <c r="C142" s="6">
        <v>-109.142362711999</v>
      </c>
      <c r="D142" t="s">
        <v>39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831.18654391200005</v>
      </c>
      <c r="Y142">
        <v>4.01904254954</v>
      </c>
      <c r="Z142">
        <f t="shared" si="4"/>
        <v>2.9202206891641951</v>
      </c>
      <c r="AA142">
        <f t="shared" si="4"/>
        <v>0.70062087748163859</v>
      </c>
      <c r="AB142">
        <f t="shared" si="5"/>
        <v>2.2815727848143519</v>
      </c>
      <c r="AC142">
        <v>6.7299147485799999E-4</v>
      </c>
      <c r="AD142">
        <v>1.3893841241999999E-3</v>
      </c>
      <c r="AE142">
        <v>1.2371690681900001E-3</v>
      </c>
      <c r="AF142">
        <v>3.0393259367E-3</v>
      </c>
      <c r="AG142">
        <v>6.3987051835300004E-3</v>
      </c>
      <c r="AH142">
        <v>3.1080367043599998E-3</v>
      </c>
      <c r="AI142">
        <v>4.1548474109699999E-3</v>
      </c>
      <c r="AJ142">
        <v>5.6875325390100002E-3</v>
      </c>
      <c r="AK142">
        <v>3.33069619955E-3</v>
      </c>
      <c r="AL142">
        <v>5.30525163049E-3</v>
      </c>
      <c r="AM142">
        <v>7.3257337207899998E-3</v>
      </c>
      <c r="AN142">
        <v>5.2693701000000003E-3</v>
      </c>
      <c r="AO142">
        <v>5.1114822272200003E-3</v>
      </c>
    </row>
    <row r="143" spans="1:41" x14ac:dyDescent="0.2">
      <c r="A143">
        <v>142</v>
      </c>
      <c r="B143" s="6">
        <v>23.1027712685</v>
      </c>
      <c r="C143" s="6">
        <v>-108.924131903</v>
      </c>
      <c r="D143" t="s">
        <v>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2.7460973088</v>
      </c>
      <c r="Y143">
        <v>0.27857698468300002</v>
      </c>
      <c r="Z143">
        <f t="shared" si="4"/>
        <v>0.57357905443964385</v>
      </c>
      <c r="AA143">
        <f t="shared" si="4"/>
        <v>0.1067268825512053</v>
      </c>
      <c r="AB143">
        <f t="shared" si="5"/>
        <v>0.89526514116198685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2">
      <c r="A144">
        <v>143</v>
      </c>
      <c r="B144" s="6">
        <v>23.0997496932</v>
      </c>
      <c r="C144" s="6">
        <v>-108.705936001</v>
      </c>
      <c r="D144" t="s">
        <v>39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3.02705317452E-3</v>
      </c>
      <c r="Y144">
        <v>3.18758620973E-4</v>
      </c>
      <c r="Z144">
        <f t="shared" si="4"/>
        <v>1.3126467651496528E-3</v>
      </c>
      <c r="AA144">
        <f t="shared" si="4"/>
        <v>1.3841305114278929E-4</v>
      </c>
      <c r="AB144">
        <f t="shared" si="5"/>
        <v>5.8792246381777713E-2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2">
      <c r="A145">
        <v>144</v>
      </c>
      <c r="B145" s="6">
        <v>23.070181412899899</v>
      </c>
      <c r="C145" s="6">
        <v>-107.17984889</v>
      </c>
      <c r="D145" t="s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1.5033261724</v>
      </c>
      <c r="Y145">
        <v>3.5004927527399997E-2</v>
      </c>
      <c r="Z145">
        <f t="shared" si="4"/>
        <v>0.39851743995762978</v>
      </c>
      <c r="AA145">
        <f t="shared" si="4"/>
        <v>1.4942417418893199E-2</v>
      </c>
      <c r="AB145">
        <f t="shared" si="5"/>
        <v>0.68982961473297422</v>
      </c>
      <c r="AC145">
        <v>22.5810477658999</v>
      </c>
      <c r="AD145">
        <v>23.5312671065</v>
      </c>
      <c r="AE145">
        <v>33.143623020500002</v>
      </c>
      <c r="AF145">
        <v>54.740074895299898</v>
      </c>
      <c r="AG145">
        <v>78.314230456900006</v>
      </c>
      <c r="AH145">
        <v>67.188835531500004</v>
      </c>
      <c r="AI145">
        <v>94.037743657799894</v>
      </c>
      <c r="AJ145">
        <v>93.068962916700002</v>
      </c>
      <c r="AK145">
        <v>66.286223031600002</v>
      </c>
      <c r="AL145">
        <v>50.613850288099897</v>
      </c>
      <c r="AM145">
        <v>70.539919979900006</v>
      </c>
      <c r="AN145">
        <v>77.095078915399895</v>
      </c>
      <c r="AO145">
        <v>62.652124971200003</v>
      </c>
    </row>
    <row r="146" spans="1:41" x14ac:dyDescent="0.2">
      <c r="A146">
        <v>145</v>
      </c>
      <c r="B146" s="6">
        <v>23.0647583481</v>
      </c>
      <c r="C146" s="6">
        <v>-106.962063594</v>
      </c>
      <c r="D146" t="s">
        <v>39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s="1">
        <v>3380.40205044</v>
      </c>
      <c r="Y146">
        <v>2.9953424185799999</v>
      </c>
      <c r="Z146">
        <f t="shared" si="4"/>
        <v>3.5290968116727846</v>
      </c>
      <c r="AA146">
        <f t="shared" si="4"/>
        <v>0.60155400620996968</v>
      </c>
      <c r="AB146">
        <f t="shared" si="5"/>
        <v>2.3157931618944216</v>
      </c>
      <c r="AC146" s="1">
        <v>85485.870869599894</v>
      </c>
      <c r="AD146" s="1">
        <v>89083.149338100004</v>
      </c>
      <c r="AE146" s="1">
        <v>125472.98441600001</v>
      </c>
      <c r="AF146" s="1">
        <v>207231.439940999</v>
      </c>
      <c r="AG146" s="1">
        <v>296476.95373800001</v>
      </c>
      <c r="AH146" s="1">
        <v>254359.15474900001</v>
      </c>
      <c r="AI146" s="1">
        <v>356002.01415100001</v>
      </c>
      <c r="AJ146" s="1">
        <v>352334.46329500002</v>
      </c>
      <c r="AK146" s="1">
        <v>250942.10134200001</v>
      </c>
      <c r="AL146" s="1">
        <v>191610.644376999</v>
      </c>
      <c r="AM146" s="1">
        <v>267045.47306500003</v>
      </c>
      <c r="AN146" s="1">
        <v>291861.56709500001</v>
      </c>
      <c r="AO146" s="1">
        <v>237184.371858</v>
      </c>
    </row>
    <row r="147" spans="1:41" x14ac:dyDescent="0.2">
      <c r="A147">
        <v>146</v>
      </c>
      <c r="B147" s="6">
        <v>23.0590365382999</v>
      </c>
      <c r="C147" s="6">
        <v>-106.744345968</v>
      </c>
      <c r="D147" t="s">
        <v>40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s="1">
        <v>17172.935960800001</v>
      </c>
      <c r="Y147">
        <v>15.263728682</v>
      </c>
      <c r="Z147">
        <f t="shared" si="4"/>
        <v>4.2348698391424717</v>
      </c>
      <c r="AA147">
        <f t="shared" si="4"/>
        <v>1.21122012061688</v>
      </c>
      <c r="AB147">
        <f t="shared" si="5"/>
        <v>3.064373835150767</v>
      </c>
      <c r="AC147" s="1">
        <v>427392.89297500002</v>
      </c>
      <c r="AD147" s="1">
        <v>445377.75225800002</v>
      </c>
      <c r="AE147" s="1">
        <v>627311.40841699904</v>
      </c>
      <c r="AF147" s="1">
        <v>1036068.81573</v>
      </c>
      <c r="AG147" s="1">
        <v>1482258.3201900001</v>
      </c>
      <c r="AH147" s="1">
        <v>1271687.2929700001</v>
      </c>
      <c r="AI147" s="1">
        <v>1779858.2426799899</v>
      </c>
      <c r="AJ147" s="1">
        <v>1761522.04382</v>
      </c>
      <c r="AK147" s="1">
        <v>1254603.4763799901</v>
      </c>
      <c r="AL147" s="1">
        <v>957971.500183</v>
      </c>
      <c r="AM147" s="1">
        <v>1335113.4783300001</v>
      </c>
      <c r="AN147" s="1">
        <v>1459183.3543700001</v>
      </c>
      <c r="AO147" s="1">
        <v>1185820.6975700001</v>
      </c>
    </row>
    <row r="148" spans="1:41" x14ac:dyDescent="0.2">
      <c r="A148">
        <v>147</v>
      </c>
      <c r="B148" s="6">
        <v>23.0530163709</v>
      </c>
      <c r="C148" s="6">
        <v>-106.526699622</v>
      </c>
      <c r="D148" t="s">
        <v>40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s="1">
        <v>30960.416408500001</v>
      </c>
      <c r="Y148">
        <v>46.378557484600002</v>
      </c>
      <c r="Z148">
        <f t="shared" si="4"/>
        <v>4.4908208203676034</v>
      </c>
      <c r="AA148">
        <f t="shared" si="4"/>
        <v>1.6755818338030566</v>
      </c>
      <c r="AB148">
        <f t="shared" si="5"/>
        <v>3.5758024076123416</v>
      </c>
      <c r="AC148" s="1">
        <v>758846.562744</v>
      </c>
      <c r="AD148" s="1">
        <v>791224.27679399902</v>
      </c>
      <c r="AE148" s="1">
        <v>1114198.1368400001</v>
      </c>
      <c r="AF148" s="1">
        <v>1839351.1499000001</v>
      </c>
      <c r="AG148" s="1">
        <v>2631262.0280800001</v>
      </c>
      <c r="AH148" s="1">
        <v>2257596.4750999901</v>
      </c>
      <c r="AI148" s="1">
        <v>3159197.78394</v>
      </c>
      <c r="AJ148" s="1">
        <v>3126503.7912599901</v>
      </c>
      <c r="AK148" s="1">
        <v>2226486.5830100002</v>
      </c>
      <c r="AL148" s="1">
        <v>1700718.9948700001</v>
      </c>
      <c r="AM148" s="1">
        <v>2369638.9917000001</v>
      </c>
      <c r="AN148" s="1">
        <v>2589277.6264599902</v>
      </c>
      <c r="AO148" s="1">
        <v>2104200.7106900001</v>
      </c>
    </row>
    <row r="149" spans="1:41" x14ac:dyDescent="0.2">
      <c r="A149">
        <v>148</v>
      </c>
      <c r="B149" s="6">
        <v>23.046698252900001</v>
      </c>
      <c r="C149" s="6">
        <v>-106.309128163</v>
      </c>
      <c r="D149" t="s">
        <v>38</v>
      </c>
      <c r="E149" s="1">
        <v>5254</v>
      </c>
      <c r="F149">
        <v>5</v>
      </c>
      <c r="G149">
        <v>82</v>
      </c>
      <c r="H149">
        <v>43.5</v>
      </c>
      <c r="I149">
        <v>139</v>
      </c>
      <c r="J149">
        <v>91.25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s="1">
        <v>30046.791469600001</v>
      </c>
      <c r="Y149">
        <v>77.791082300200003</v>
      </c>
      <c r="Z149">
        <f t="shared" si="4"/>
        <v>4.4778125566111671</v>
      </c>
      <c r="AA149">
        <f t="shared" si="4"/>
        <v>1.8964770661319783</v>
      </c>
      <c r="AB149">
        <f t="shared" si="5"/>
        <v>3.7943431724319447</v>
      </c>
      <c r="AC149" s="1">
        <v>736981.46826200001</v>
      </c>
      <c r="AD149" s="1">
        <v>780897.28283699905</v>
      </c>
      <c r="AE149" s="1">
        <v>1093057.71973</v>
      </c>
      <c r="AF149" s="1">
        <v>1780345.41821</v>
      </c>
      <c r="AG149" s="1">
        <v>2540767.1494100001</v>
      </c>
      <c r="AH149" s="1">
        <v>2183708.56494</v>
      </c>
      <c r="AI149" s="1">
        <v>3040598.8510699901</v>
      </c>
      <c r="AJ149" s="1">
        <v>3004991.1054699901</v>
      </c>
      <c r="AK149" s="1">
        <v>2131723.13695999</v>
      </c>
      <c r="AL149" s="1">
        <v>1646591.4633800001</v>
      </c>
      <c r="AM149" s="1">
        <v>2276491.9470199901</v>
      </c>
      <c r="AN149" s="1">
        <v>2471578.84033</v>
      </c>
      <c r="AO149" s="1">
        <v>2008468.18481</v>
      </c>
    </row>
    <row r="150" spans="1:41" x14ac:dyDescent="0.2">
      <c r="A150">
        <v>149</v>
      </c>
      <c r="B150" s="6">
        <v>23.040082611300001</v>
      </c>
      <c r="C150" s="6">
        <v>-106.091635189</v>
      </c>
      <c r="D150" t="s">
        <v>38</v>
      </c>
      <c r="E150" s="1">
        <v>3377</v>
      </c>
      <c r="F150">
        <v>244</v>
      </c>
      <c r="G150">
        <v>602</v>
      </c>
      <c r="H150">
        <v>423</v>
      </c>
      <c r="I150">
        <v>299</v>
      </c>
      <c r="J150">
        <v>361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1">
        <v>8222.4734115600004</v>
      </c>
      <c r="Y150">
        <v>41.094428345600001</v>
      </c>
      <c r="Z150">
        <f t="shared" si="4"/>
        <v>3.9150552925831348</v>
      </c>
      <c r="AA150">
        <f t="shared" si="4"/>
        <v>1.6242246160519802</v>
      </c>
      <c r="AB150">
        <f t="shared" si="5"/>
        <v>3.416217078005511</v>
      </c>
      <c r="AC150" s="1">
        <v>208975.593567</v>
      </c>
      <c r="AD150" s="1">
        <v>233946.713561999</v>
      </c>
      <c r="AE150" s="1">
        <v>320948.58703599899</v>
      </c>
      <c r="AF150" s="1">
        <v>498797.50170899899</v>
      </c>
      <c r="AG150" s="1">
        <v>705715.35497999901</v>
      </c>
      <c r="AH150" s="1">
        <v>610331.781372</v>
      </c>
      <c r="AI150" s="1">
        <v>834504.24304199906</v>
      </c>
      <c r="AJ150" s="1">
        <v>820536.976929</v>
      </c>
      <c r="AK150" s="1">
        <v>573736.133057</v>
      </c>
      <c r="AL150" s="1">
        <v>461757.83813500003</v>
      </c>
      <c r="AM150" s="1">
        <v>620549.22534200002</v>
      </c>
      <c r="AN150" s="1">
        <v>657574.72155799903</v>
      </c>
      <c r="AO150" s="1">
        <v>534276.75268599903</v>
      </c>
    </row>
    <row r="151" spans="1:41" x14ac:dyDescent="0.2">
      <c r="A151">
        <v>150</v>
      </c>
      <c r="B151" s="6">
        <v>23.311953434100001</v>
      </c>
      <c r="C151" s="6">
        <v>-109.576776807</v>
      </c>
      <c r="D151" t="s">
        <v>38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408.69897699400002</v>
      </c>
      <c r="Y151">
        <v>1.3307706583300001</v>
      </c>
      <c r="Z151">
        <f t="shared" si="4"/>
        <v>2.6124648795342615</v>
      </c>
      <c r="AA151">
        <f t="shared" si="4"/>
        <v>0.3674995421941637</v>
      </c>
      <c r="AB151">
        <f t="shared" si="5"/>
        <v>1.8749649911896102</v>
      </c>
      <c r="AC151">
        <v>13.450973024</v>
      </c>
      <c r="AD151">
        <v>27.769398480500001</v>
      </c>
      <c r="AE151">
        <v>24.727100368799899</v>
      </c>
      <c r="AF151">
        <v>60.746524314399899</v>
      </c>
      <c r="AG151">
        <v>127.889898272</v>
      </c>
      <c r="AH151">
        <v>62.119832899400002</v>
      </c>
      <c r="AI151">
        <v>83.042271117200002</v>
      </c>
      <c r="AJ151">
        <v>113.675807113</v>
      </c>
      <c r="AK151">
        <v>66.5700942064</v>
      </c>
      <c r="AL151">
        <v>106.035220744</v>
      </c>
      <c r="AM151">
        <v>146.418274822999</v>
      </c>
      <c r="AN151">
        <v>105.318056316</v>
      </c>
      <c r="AO151">
        <v>102.162382476999</v>
      </c>
    </row>
    <row r="152" spans="1:41" x14ac:dyDescent="0.2">
      <c r="A152">
        <v>151</v>
      </c>
      <c r="B152" s="6">
        <v>23.309815739800001</v>
      </c>
      <c r="C152" s="6">
        <v>-109.35815915800001</v>
      </c>
      <c r="D152" t="s">
        <v>38</v>
      </c>
      <c r="E152">
        <v>87</v>
      </c>
      <c r="F152">
        <v>12</v>
      </c>
      <c r="G152">
        <v>0</v>
      </c>
      <c r="H152">
        <v>6</v>
      </c>
      <c r="I152">
        <v>23</v>
      </c>
      <c r="J152">
        <v>14.5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s="1">
        <v>2526.8496510999898</v>
      </c>
      <c r="Y152">
        <v>10.784940173800001</v>
      </c>
      <c r="Z152">
        <f t="shared" si="4"/>
        <v>3.4027512398479298</v>
      </c>
      <c r="AA152">
        <f t="shared" si="4"/>
        <v>1.0713273821717992</v>
      </c>
      <c r="AB152">
        <f t="shared" si="5"/>
        <v>2.75906226964642</v>
      </c>
      <c r="AC152">
        <v>15.3404641174</v>
      </c>
      <c r="AD152">
        <v>31.670233615800001</v>
      </c>
      <c r="AE152">
        <v>28.2005765948999</v>
      </c>
      <c r="AF152">
        <v>69.279736509499898</v>
      </c>
      <c r="AG152">
        <v>145.85490309100001</v>
      </c>
      <c r="AH152">
        <v>70.845958144799894</v>
      </c>
      <c r="AI152">
        <v>94.707422871800006</v>
      </c>
      <c r="AJ152">
        <v>129.644125178</v>
      </c>
      <c r="AK152">
        <v>75.9213576426</v>
      </c>
      <c r="AL152">
        <v>120.930247636999</v>
      </c>
      <c r="AM152">
        <v>166.98600565000001</v>
      </c>
      <c r="AN152">
        <v>120.112342024</v>
      </c>
      <c r="AO152">
        <v>116.513383301999</v>
      </c>
    </row>
    <row r="153" spans="1:41" x14ac:dyDescent="0.2">
      <c r="A153">
        <v>152</v>
      </c>
      <c r="B153" s="6">
        <v>23.307373433599899</v>
      </c>
      <c r="C153" s="6">
        <v>-109.139569274</v>
      </c>
      <c r="D153" t="s">
        <v>39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371.19079089899901</v>
      </c>
      <c r="Y153">
        <v>3.4944001827400002</v>
      </c>
      <c r="Z153">
        <f t="shared" si="4"/>
        <v>2.5707656231976852</v>
      </c>
      <c r="AA153">
        <f t="shared" si="4"/>
        <v>0.65267173951569346</v>
      </c>
      <c r="AB153">
        <f t="shared" si="5"/>
        <v>2.1498058506934501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2">
      <c r="A154">
        <v>153</v>
      </c>
      <c r="B154" s="6">
        <v>23.3046266821</v>
      </c>
      <c r="C154" s="6">
        <v>-108.921010843999</v>
      </c>
      <c r="D154" t="s">
        <v>39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3.9706011061800002</v>
      </c>
      <c r="Y154">
        <v>0.50156945256800001</v>
      </c>
      <c r="Z154">
        <f t="shared" si="4"/>
        <v>0.69640891213599998</v>
      </c>
      <c r="AA154">
        <f t="shared" si="4"/>
        <v>0.17654542455994779</v>
      </c>
      <c r="AB154">
        <f t="shared" si="5"/>
        <v>1.0332679987474636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2">
      <c r="A155">
        <v>154</v>
      </c>
      <c r="B155" s="6">
        <v>23.301575672199899</v>
      </c>
      <c r="C155" s="6">
        <v>-108.702487555</v>
      </c>
      <c r="D155" t="s">
        <v>39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1.9938772392700001E-2</v>
      </c>
      <c r="Y155">
        <v>3.1438850092200001E-3</v>
      </c>
      <c r="Z155">
        <f t="shared" si="4"/>
        <v>8.574101555930632E-3</v>
      </c>
      <c r="AA155">
        <f t="shared" si="4"/>
        <v>1.3632301129715945E-3</v>
      </c>
      <c r="AB155">
        <f t="shared" si="5"/>
        <v>0.13217439633796688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2">
      <c r="A156">
        <v>155</v>
      </c>
      <c r="B156" s="6">
        <v>23.2768932697</v>
      </c>
      <c r="C156" s="6">
        <v>-107.392291743</v>
      </c>
      <c r="D156" t="s">
        <v>39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0.382828067115</v>
      </c>
      <c r="Y156">
        <v>2.5698746735999999E-2</v>
      </c>
      <c r="Z156">
        <f t="shared" si="4"/>
        <v>0.14076818578898589</v>
      </c>
      <c r="AA156">
        <f t="shared" si="4"/>
        <v>1.1019824867946533E-2</v>
      </c>
      <c r="AB156">
        <f t="shared" si="5"/>
        <v>0.44360420031414055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2">
      <c r="A157">
        <v>156</v>
      </c>
      <c r="B157" s="6">
        <v>23.271719423299899</v>
      </c>
      <c r="C157" s="6">
        <v>-107.174117327</v>
      </c>
      <c r="D157" t="s">
        <v>39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48.5858068215</v>
      </c>
      <c r="Y157">
        <v>1.04261643737</v>
      </c>
      <c r="Z157">
        <f t="shared" si="4"/>
        <v>1.6953573841273519</v>
      </c>
      <c r="AA157">
        <f t="shared" si="4"/>
        <v>0.31018682244604817</v>
      </c>
      <c r="AB157">
        <f t="shared" si="5"/>
        <v>1.5632883617096966</v>
      </c>
      <c r="AC157">
        <v>248.165959270999</v>
      </c>
      <c r="AD157">
        <v>258.60887642199901</v>
      </c>
      <c r="AE157">
        <v>364.248774099</v>
      </c>
      <c r="AF157">
        <v>601.594029858</v>
      </c>
      <c r="AG157">
        <v>860.67424543799905</v>
      </c>
      <c r="AH157">
        <v>738.406041308</v>
      </c>
      <c r="AI157" s="1">
        <v>1033.4758361500001</v>
      </c>
      <c r="AJ157" s="1">
        <v>1022.82891065</v>
      </c>
      <c r="AK157">
        <v>728.486318697</v>
      </c>
      <c r="AL157">
        <v>556.24676729500004</v>
      </c>
      <c r="AM157">
        <v>775.23449452700004</v>
      </c>
      <c r="AN157">
        <v>847.27575844700004</v>
      </c>
      <c r="AO157">
        <v>688.54754989900005</v>
      </c>
    </row>
    <row r="158" spans="1:41" x14ac:dyDescent="0.2">
      <c r="A158">
        <v>157</v>
      </c>
      <c r="B158" s="6">
        <v>23.2662435561999</v>
      </c>
      <c r="C158" s="6">
        <v>-106.95600738900001</v>
      </c>
      <c r="D158" t="s">
        <v>40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s="1">
        <v>5277.94294679</v>
      </c>
      <c r="Y158">
        <v>6.37784870598</v>
      </c>
      <c r="Z158">
        <f t="shared" si="4"/>
        <v>3.7225469683036345</v>
      </c>
      <c r="AA158">
        <f t="shared" si="4"/>
        <v>0.86792974511256171</v>
      </c>
      <c r="AB158">
        <f t="shared" si="5"/>
        <v>2.6217177505970719</v>
      </c>
      <c r="AC158" s="1">
        <v>130353.912996</v>
      </c>
      <c r="AD158" s="1">
        <v>135839.256522999</v>
      </c>
      <c r="AE158" s="1">
        <v>191328.630213</v>
      </c>
      <c r="AF158" s="1">
        <v>315998.76088900003</v>
      </c>
      <c r="AG158" s="1">
        <v>452085.59811000002</v>
      </c>
      <c r="AH158" s="1">
        <v>387861.88839500002</v>
      </c>
      <c r="AI158" s="1">
        <v>542852.93692000001</v>
      </c>
      <c r="AJ158" s="1">
        <v>537260.43469599902</v>
      </c>
      <c r="AK158" s="1">
        <v>382651.361459999</v>
      </c>
      <c r="AL158" s="1">
        <v>292179.246246</v>
      </c>
      <c r="AM158" s="1">
        <v>407206.73771900003</v>
      </c>
      <c r="AN158" s="1">
        <v>445047.78475200001</v>
      </c>
      <c r="AO158" s="1">
        <v>361672.762552</v>
      </c>
    </row>
    <row r="159" spans="1:41" x14ac:dyDescent="0.2">
      <c r="A159">
        <v>158</v>
      </c>
      <c r="B159" s="6">
        <v>23.260466040099899</v>
      </c>
      <c r="C159" s="6">
        <v>-106.737965571999</v>
      </c>
      <c r="D159" t="s">
        <v>40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s="1">
        <v>21222.2873898</v>
      </c>
      <c r="Y159">
        <v>17.983695440000002</v>
      </c>
      <c r="Z159">
        <f t="shared" si="4"/>
        <v>4.3268126549975827</v>
      </c>
      <c r="AA159">
        <f t="shared" si="4"/>
        <v>1.2783807577741577</v>
      </c>
      <c r="AB159">
        <f t="shared" si="5"/>
        <v>3.148624637459589</v>
      </c>
      <c r="AC159" s="1">
        <v>526544.71801800001</v>
      </c>
      <c r="AD159" s="1">
        <v>548701.92114300001</v>
      </c>
      <c r="AE159" s="1">
        <v>772842.76678499905</v>
      </c>
      <c r="AF159" s="1">
        <v>1276428.71313</v>
      </c>
      <c r="AG159" s="1">
        <v>1826130.7002000001</v>
      </c>
      <c r="AH159" s="1">
        <v>1566708.8339800001</v>
      </c>
      <c r="AI159" s="1">
        <v>2192771.4870600002</v>
      </c>
      <c r="AJ159" s="1">
        <v>2170181.43628</v>
      </c>
      <c r="AK159" s="1">
        <v>1545661.7084999899</v>
      </c>
      <c r="AL159" s="1">
        <v>1180213.4241899899</v>
      </c>
      <c r="AM159" s="1">
        <v>1644849.3968499899</v>
      </c>
      <c r="AN159" s="1">
        <v>1797702.5244100001</v>
      </c>
      <c r="AO159" s="1">
        <v>1460921.85986</v>
      </c>
    </row>
    <row r="160" spans="1:41" x14ac:dyDescent="0.2">
      <c r="A160">
        <v>159</v>
      </c>
      <c r="B160" s="6">
        <v>23.2543872665</v>
      </c>
      <c r="C160" s="6">
        <v>-106.519995511999</v>
      </c>
      <c r="D160" t="s">
        <v>38</v>
      </c>
      <c r="E160">
        <v>176</v>
      </c>
      <c r="F160">
        <v>108</v>
      </c>
      <c r="G160">
        <v>506</v>
      </c>
      <c r="H160">
        <v>307</v>
      </c>
      <c r="I160">
        <v>36</v>
      </c>
      <c r="J160">
        <v>171.5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s="1">
        <v>34975.420127899903</v>
      </c>
      <c r="Y160">
        <v>36.535194456600003</v>
      </c>
      <c r="Z160">
        <f t="shared" si="4"/>
        <v>4.5437753569362602</v>
      </c>
      <c r="AA160">
        <f t="shared" si="4"/>
        <v>1.5744386701347235</v>
      </c>
      <c r="AB160">
        <f t="shared" si="5"/>
        <v>3.4842038137050846</v>
      </c>
      <c r="AC160" s="1">
        <v>861679.84472699906</v>
      </c>
      <c r="AD160" s="1">
        <v>897939.68603500002</v>
      </c>
      <c r="AE160" s="1">
        <v>1264741.67505</v>
      </c>
      <c r="AF160" s="1">
        <v>2088849.92041</v>
      </c>
      <c r="AG160" s="1">
        <v>2988426.15625</v>
      </c>
      <c r="AH160" s="1">
        <v>2563887.50098</v>
      </c>
      <c r="AI160" s="1">
        <v>3588426.41016</v>
      </c>
      <c r="AJ160" s="1">
        <v>3551458.2456100001</v>
      </c>
      <c r="AK160" s="1">
        <v>2529444.26024999</v>
      </c>
      <c r="AL160" s="1">
        <v>1931395.5424800001</v>
      </c>
      <c r="AM160" s="1">
        <v>2691762.93359</v>
      </c>
      <c r="AN160" s="1">
        <v>2941903.96533</v>
      </c>
      <c r="AO160" s="1">
        <v>2390769.1979999901</v>
      </c>
    </row>
    <row r="161" spans="1:41" x14ac:dyDescent="0.2">
      <c r="A161">
        <v>160</v>
      </c>
      <c r="B161" s="6">
        <v>23.515724824900001</v>
      </c>
      <c r="C161" s="6">
        <v>-109.79358873300001</v>
      </c>
      <c r="D161" t="s">
        <v>38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3.6302448511100001</v>
      </c>
      <c r="Y161">
        <v>5.0697175785900002E-2</v>
      </c>
      <c r="Z161">
        <f t="shared" si="4"/>
        <v>0.66560395747028678</v>
      </c>
      <c r="AA161">
        <f t="shared" si="4"/>
        <v>2.1477564900291325E-2</v>
      </c>
      <c r="AB161">
        <f t="shared" si="5"/>
        <v>0.86179325712736554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2">
      <c r="A162">
        <v>161</v>
      </c>
      <c r="B162" s="6">
        <v>23.513874150700001</v>
      </c>
      <c r="C162" s="6">
        <v>-109.574615142</v>
      </c>
      <c r="D162" t="s">
        <v>38</v>
      </c>
      <c r="E162" s="1">
        <v>2112</v>
      </c>
      <c r="F162">
        <v>30</v>
      </c>
      <c r="G162">
        <v>74</v>
      </c>
      <c r="H162">
        <v>52</v>
      </c>
      <c r="I162">
        <v>24</v>
      </c>
      <c r="J162">
        <v>38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473.40534245999902</v>
      </c>
      <c r="Y162">
        <v>4.6312674824100002</v>
      </c>
      <c r="Z162">
        <f t="shared" si="4"/>
        <v>2.6761495711400025</v>
      </c>
      <c r="AA162">
        <f t="shared" si="4"/>
        <v>0.75060615660325503</v>
      </c>
      <c r="AB162">
        <f t="shared" si="5"/>
        <v>2.2736694009896405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2">
      <c r="A163">
        <v>162</v>
      </c>
      <c r="B163" s="6">
        <v>23.5117157703</v>
      </c>
      <c r="C163" s="6">
        <v>-109.355665785</v>
      </c>
      <c r="D163" t="s">
        <v>38</v>
      </c>
      <c r="E163">
        <v>61</v>
      </c>
      <c r="F163">
        <v>9</v>
      </c>
      <c r="G163">
        <v>0</v>
      </c>
      <c r="H163">
        <v>4.5</v>
      </c>
      <c r="I163">
        <v>0</v>
      </c>
      <c r="J163">
        <v>2.25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749.094959378</v>
      </c>
      <c r="Y163">
        <v>7.9628393705900002</v>
      </c>
      <c r="Z163">
        <f t="shared" si="4"/>
        <v>2.8751162470227931</v>
      </c>
      <c r="AA163">
        <f t="shared" si="4"/>
        <v>0.95244561319292009</v>
      </c>
      <c r="AB163">
        <f t="shared" si="5"/>
        <v>2.5229144453776042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2">
      <c r="A164">
        <v>163</v>
      </c>
      <c r="B164" s="6">
        <v>23.5092498311</v>
      </c>
      <c r="C164" s="6">
        <v>-109.13674438</v>
      </c>
      <c r="D164" t="s">
        <v>39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101.507758565</v>
      </c>
      <c r="Y164">
        <v>3.0066985762699998</v>
      </c>
      <c r="Z164">
        <f t="shared" si="4"/>
        <v>2.0107567373376174</v>
      </c>
      <c r="AA164">
        <f t="shared" si="4"/>
        <v>0.60278667170981959</v>
      </c>
      <c r="AB164">
        <f t="shared" si="5"/>
        <v>1.9506810568909023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2">
      <c r="A165">
        <v>164</v>
      </c>
      <c r="B165" s="6">
        <v>23.506476501600002</v>
      </c>
      <c r="C165" s="6">
        <v>-108.917854643</v>
      </c>
      <c r="D165" t="s">
        <v>39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6.4968732857799996</v>
      </c>
      <c r="Y165">
        <v>0.55283778334699996</v>
      </c>
      <c r="Z165">
        <f t="shared" si="4"/>
        <v>0.87488017034303134</v>
      </c>
      <c r="AA165">
        <f t="shared" si="4"/>
        <v>0.1911260896777541</v>
      </c>
      <c r="AB165">
        <f t="shared" si="5"/>
        <v>1.1355975087588237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2">
      <c r="A166">
        <v>165</v>
      </c>
      <c r="B166" s="6">
        <v>23.503395971100002</v>
      </c>
      <c r="C166" s="6">
        <v>-108.699000283</v>
      </c>
      <c r="D166" t="s">
        <v>39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1.41661556406E-2</v>
      </c>
      <c r="Y166">
        <v>2.25963371527E-3</v>
      </c>
      <c r="Z166">
        <f t="shared" si="4"/>
        <v>6.1091133467556192E-3</v>
      </c>
      <c r="AA166">
        <f t="shared" si="4"/>
        <v>9.8023937930583386E-4</v>
      </c>
      <c r="AB166">
        <f t="shared" si="5"/>
        <v>0.11414913438521086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2">
      <c r="A167">
        <v>166</v>
      </c>
      <c r="B167" s="6">
        <v>23.483393390700002</v>
      </c>
      <c r="C167" s="6">
        <v>-107.605388791</v>
      </c>
      <c r="D167" t="s">
        <v>39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4.1382786052800002E-3</v>
      </c>
      <c r="Y167">
        <v>1.96468904128E-4</v>
      </c>
      <c r="Z167">
        <f t="shared" si="4"/>
        <v>1.793523068057967E-3</v>
      </c>
      <c r="AA167">
        <f t="shared" si="4"/>
        <v>8.5316980136007601E-5</v>
      </c>
      <c r="AB167">
        <f t="shared" si="5"/>
        <v>6.7109936554697533E-2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2">
      <c r="A168">
        <v>167</v>
      </c>
      <c r="B168" s="6">
        <v>23.478474797699899</v>
      </c>
      <c r="C168" s="6">
        <v>-107.386824418</v>
      </c>
      <c r="D168" t="s">
        <v>39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28.3587854781</v>
      </c>
      <c r="Y168">
        <v>0.47959446641999998</v>
      </c>
      <c r="Z168">
        <f t="shared" si="4"/>
        <v>1.4677380856081601</v>
      </c>
      <c r="AA168">
        <f t="shared" si="4"/>
        <v>0.17014269841535359</v>
      </c>
      <c r="AB168">
        <f t="shared" si="5"/>
        <v>1.3483605432651575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2">
      <c r="A169">
        <v>168</v>
      </c>
      <c r="B169" s="6">
        <v>23.473250912000001</v>
      </c>
      <c r="C169" s="6">
        <v>-107.168321284</v>
      </c>
      <c r="D169" t="s">
        <v>40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262.01997581900002</v>
      </c>
      <c r="Y169">
        <v>3.7821601179900002</v>
      </c>
      <c r="Z169">
        <f t="shared" si="4"/>
        <v>2.4199887335031267</v>
      </c>
      <c r="AA169">
        <f t="shared" si="4"/>
        <v>0.67962411322587546</v>
      </c>
      <c r="AB169">
        <f t="shared" si="5"/>
        <v>2.1385788664406085</v>
      </c>
      <c r="AC169">
        <v>9.3191115152999995</v>
      </c>
      <c r="AD169">
        <v>9.7112632980600004</v>
      </c>
      <c r="AE169">
        <v>13.6782452850999</v>
      </c>
      <c r="AF169">
        <v>22.591018875100001</v>
      </c>
      <c r="AG169">
        <v>32.3199816736999</v>
      </c>
      <c r="AH169">
        <v>27.728574695100001</v>
      </c>
      <c r="AI169">
        <v>38.809015110099899</v>
      </c>
      <c r="AJ169">
        <v>38.409203330099899</v>
      </c>
      <c r="AK169">
        <v>27.3560691494</v>
      </c>
      <c r="AL169">
        <v>20.888141817400001</v>
      </c>
      <c r="AM169">
        <v>29.111553840300001</v>
      </c>
      <c r="AN169">
        <v>31.816842270999899</v>
      </c>
      <c r="AO169">
        <v>25.8562916787</v>
      </c>
    </row>
    <row r="170" spans="1:41" x14ac:dyDescent="0.2">
      <c r="A170">
        <v>169</v>
      </c>
      <c r="B170" s="6">
        <v>23.467722088799899</v>
      </c>
      <c r="C170" s="6">
        <v>-106.949883062</v>
      </c>
      <c r="D170" t="s">
        <v>40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 s="1">
        <v>3424.9951393599899</v>
      </c>
      <c r="Y170">
        <v>8.82229820453</v>
      </c>
      <c r="Z170">
        <f t="shared" si="4"/>
        <v>3.53478674247344</v>
      </c>
      <c r="AA170">
        <f t="shared" si="4"/>
        <v>0.99221311515660116</v>
      </c>
      <c r="AB170">
        <f t="shared" si="5"/>
        <v>2.7076329964809291</v>
      </c>
      <c r="AC170" s="1">
        <v>74301.278117499896</v>
      </c>
      <c r="AD170" s="1">
        <v>77427.904543099896</v>
      </c>
      <c r="AE170" s="1">
        <v>109056.655097</v>
      </c>
      <c r="AF170" s="1">
        <v>180118.196694999</v>
      </c>
      <c r="AG170" s="1">
        <v>257687.22134600001</v>
      </c>
      <c r="AH170" s="1">
        <v>221079.929947</v>
      </c>
      <c r="AI170" s="1">
        <v>309424.28901000001</v>
      </c>
      <c r="AJ170" s="1">
        <v>306236.58205800003</v>
      </c>
      <c r="AK170" s="1">
        <v>218109.947912</v>
      </c>
      <c r="AL170" s="1">
        <v>166541.15611000001</v>
      </c>
      <c r="AM170" s="1">
        <v>232106.426819999</v>
      </c>
      <c r="AN170" s="1">
        <v>253675.691648999</v>
      </c>
      <c r="AO170" s="1">
        <v>206152.218762</v>
      </c>
    </row>
    <row r="171" spans="1:41" x14ac:dyDescent="0.2">
      <c r="A171">
        <v>170</v>
      </c>
      <c r="B171" s="6">
        <v>23.461888703900001</v>
      </c>
      <c r="C171" s="6">
        <v>-106.731513419</v>
      </c>
      <c r="D171" t="s">
        <v>38</v>
      </c>
      <c r="E171">
        <v>95</v>
      </c>
      <c r="F171">
        <v>17</v>
      </c>
      <c r="G171">
        <v>23</v>
      </c>
      <c r="H171">
        <v>20</v>
      </c>
      <c r="I171">
        <v>0</v>
      </c>
      <c r="J171">
        <v>10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1">
        <v>15973.229660999899</v>
      </c>
      <c r="Y171">
        <v>16.5829513836999</v>
      </c>
      <c r="Z171">
        <f t="shared" si="4"/>
        <v>4.2034199239795109</v>
      </c>
      <c r="AA171">
        <f t="shared" si="4"/>
        <v>1.2450917752925426</v>
      </c>
      <c r="AB171">
        <f t="shared" si="5"/>
        <v>3.0923509298933478</v>
      </c>
      <c r="AC171" s="1">
        <v>388889.304901</v>
      </c>
      <c r="AD171" s="1">
        <v>405253.91726700001</v>
      </c>
      <c r="AE171" s="1">
        <v>570797.27002000005</v>
      </c>
      <c r="AF171" s="1">
        <v>942729.95025600004</v>
      </c>
      <c r="AG171" s="1">
        <v>1348722.48743</v>
      </c>
      <c r="AH171" s="1">
        <v>1157121.68823</v>
      </c>
      <c r="AI171" s="1">
        <v>1619511.79834</v>
      </c>
      <c r="AJ171" s="1">
        <v>1602827.4956100001</v>
      </c>
      <c r="AK171" s="1">
        <v>1141576.9417699899</v>
      </c>
      <c r="AL171" s="1">
        <v>871668.37658699905</v>
      </c>
      <c r="AM171" s="1">
        <v>1214833.8396600001</v>
      </c>
      <c r="AN171" s="1">
        <v>1327726.3336199899</v>
      </c>
      <c r="AO171" s="1">
        <v>1078990.76648</v>
      </c>
    </row>
    <row r="172" spans="1:41" x14ac:dyDescent="0.2">
      <c r="A172">
        <v>171</v>
      </c>
      <c r="B172" s="6">
        <v>23.455751153600001</v>
      </c>
      <c r="C172" s="6">
        <v>-106.513216015</v>
      </c>
      <c r="D172" t="s">
        <v>38</v>
      </c>
      <c r="E172" s="1">
        <v>1593</v>
      </c>
      <c r="F172">
        <v>20</v>
      </c>
      <c r="G172">
        <v>0</v>
      </c>
      <c r="H172">
        <v>10</v>
      </c>
      <c r="I172">
        <v>6</v>
      </c>
      <c r="J172">
        <v>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s="1">
        <v>12663.2830658</v>
      </c>
      <c r="Y172">
        <v>10.9023224786</v>
      </c>
      <c r="Z172">
        <f t="shared" si="4"/>
        <v>4.1025806090985402</v>
      </c>
      <c r="AA172">
        <f t="shared" si="4"/>
        <v>1.0756317127561363</v>
      </c>
      <c r="AB172">
        <f t="shared" si="5"/>
        <v>2.9038187041798875</v>
      </c>
      <c r="AC172" s="1">
        <v>311803.27557400003</v>
      </c>
      <c r="AD172" s="1">
        <v>324924.07537799899</v>
      </c>
      <c r="AE172" s="1">
        <v>457653.25891099899</v>
      </c>
      <c r="AF172" s="1">
        <v>755861.06713900005</v>
      </c>
      <c r="AG172" s="1">
        <v>1081377.3532700001</v>
      </c>
      <c r="AH172" s="1">
        <v>927755.859131</v>
      </c>
      <c r="AI172" s="1">
        <v>1298490.5280800001</v>
      </c>
      <c r="AJ172" s="1">
        <v>1285113.4116199899</v>
      </c>
      <c r="AK172" s="1">
        <v>915292.41088900005</v>
      </c>
      <c r="AL172" s="1">
        <v>698885.39025900001</v>
      </c>
      <c r="AM172" s="1">
        <v>974028.24902300001</v>
      </c>
      <c r="AN172" s="1">
        <v>1064543.07813</v>
      </c>
      <c r="AO172" s="1">
        <v>865112.13110400003</v>
      </c>
    </row>
    <row r="173" spans="1:41" x14ac:dyDescent="0.2">
      <c r="A173">
        <v>172</v>
      </c>
      <c r="B173" s="6">
        <v>23.7176579082</v>
      </c>
      <c r="C173" s="6">
        <v>-109.791738423</v>
      </c>
      <c r="D173" t="s">
        <v>38</v>
      </c>
      <c r="E173" s="1">
        <v>2078</v>
      </c>
      <c r="F173">
        <v>41</v>
      </c>
      <c r="G173">
        <v>31</v>
      </c>
      <c r="H173">
        <v>36</v>
      </c>
      <c r="I173">
        <v>53</v>
      </c>
      <c r="J173">
        <v>44.5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160.37696939700001</v>
      </c>
      <c r="Y173">
        <v>4.5919814351900001</v>
      </c>
      <c r="Z173">
        <f t="shared" si="4"/>
        <v>2.2078415553087503</v>
      </c>
      <c r="AA173">
        <f t="shared" si="4"/>
        <v>0.74756572092647977</v>
      </c>
      <c r="AB173">
        <f t="shared" si="5"/>
        <v>2.1504178055356888</v>
      </c>
      <c r="AC173">
        <v>35.9970606256</v>
      </c>
      <c r="AD173">
        <v>51.804196313799899</v>
      </c>
      <c r="AE173">
        <v>44.130523498199899</v>
      </c>
      <c r="AF173">
        <v>64.5528827049</v>
      </c>
      <c r="AG173">
        <v>63.221695226599898</v>
      </c>
      <c r="AH173">
        <v>75.516963677899895</v>
      </c>
      <c r="AI173">
        <v>83.777302951899898</v>
      </c>
      <c r="AJ173">
        <v>85.434734242600001</v>
      </c>
      <c r="AK173">
        <v>41.964295781700002</v>
      </c>
      <c r="AL173">
        <v>45.086760239100002</v>
      </c>
      <c r="AM173">
        <v>37.807109668700001</v>
      </c>
      <c r="AN173">
        <v>45.683002567300001</v>
      </c>
      <c r="AO173">
        <v>52.962555582199897</v>
      </c>
    </row>
    <row r="174" spans="1:41" x14ac:dyDescent="0.2">
      <c r="A174">
        <v>173</v>
      </c>
      <c r="B174" s="6">
        <v>23.7157894439</v>
      </c>
      <c r="C174" s="6">
        <v>-109.57242924000001</v>
      </c>
      <c r="D174" t="s">
        <v>38</v>
      </c>
      <c r="E174">
        <v>100</v>
      </c>
      <c r="F174">
        <v>0</v>
      </c>
      <c r="G174">
        <v>7</v>
      </c>
      <c r="H174">
        <v>3.5</v>
      </c>
      <c r="I174">
        <v>7</v>
      </c>
      <c r="J174">
        <v>5.25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488.29771804799901</v>
      </c>
      <c r="Y174">
        <v>12.8662538863999</v>
      </c>
      <c r="Z174">
        <f t="shared" si="4"/>
        <v>2.6895731903328528</v>
      </c>
      <c r="AA174">
        <f t="shared" si="4"/>
        <v>1.1419591477200353</v>
      </c>
      <c r="AB174">
        <f t="shared" si="5"/>
        <v>2.6682829296135036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2">
      <c r="A175">
        <v>174</v>
      </c>
      <c r="B175" s="6">
        <v>23.713610316099899</v>
      </c>
      <c r="C175" s="6">
        <v>-109.35314445900001</v>
      </c>
      <c r="D175" t="s">
        <v>39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283.92401760799902</v>
      </c>
      <c r="Y175">
        <v>7.24318353552</v>
      </c>
      <c r="Z175">
        <f t="shared" si="4"/>
        <v>2.4547290595412767</v>
      </c>
      <c r="AA175">
        <f t="shared" si="4"/>
        <v>0.91609496957270953</v>
      </c>
      <c r="AB175">
        <f t="shared" si="5"/>
        <v>2.3839647284277454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2">
      <c r="A176">
        <v>175</v>
      </c>
      <c r="B176" s="6">
        <v>23.711120673899998</v>
      </c>
      <c r="C176" s="6">
        <v>-109.133887818999</v>
      </c>
      <c r="D176" t="s">
        <v>39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90.410007726399897</v>
      </c>
      <c r="Y176">
        <v>2.4993229559599999</v>
      </c>
      <c r="Z176">
        <f t="shared" si="4"/>
        <v>1.9609937456509314</v>
      </c>
      <c r="AA176">
        <f t="shared" si="4"/>
        <v>0.54398402579781147</v>
      </c>
      <c r="AB176">
        <f t="shared" si="5"/>
        <v>1.8775187581933523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2">
      <c r="A177">
        <v>176</v>
      </c>
      <c r="B177" s="6">
        <v>23.708320687800001</v>
      </c>
      <c r="C177" s="6">
        <v>-108.91466306300001</v>
      </c>
      <c r="D177" t="s">
        <v>39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4.4321521438599998</v>
      </c>
      <c r="Y177">
        <v>0.29327829081200002</v>
      </c>
      <c r="Z177">
        <f t="shared" si="4"/>
        <v>0.73497192517405174</v>
      </c>
      <c r="AA177">
        <f t="shared" si="4"/>
        <v>0.11169198749415203</v>
      </c>
      <c r="AB177">
        <f t="shared" si="5"/>
        <v>0.98837808295533125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2">
      <c r="A178">
        <v>177</v>
      </c>
      <c r="B178" s="6">
        <v>23.7052105492</v>
      </c>
      <c r="C178" s="6">
        <v>-108.695473925</v>
      </c>
      <c r="D178" t="s">
        <v>39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3.7162742613400002E-4</v>
      </c>
      <c r="Y178">
        <v>3.4537696601999999E-5</v>
      </c>
      <c r="Z178">
        <f t="shared" si="4"/>
        <v>1.6136575838000253E-4</v>
      </c>
      <c r="AA178">
        <f t="shared" si="4"/>
        <v>1.4999272033234655E-5</v>
      </c>
      <c r="AB178">
        <f t="shared" si="5"/>
        <v>2.3960205693494586E-2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2">
      <c r="A179">
        <v>178</v>
      </c>
      <c r="B179" s="6">
        <v>23.689673039799899</v>
      </c>
      <c r="C179" s="6">
        <v>-107.819148165</v>
      </c>
      <c r="D179" t="s">
        <v>39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8.3737358839099996E-2</v>
      </c>
      <c r="Y179">
        <v>1.4522537958200001E-2</v>
      </c>
      <c r="Z179">
        <f t="shared" si="4"/>
        <v>3.4924044723304903E-2</v>
      </c>
      <c r="AA179">
        <f t="shared" si="4"/>
        <v>6.261699474003235E-3</v>
      </c>
      <c r="AB179">
        <f t="shared" si="5"/>
        <v>0.24467551961464018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1:41" x14ac:dyDescent="0.2">
      <c r="A180">
        <v>179</v>
      </c>
      <c r="B180" s="6">
        <v>23.6850157503</v>
      </c>
      <c r="C180" s="6">
        <v>-107.600193033</v>
      </c>
      <c r="D180" t="s">
        <v>39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18.151592713100001</v>
      </c>
      <c r="Y180">
        <v>0.55644867825599997</v>
      </c>
      <c r="Z180">
        <f t="shared" si="4"/>
        <v>1.2822048972470659</v>
      </c>
      <c r="AA180">
        <f t="shared" si="4"/>
        <v>0.19213480499432128</v>
      </c>
      <c r="AB180">
        <f t="shared" si="5"/>
        <v>1.3042275464066631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2">
      <c r="A181">
        <v>180</v>
      </c>
      <c r="B181" s="6">
        <v>23.6800499</v>
      </c>
      <c r="C181" s="6">
        <v>-107.381295853</v>
      </c>
      <c r="D181" t="s">
        <v>40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237.302133298</v>
      </c>
      <c r="Y181">
        <v>3.2786156896400001</v>
      </c>
      <c r="Z181">
        <f t="shared" si="4"/>
        <v>2.3771279301995936</v>
      </c>
      <c r="AA181">
        <f t="shared" si="4"/>
        <v>0.63130327938783237</v>
      </c>
      <c r="AB181">
        <f t="shared" si="5"/>
        <v>2.0791575849166679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2">
      <c r="A182">
        <v>181</v>
      </c>
      <c r="B182" s="6">
        <v>23.674775827600001</v>
      </c>
      <c r="C182" s="6">
        <v>-107.162460327999</v>
      </c>
      <c r="D182" t="s">
        <v>40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744.83461043199895</v>
      </c>
      <c r="Y182">
        <v>8.6526748067699906</v>
      </c>
      <c r="Z182">
        <f t="shared" si="4"/>
        <v>2.8726425329148952</v>
      </c>
      <c r="AA182">
        <f t="shared" si="4"/>
        <v>0.98464767529771124</v>
      </c>
      <c r="AB182">
        <f t="shared" si="5"/>
        <v>2.5545388572518148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2">
      <c r="A183">
        <v>182</v>
      </c>
      <c r="B183" s="6">
        <v>23.669193892300001</v>
      </c>
      <c r="C183" s="6">
        <v>-106.943690155</v>
      </c>
      <c r="D183" t="s">
        <v>38</v>
      </c>
      <c r="E183">
        <v>0</v>
      </c>
      <c r="F183">
        <v>0</v>
      </c>
      <c r="G183">
        <v>4</v>
      </c>
      <c r="H183">
        <v>2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s="1">
        <v>1326.7332960399899</v>
      </c>
      <c r="Y183">
        <v>11.677057934900001</v>
      </c>
      <c r="Z183">
        <f t="shared" si="4"/>
        <v>3.1231108463492872</v>
      </c>
      <c r="AA183">
        <f t="shared" si="4"/>
        <v>1.1030184750841634</v>
      </c>
      <c r="AB183">
        <f t="shared" si="5"/>
        <v>2.7300151080143573</v>
      </c>
      <c r="AC183" s="1">
        <v>7703.2062936100001</v>
      </c>
      <c r="AD183" s="1">
        <v>8027.3601274700004</v>
      </c>
      <c r="AE183" s="1">
        <v>11306.4800067</v>
      </c>
      <c r="AF183" s="1">
        <v>18673.805740899901</v>
      </c>
      <c r="AG183" s="1">
        <v>26715.796537400001</v>
      </c>
      <c r="AH183" s="1">
        <v>22920.525174800001</v>
      </c>
      <c r="AI183" s="1">
        <v>32079.651801799901</v>
      </c>
      <c r="AJ183" s="1">
        <v>31749.165608899901</v>
      </c>
      <c r="AK183" s="1">
        <v>22612.611437899901</v>
      </c>
      <c r="AL183" s="1">
        <v>17266.2021446</v>
      </c>
      <c r="AM183" s="1">
        <v>24063.700389599901</v>
      </c>
      <c r="AN183" s="1">
        <v>26299.900173400001</v>
      </c>
      <c r="AO183" s="1">
        <v>21372.890440200001</v>
      </c>
    </row>
    <row r="184" spans="1:41" x14ac:dyDescent="0.2">
      <c r="A184">
        <v>183</v>
      </c>
      <c r="B184" s="6">
        <v>23.6633044744</v>
      </c>
      <c r="C184" s="6">
        <v>-106.724989026</v>
      </c>
      <c r="D184" t="s">
        <v>38</v>
      </c>
      <c r="E184" s="1">
        <v>4855</v>
      </c>
      <c r="F184">
        <v>14</v>
      </c>
      <c r="G184">
        <v>79</v>
      </c>
      <c r="H184">
        <v>46.5</v>
      </c>
      <c r="I184">
        <v>127</v>
      </c>
      <c r="J184">
        <v>86.75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s="1">
        <v>3209.1941852599898</v>
      </c>
      <c r="Y184">
        <v>7.71019294299</v>
      </c>
      <c r="Z184">
        <f t="shared" si="4"/>
        <v>3.5065313037556982</v>
      </c>
      <c r="AA184">
        <f t="shared" si="4"/>
        <v>0.94002777534610105</v>
      </c>
      <c r="AB184">
        <f t="shared" si="5"/>
        <v>2.6495735647320089</v>
      </c>
      <c r="AC184" s="1">
        <v>67439.857578199895</v>
      </c>
      <c r="AD184" s="1">
        <v>70277.752810799895</v>
      </c>
      <c r="AE184" s="1">
        <v>98985.716985899897</v>
      </c>
      <c r="AF184" s="1">
        <v>163485.01467500001</v>
      </c>
      <c r="AG184" s="1">
        <v>233890.856984999</v>
      </c>
      <c r="AH184" s="1">
        <v>200664.09840300001</v>
      </c>
      <c r="AI184" s="1">
        <v>280850.21578600002</v>
      </c>
      <c r="AJ184" s="1">
        <v>277956.88234299899</v>
      </c>
      <c r="AK184" s="1">
        <v>197968.38208700001</v>
      </c>
      <c r="AL184" s="1">
        <v>151161.758445999</v>
      </c>
      <c r="AM184" s="1">
        <v>210672.343651</v>
      </c>
      <c r="AN184" s="1">
        <v>230249.775010999</v>
      </c>
      <c r="AO184" s="1">
        <v>187114.901044</v>
      </c>
    </row>
    <row r="185" spans="1:41" x14ac:dyDescent="0.2">
      <c r="A185">
        <v>184</v>
      </c>
      <c r="B185" s="6">
        <v>23.921158133500001</v>
      </c>
      <c r="C185" s="6">
        <v>-110.009536771</v>
      </c>
      <c r="D185" t="s">
        <v>38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751.67605590799894</v>
      </c>
      <c r="Y185">
        <v>2.20755749941</v>
      </c>
      <c r="Z185">
        <f t="shared" si="4"/>
        <v>2.8766081005002868</v>
      </c>
      <c r="AA185">
        <f t="shared" si="4"/>
        <v>0.50617445037904729</v>
      </c>
      <c r="AB185">
        <f t="shared" si="5"/>
        <v>2.076991515702324</v>
      </c>
      <c r="AC185" s="1">
        <v>9327.4494476300006</v>
      </c>
      <c r="AD185" s="1">
        <v>13423.346954299899</v>
      </c>
      <c r="AE185" s="1">
        <v>11434.967941299899</v>
      </c>
      <c r="AF185" s="1">
        <v>16726.747589099901</v>
      </c>
      <c r="AG185" s="1">
        <v>16381.8143616</v>
      </c>
      <c r="AH185" s="1">
        <v>19567.727752700001</v>
      </c>
      <c r="AI185" s="1">
        <v>21708.1214599999</v>
      </c>
      <c r="AJ185" s="1">
        <v>22137.590148899901</v>
      </c>
      <c r="AK185" s="1">
        <v>10873.6614838</v>
      </c>
      <c r="AL185" s="1">
        <v>11682.7449036</v>
      </c>
      <c r="AM185" s="1">
        <v>9796.4640655500007</v>
      </c>
      <c r="AN185" s="1">
        <v>11837.2415924</v>
      </c>
      <c r="AO185" s="1">
        <v>13723.4975586</v>
      </c>
    </row>
    <row r="186" spans="1:41" x14ac:dyDescent="0.2">
      <c r="A186">
        <v>185</v>
      </c>
      <c r="B186" s="6">
        <v>23.9195855848</v>
      </c>
      <c r="C186" s="6">
        <v>-109.789867456</v>
      </c>
      <c r="D186" t="s">
        <v>38</v>
      </c>
      <c r="E186">
        <v>519</v>
      </c>
      <c r="F186">
        <v>89</v>
      </c>
      <c r="G186">
        <v>87</v>
      </c>
      <c r="H186">
        <v>88</v>
      </c>
      <c r="I186">
        <v>12</v>
      </c>
      <c r="J186">
        <v>50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s="1">
        <v>2009.43582165</v>
      </c>
      <c r="Y186">
        <v>15.4006401822</v>
      </c>
      <c r="Z186">
        <f t="shared" si="4"/>
        <v>3.3032902138487104</v>
      </c>
      <c r="AA186">
        <f t="shared" si="4"/>
        <v>1.2148608006190724</v>
      </c>
      <c r="AB186">
        <f t="shared" si="5"/>
        <v>2.8813320779246245</v>
      </c>
      <c r="AC186" s="1">
        <v>22044.123548899901</v>
      </c>
      <c r="AD186" s="1">
        <v>31724.2048297</v>
      </c>
      <c r="AE186" s="1">
        <v>27024.949072200001</v>
      </c>
      <c r="AF186" s="1">
        <v>39531.330797199902</v>
      </c>
      <c r="AG186" s="1">
        <v>38716.129185199898</v>
      </c>
      <c r="AH186" s="1">
        <v>46245.590521799902</v>
      </c>
      <c r="AI186" s="1">
        <v>51304.112263700001</v>
      </c>
      <c r="AJ186" s="1">
        <v>52319.1013571</v>
      </c>
      <c r="AK186" s="1">
        <v>25698.3795512</v>
      </c>
      <c r="AL186" s="1">
        <v>27610.535444100002</v>
      </c>
      <c r="AM186" s="1">
        <v>23152.574081800001</v>
      </c>
      <c r="AN186" s="1">
        <v>27975.666611000001</v>
      </c>
      <c r="AO186" s="1">
        <v>32433.569022399901</v>
      </c>
    </row>
    <row r="187" spans="1:41" x14ac:dyDescent="0.2">
      <c r="A187">
        <v>186</v>
      </c>
      <c r="B187" s="6">
        <v>23.917699277099899</v>
      </c>
      <c r="C187" s="6">
        <v>-109.570218939</v>
      </c>
      <c r="D187" t="s">
        <v>40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333.27467414699902</v>
      </c>
      <c r="Y187">
        <v>12.2806232572</v>
      </c>
      <c r="Z187">
        <f t="shared" si="4"/>
        <v>2.5241034741251602</v>
      </c>
      <c r="AA187">
        <f t="shared" si="4"/>
        <v>1.1232184568701955</v>
      </c>
      <c r="AB187">
        <f t="shared" si="5"/>
        <v>2.6086772122440687</v>
      </c>
      <c r="AC187">
        <v>65.084391864200001</v>
      </c>
      <c r="AD187">
        <v>93.664444516399897</v>
      </c>
      <c r="AE187">
        <v>79.790080140000001</v>
      </c>
      <c r="AF187">
        <v>116.714671658</v>
      </c>
      <c r="AG187">
        <v>114.30782111000001</v>
      </c>
      <c r="AH187">
        <v>136.53825486700001</v>
      </c>
      <c r="AI187">
        <v>151.473338001999</v>
      </c>
      <c r="AJ187">
        <v>154.47005191</v>
      </c>
      <c r="AK187">
        <v>75.873437430300001</v>
      </c>
      <c r="AL187">
        <v>81.519000498799898</v>
      </c>
      <c r="AM187">
        <v>68.357047543099895</v>
      </c>
      <c r="AN187">
        <v>82.597035899199895</v>
      </c>
      <c r="AO187">
        <v>95.7588135467999</v>
      </c>
    </row>
    <row r="188" spans="1:41" x14ac:dyDescent="0.2">
      <c r="A188">
        <v>187</v>
      </c>
      <c r="B188" s="6">
        <v>23.915499339899899</v>
      </c>
      <c r="C188" s="6">
        <v>-109.350594989</v>
      </c>
      <c r="D188" t="s">
        <v>39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170.550772935</v>
      </c>
      <c r="Y188">
        <v>5.2659321979199998</v>
      </c>
      <c r="Z188">
        <f t="shared" si="4"/>
        <v>2.23439267914328</v>
      </c>
      <c r="AA188">
        <f t="shared" si="4"/>
        <v>0.79698569117950069</v>
      </c>
      <c r="AB188">
        <f t="shared" si="5"/>
        <v>2.2070235395806961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2">
      <c r="A189">
        <v>188</v>
      </c>
      <c r="B189" s="6">
        <v>23.9129859238999</v>
      </c>
      <c r="C189" s="6">
        <v>-109.130999375</v>
      </c>
      <c r="D189" t="s">
        <v>39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35.528849954499897</v>
      </c>
      <c r="Y189">
        <v>1.0015608605499999</v>
      </c>
      <c r="Z189">
        <f t="shared" si="4"/>
        <v>1.5626359994422252</v>
      </c>
      <c r="AA189">
        <f t="shared" si="4"/>
        <v>0.30136880003651867</v>
      </c>
      <c r="AB189">
        <f t="shared" si="5"/>
        <v>1.5115623516020598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2">
      <c r="A190">
        <v>189</v>
      </c>
      <c r="B190" s="6">
        <v>23.910159201500001</v>
      </c>
      <c r="C190" s="6">
        <v>-108.911435862999</v>
      </c>
      <c r="D190" t="s">
        <v>39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0.31509917032700002</v>
      </c>
      <c r="Y190">
        <v>2.8566021259800001E-2</v>
      </c>
      <c r="Z190">
        <f t="shared" si="4"/>
        <v>0.11895850377774912</v>
      </c>
      <c r="AA190">
        <f t="shared" si="4"/>
        <v>1.2232173277785894E-2</v>
      </c>
      <c r="AB190">
        <f t="shared" si="5"/>
        <v>0.41478606888221919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2">
      <c r="A191">
        <v>190</v>
      </c>
      <c r="B191" s="6">
        <v>23.8998012399</v>
      </c>
      <c r="C191" s="6">
        <v>-108.252975537</v>
      </c>
      <c r="D191" t="s">
        <v>39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9.0188953189999998E-6</v>
      </c>
      <c r="Z191">
        <f t="shared" si="4"/>
        <v>0</v>
      </c>
      <c r="AA191">
        <f t="shared" si="4"/>
        <v>3.9168388071573281E-6</v>
      </c>
      <c r="AB191">
        <f t="shared" si="5"/>
        <v>3.9168388071573281E-6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2">
      <c r="A192">
        <v>191</v>
      </c>
      <c r="B192" s="6">
        <v>23.8957234427</v>
      </c>
      <c r="C192" s="6">
        <v>-108.033578014</v>
      </c>
      <c r="D192" t="s">
        <v>39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1.4155080096799999</v>
      </c>
      <c r="Y192">
        <v>0.13660579903</v>
      </c>
      <c r="Z192">
        <f t="shared" si="4"/>
        <v>0.38300848191943709</v>
      </c>
      <c r="AA192">
        <f t="shared" si="4"/>
        <v>5.5609867510492871E-2</v>
      </c>
      <c r="AB192">
        <f t="shared" si="5"/>
        <v>0.71914399779715421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2">
      <c r="A193">
        <v>192</v>
      </c>
      <c r="B193" s="6">
        <v>23.8913335212</v>
      </c>
      <c r="C193" s="6">
        <v>-107.814231362</v>
      </c>
      <c r="D193" t="s">
        <v>40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37.674001916100003</v>
      </c>
      <c r="Y193">
        <v>2.4426014844899999</v>
      </c>
      <c r="Z193">
        <f t="shared" si="4"/>
        <v>1.5874191144095819</v>
      </c>
      <c r="AA193">
        <f t="shared" si="4"/>
        <v>0.53688675168985256</v>
      </c>
      <c r="AB193">
        <f t="shared" si="5"/>
        <v>1.7552466392659725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2">
      <c r="A194">
        <v>193</v>
      </c>
      <c r="B194" s="6">
        <v>23.886631775600002</v>
      </c>
      <c r="C194" s="6">
        <v>-107.594939323999</v>
      </c>
      <c r="D194" t="s">
        <v>40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225.15782359400001</v>
      </c>
      <c r="Y194">
        <v>7.30162660405</v>
      </c>
      <c r="Z194">
        <f t="shared" si="4"/>
        <v>2.3544116161143593</v>
      </c>
      <c r="AA194">
        <f t="shared" si="4"/>
        <v>0.91916319550268499</v>
      </c>
      <c r="AB194">
        <f t="shared" si="5"/>
        <v>2.3610877392897858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2">
      <c r="A195">
        <v>194</v>
      </c>
      <c r="B195" s="6">
        <v>23.881618527299899</v>
      </c>
      <c r="C195" s="6">
        <v>-107.37570563200001</v>
      </c>
      <c r="D195" t="s">
        <v>40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665.52790170900005</v>
      </c>
      <c r="Y195">
        <v>11.456057502</v>
      </c>
      <c r="Z195">
        <f t="shared" ref="Z195:AA258" si="6">LOG10(X195+1)</f>
        <v>2.8238183342519374</v>
      </c>
      <c r="AA195">
        <f t="shared" si="6"/>
        <v>1.0953806044367222</v>
      </c>
      <c r="AB195">
        <f t="shared" ref="AB195:AB258" si="7">Z195^0.4274+AA195</f>
        <v>2.6538117838233726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2">
      <c r="A196">
        <v>195</v>
      </c>
      <c r="B196" s="6">
        <v>23.876294118800001</v>
      </c>
      <c r="C196" s="6">
        <v>-107.156534018</v>
      </c>
      <c r="D196" t="s">
        <v>40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 s="1">
        <v>1214.8391673599899</v>
      </c>
      <c r="Y196">
        <v>14.4597550406999</v>
      </c>
      <c r="Z196">
        <f t="shared" si="6"/>
        <v>3.084876129749464</v>
      </c>
      <c r="AA196">
        <f t="shared" si="6"/>
        <v>1.1892026082553235</v>
      </c>
      <c r="AB196">
        <f t="shared" si="7"/>
        <v>2.8076560325040258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</row>
    <row r="197" spans="1:41" x14ac:dyDescent="0.2">
      <c r="A197">
        <v>196</v>
      </c>
      <c r="B197" s="6">
        <v>23.870658913700002</v>
      </c>
      <c r="C197" s="6">
        <v>-106.937428203</v>
      </c>
      <c r="D197" t="s">
        <v>38</v>
      </c>
      <c r="E197" s="1">
        <v>5187</v>
      </c>
      <c r="F197">
        <v>14</v>
      </c>
      <c r="G197">
        <v>5</v>
      </c>
      <c r="H197">
        <v>9.5</v>
      </c>
      <c r="I197">
        <v>24</v>
      </c>
      <c r="J197">
        <v>16.75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s="1">
        <v>1066.4781606199899</v>
      </c>
      <c r="Y197">
        <v>11.0641092471999</v>
      </c>
      <c r="Z197">
        <f t="shared" si="6"/>
        <v>3.0283589986204813</v>
      </c>
      <c r="AA197">
        <f t="shared" si="6"/>
        <v>1.0814952613208959</v>
      </c>
      <c r="AB197">
        <f t="shared" si="7"/>
        <v>2.6872086353196138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2">
      <c r="A198">
        <v>197</v>
      </c>
      <c r="B198" s="6">
        <v>23.864713296400001</v>
      </c>
      <c r="C198" s="6">
        <v>-106.718391903</v>
      </c>
      <c r="D198" t="s">
        <v>38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26.943961143500001</v>
      </c>
      <c r="Y198">
        <v>0.279850069433</v>
      </c>
      <c r="Z198">
        <f t="shared" si="6"/>
        <v>1.4462879687369741</v>
      </c>
      <c r="AA198">
        <f t="shared" si="6"/>
        <v>0.10715909634183476</v>
      </c>
      <c r="AB198">
        <f t="shared" si="7"/>
        <v>1.277986530902526</v>
      </c>
      <c r="AC198">
        <v>2.6078730821600001E-2</v>
      </c>
      <c r="AD198">
        <v>2.71761342883E-2</v>
      </c>
      <c r="AE198">
        <v>3.8277391344299999E-2</v>
      </c>
      <c r="AF198">
        <v>6.32190182805E-2</v>
      </c>
      <c r="AG198">
        <v>9.0444684028599995E-2</v>
      </c>
      <c r="AH198">
        <v>7.75960311294E-2</v>
      </c>
      <c r="AI198">
        <v>0.10860368609399999</v>
      </c>
      <c r="AJ198">
        <v>0.107484847307</v>
      </c>
      <c r="AK198">
        <v>7.6553605496900004E-2</v>
      </c>
      <c r="AL198">
        <v>5.8453664183599999E-2</v>
      </c>
      <c r="AM198">
        <v>8.1466175615799996E-2</v>
      </c>
      <c r="AN198">
        <v>8.9036695659199999E-2</v>
      </c>
      <c r="AO198">
        <v>7.2356604039699998E-2</v>
      </c>
    </row>
    <row r="199" spans="1:41" x14ac:dyDescent="0.2">
      <c r="A199">
        <v>198</v>
      </c>
      <c r="B199" s="6">
        <v>24.1259563013</v>
      </c>
      <c r="C199" s="6">
        <v>-110.668113598999</v>
      </c>
      <c r="D199" t="s">
        <v>38</v>
      </c>
      <c r="E199">
        <v>8</v>
      </c>
      <c r="F199">
        <v>2</v>
      </c>
      <c r="G199">
        <v>5</v>
      </c>
      <c r="H199">
        <v>3.5</v>
      </c>
      <c r="I199">
        <v>0</v>
      </c>
      <c r="J199">
        <v>1.75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997.606369019</v>
      </c>
      <c r="Y199">
        <v>1.93473847955</v>
      </c>
      <c r="Z199">
        <f t="shared" si="6"/>
        <v>2.9993943316179354</v>
      </c>
      <c r="AA199">
        <f t="shared" si="6"/>
        <v>0.46756940645289324</v>
      </c>
      <c r="AB199">
        <f t="shared" si="7"/>
        <v>2.0667007889808717</v>
      </c>
      <c r="AC199" s="1">
        <v>12440.404479999899</v>
      </c>
      <c r="AD199" s="1">
        <v>17903.272125200001</v>
      </c>
      <c r="AE199" s="1">
        <v>15251.2888184</v>
      </c>
      <c r="AF199" s="1">
        <v>22309.153625499901</v>
      </c>
      <c r="AG199" s="1">
        <v>21849.102111799901</v>
      </c>
      <c r="AH199" s="1">
        <v>26098.2862548999</v>
      </c>
      <c r="AI199" s="1">
        <v>28953.018005400001</v>
      </c>
      <c r="AJ199" s="1">
        <v>29525.817932099901</v>
      </c>
      <c r="AK199" s="1">
        <v>14502.6512146</v>
      </c>
      <c r="AL199" s="1">
        <v>15581.7592773</v>
      </c>
      <c r="AM199" s="1">
        <v>13065.948547399899</v>
      </c>
      <c r="AN199" s="1">
        <v>15787.817749</v>
      </c>
      <c r="AO199" s="1">
        <v>18303.5951843</v>
      </c>
    </row>
    <row r="200" spans="1:41" x14ac:dyDescent="0.2">
      <c r="A200">
        <v>199</v>
      </c>
      <c r="B200" s="6">
        <v>24.1253196061</v>
      </c>
      <c r="C200" s="6">
        <v>-110.448061010999</v>
      </c>
      <c r="D200" t="s">
        <v>38</v>
      </c>
      <c r="E200" s="1">
        <v>7330</v>
      </c>
      <c r="F200">
        <v>7</v>
      </c>
      <c r="G200">
        <v>156</v>
      </c>
      <c r="H200">
        <v>81.5</v>
      </c>
      <c r="I200">
        <v>6</v>
      </c>
      <c r="J200">
        <v>43.75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s="1">
        <v>11830.6606789</v>
      </c>
      <c r="Y200">
        <v>22.489692218599899</v>
      </c>
      <c r="Z200">
        <f t="shared" si="6"/>
        <v>4.0730457060028273</v>
      </c>
      <c r="AA200">
        <f t="shared" si="6"/>
        <v>1.3708773263289296</v>
      </c>
      <c r="AB200">
        <f t="shared" si="7"/>
        <v>3.1934275368972624</v>
      </c>
      <c r="AC200" s="1">
        <v>148096.93685900001</v>
      </c>
      <c r="AD200" s="1">
        <v>213129.705139</v>
      </c>
      <c r="AE200" s="1">
        <v>181559.142517</v>
      </c>
      <c r="AF200" s="1">
        <v>265579.57720900001</v>
      </c>
      <c r="AG200" s="1">
        <v>260102.884766</v>
      </c>
      <c r="AH200" s="1">
        <v>310687.348693999</v>
      </c>
      <c r="AI200" s="1">
        <v>344671.535217</v>
      </c>
      <c r="AJ200" s="1">
        <v>351490.437622</v>
      </c>
      <c r="AK200" s="1">
        <v>172646.97683699901</v>
      </c>
      <c r="AL200" s="1">
        <v>185493.23178100001</v>
      </c>
      <c r="AM200" s="1">
        <v>155543.734131</v>
      </c>
      <c r="AN200" s="1">
        <v>187946.257874</v>
      </c>
      <c r="AO200" s="1">
        <v>217895.35894800001</v>
      </c>
    </row>
    <row r="201" spans="1:41" x14ac:dyDescent="0.2">
      <c r="A201">
        <v>200</v>
      </c>
      <c r="B201" s="6">
        <v>24.123095288599899</v>
      </c>
      <c r="C201" s="6">
        <v>-110.007988256999</v>
      </c>
      <c r="D201" t="s">
        <v>38</v>
      </c>
      <c r="E201" s="1">
        <v>1227</v>
      </c>
      <c r="F201">
        <v>56</v>
      </c>
      <c r="G201">
        <v>107</v>
      </c>
      <c r="H201">
        <v>81.5</v>
      </c>
      <c r="I201">
        <v>85</v>
      </c>
      <c r="J201">
        <v>83.25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s="1">
        <v>9557.9889087699903</v>
      </c>
      <c r="Y201">
        <v>24.759649209700001</v>
      </c>
      <c r="Z201">
        <f t="shared" si="6"/>
        <v>3.9804119576982417</v>
      </c>
      <c r="AA201">
        <f t="shared" si="6"/>
        <v>1.4109399445833917</v>
      </c>
      <c r="AB201">
        <f t="shared" si="7"/>
        <v>3.215657474021397</v>
      </c>
      <c r="AC201" s="1">
        <v>119904.505081</v>
      </c>
      <c r="AD201" s="1">
        <v>172557.32946800001</v>
      </c>
      <c r="AE201" s="1">
        <v>146996.68719500001</v>
      </c>
      <c r="AF201" s="1">
        <v>215022.595367</v>
      </c>
      <c r="AG201" s="1">
        <v>210588.473052999</v>
      </c>
      <c r="AH201" s="1">
        <v>251543.438384999</v>
      </c>
      <c r="AI201" s="1">
        <v>279058.234283</v>
      </c>
      <c r="AJ201" s="1">
        <v>284579.059081999</v>
      </c>
      <c r="AK201" s="1">
        <v>139781.08349600001</v>
      </c>
      <c r="AL201" s="1">
        <v>150181.86496000001</v>
      </c>
      <c r="AM201" s="1">
        <v>125933.694733</v>
      </c>
      <c r="AN201" s="1">
        <v>152167.920867999</v>
      </c>
      <c r="AO201" s="1">
        <v>176415.770354999</v>
      </c>
    </row>
    <row r="202" spans="1:41" x14ac:dyDescent="0.2">
      <c r="A202">
        <v>201</v>
      </c>
      <c r="B202" s="6">
        <v>24.121507819200001</v>
      </c>
      <c r="C202" s="6">
        <v>-109.787975692</v>
      </c>
      <c r="D202" t="s">
        <v>38</v>
      </c>
      <c r="E202">
        <v>0</v>
      </c>
      <c r="F202">
        <v>52</v>
      </c>
      <c r="G202">
        <v>5</v>
      </c>
      <c r="H202">
        <v>28.5</v>
      </c>
      <c r="I202">
        <v>0</v>
      </c>
      <c r="J202">
        <v>14.25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s="1">
        <v>4012.5467736700002</v>
      </c>
      <c r="Y202">
        <v>18.682016320500001</v>
      </c>
      <c r="Z202">
        <f t="shared" si="6"/>
        <v>3.6035283285880904</v>
      </c>
      <c r="AA202">
        <f t="shared" si="6"/>
        <v>1.2940695875918211</v>
      </c>
      <c r="AB202">
        <f t="shared" si="7"/>
        <v>3.0236689710184206</v>
      </c>
      <c r="AC202" s="1">
        <v>49112.056258199897</v>
      </c>
      <c r="AD202" s="1">
        <v>70678.289033900001</v>
      </c>
      <c r="AE202" s="1">
        <v>60208.826967200002</v>
      </c>
      <c r="AF202" s="1">
        <v>88071.768644299897</v>
      </c>
      <c r="AG202" s="1">
        <v>86255.582777000003</v>
      </c>
      <c r="AH202" s="1">
        <v>103030.453622999</v>
      </c>
      <c r="AI202" s="1">
        <v>114300.323839</v>
      </c>
      <c r="AJ202" s="1">
        <v>116561.615427</v>
      </c>
      <c r="AK202" s="1">
        <v>57253.365658800001</v>
      </c>
      <c r="AL202" s="1">
        <v>61513.4536228</v>
      </c>
      <c r="AM202" s="1">
        <v>51581.570869399897</v>
      </c>
      <c r="AN202" s="1">
        <v>62326.9286985</v>
      </c>
      <c r="AO202" s="1">
        <v>72258.679939299895</v>
      </c>
    </row>
    <row r="203" spans="1:41" x14ac:dyDescent="0.2">
      <c r="A203">
        <v>202</v>
      </c>
      <c r="B203" s="6">
        <v>24.119603614300001</v>
      </c>
      <c r="C203" s="6">
        <v>-109.567984069</v>
      </c>
      <c r="D203" t="s">
        <v>39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189.024173483</v>
      </c>
      <c r="Y203">
        <v>8.8351268409799903</v>
      </c>
      <c r="Z203">
        <f t="shared" si="6"/>
        <v>2.2788088522290475</v>
      </c>
      <c r="AA203">
        <f t="shared" si="6"/>
        <v>0.99277996527034995</v>
      </c>
      <c r="AB203">
        <f t="shared" si="7"/>
        <v>2.4147300633769415</v>
      </c>
      <c r="AC203">
        <v>548.93151774700004</v>
      </c>
      <c r="AD203">
        <v>789.97996430700005</v>
      </c>
      <c r="AE203">
        <v>672.96149073100003</v>
      </c>
      <c r="AF203">
        <v>984.38903198399896</v>
      </c>
      <c r="AG203">
        <v>964.08930006200001</v>
      </c>
      <c r="AH203" s="1">
        <v>1151.5841066099899</v>
      </c>
      <c r="AI203" s="1">
        <v>1277.54883129</v>
      </c>
      <c r="AJ203" s="1">
        <v>1302.8235645899899</v>
      </c>
      <c r="AK203">
        <v>639.92793782599904</v>
      </c>
      <c r="AL203">
        <v>687.54346390000001</v>
      </c>
      <c r="AM203">
        <v>576.53358762200003</v>
      </c>
      <c r="AN203">
        <v>696.63577628300004</v>
      </c>
      <c r="AO203">
        <v>807.64418408699896</v>
      </c>
    </row>
    <row r="204" spans="1:41" x14ac:dyDescent="0.2">
      <c r="A204">
        <v>203</v>
      </c>
      <c r="B204" s="6">
        <v>24.1173828047</v>
      </c>
      <c r="C204" s="6">
        <v>-109.348017183</v>
      </c>
      <c r="D204" t="s">
        <v>39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44.4127359501</v>
      </c>
      <c r="Y204">
        <v>2.4646064289799998</v>
      </c>
      <c r="Z204">
        <f t="shared" si="6"/>
        <v>1.6571776673323231</v>
      </c>
      <c r="AA204">
        <f t="shared" si="6"/>
        <v>0.53965390693332838</v>
      </c>
      <c r="AB204">
        <f t="shared" si="7"/>
        <v>1.780615502223897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2">
      <c r="A205">
        <v>204</v>
      </c>
      <c r="B205" s="6">
        <v>24.1148455431</v>
      </c>
      <c r="C205" s="6">
        <v>-109.12807883000001</v>
      </c>
      <c r="D205" t="s">
        <v>39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2.2942465955800002</v>
      </c>
      <c r="Y205">
        <v>0.119148763736</v>
      </c>
      <c r="Z205">
        <f t="shared" si="6"/>
        <v>0.5177561057903769</v>
      </c>
      <c r="AA205">
        <f t="shared" si="6"/>
        <v>4.8887819303573991E-2</v>
      </c>
      <c r="AB205">
        <f t="shared" si="7"/>
        <v>0.8036621521152717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2">
      <c r="A206">
        <v>205</v>
      </c>
      <c r="B206" s="6">
        <v>24.1119920036999</v>
      </c>
      <c r="C206" s="6">
        <v>-108.908172799</v>
      </c>
      <c r="D206" t="s">
        <v>39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7.3252449999999998E-9</v>
      </c>
      <c r="Z206">
        <f t="shared" si="6"/>
        <v>0</v>
      </c>
      <c r="AA206">
        <f t="shared" si="6"/>
        <v>3.1813135039576906E-9</v>
      </c>
      <c r="AB206">
        <f t="shared" si="7"/>
        <v>3.1813135039576906E-9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x14ac:dyDescent="0.2">
      <c r="A207">
        <v>206</v>
      </c>
      <c r="B207" s="6">
        <v>24.105336897000001</v>
      </c>
      <c r="C207" s="6">
        <v>-108.468472858</v>
      </c>
      <c r="D207" t="s">
        <v>39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3.4984992370000002E-2</v>
      </c>
      <c r="Y207">
        <v>5.4970833475E-3</v>
      </c>
      <c r="Z207">
        <f t="shared" si="6"/>
        <v>1.4934052422743489E-2</v>
      </c>
      <c r="AA207">
        <f t="shared" si="6"/>
        <v>2.3808151735131293E-3</v>
      </c>
      <c r="AB207">
        <f t="shared" si="7"/>
        <v>0.16820334509155666</v>
      </c>
      <c r="AC207">
        <v>1.3932426460099999E-2</v>
      </c>
      <c r="AD207">
        <v>1.1769060045499999E-2</v>
      </c>
      <c r="AE207">
        <v>1.9406814128200001E-2</v>
      </c>
      <c r="AF207">
        <v>4.3853651732200002E-2</v>
      </c>
      <c r="AG207">
        <v>4.1492015123399999E-2</v>
      </c>
      <c r="AH207">
        <v>5.32223321497E-2</v>
      </c>
      <c r="AI207">
        <v>5.9470452368300002E-2</v>
      </c>
      <c r="AJ207">
        <v>6.5487273037399998E-2</v>
      </c>
      <c r="AK207">
        <v>4.2494989931600002E-2</v>
      </c>
      <c r="AL207">
        <v>4.05953787267E-2</v>
      </c>
      <c r="AM207">
        <v>4.3712101876700001E-2</v>
      </c>
      <c r="AN207">
        <v>4.5341037213799999E-2</v>
      </c>
      <c r="AO207">
        <v>5.0527129322300003E-2</v>
      </c>
    </row>
    <row r="208" spans="1:41" x14ac:dyDescent="0.2">
      <c r="A208">
        <v>207</v>
      </c>
      <c r="B208" s="6">
        <v>24.101535786500001</v>
      </c>
      <c r="C208" s="6">
        <v>-108.248686511</v>
      </c>
      <c r="D208" t="s">
        <v>40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10.325317862</v>
      </c>
      <c r="Y208">
        <v>1.3041513222600001</v>
      </c>
      <c r="Z208">
        <f t="shared" si="6"/>
        <v>1.0540503999807069</v>
      </c>
      <c r="AA208">
        <f t="shared" si="6"/>
        <v>0.36251099743540721</v>
      </c>
      <c r="AB208">
        <f t="shared" si="7"/>
        <v>1.3852644463593595</v>
      </c>
      <c r="AC208" s="1">
        <v>2130.0034126</v>
      </c>
      <c r="AD208" s="1">
        <v>1799.26580059</v>
      </c>
      <c r="AE208" s="1">
        <v>2966.93329223</v>
      </c>
      <c r="AF208" s="1">
        <v>6704.3908209600004</v>
      </c>
      <c r="AG208" s="1">
        <v>6343.3412082200002</v>
      </c>
      <c r="AH208" s="1">
        <v>8136.6837875000001</v>
      </c>
      <c r="AI208" s="1">
        <v>9091.9026659800002</v>
      </c>
      <c r="AJ208" s="1">
        <v>10011.7603457</v>
      </c>
      <c r="AK208" s="1">
        <v>6496.6768584800002</v>
      </c>
      <c r="AL208" s="1">
        <v>6206.2623588400002</v>
      </c>
      <c r="AM208" s="1">
        <v>6682.7500413400003</v>
      </c>
      <c r="AN208" s="1">
        <v>6931.7837911500001</v>
      </c>
      <c r="AO208" s="1">
        <v>7724.6387221900004</v>
      </c>
    </row>
    <row r="209" spans="1:41" x14ac:dyDescent="0.2">
      <c r="A209">
        <v>208</v>
      </c>
      <c r="B209" s="6">
        <v>24.0974193116</v>
      </c>
      <c r="C209" s="6">
        <v>-108.028947617</v>
      </c>
      <c r="D209" t="s">
        <v>40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91.166306751600004</v>
      </c>
      <c r="Y209">
        <v>9.5545396698800005</v>
      </c>
      <c r="Z209">
        <f t="shared" si="6"/>
        <v>1.9645721849778437</v>
      </c>
      <c r="AA209">
        <f t="shared" si="6"/>
        <v>1.0234392965550367</v>
      </c>
      <c r="AB209">
        <f t="shared" si="7"/>
        <v>2.3580135410829559</v>
      </c>
      <c r="AC209" s="1">
        <v>11695.130083800001</v>
      </c>
      <c r="AD209" s="1">
        <v>9879.1614623700007</v>
      </c>
      <c r="AE209" s="1">
        <v>16290.429736</v>
      </c>
      <c r="AF209" s="1">
        <v>36811.548030600003</v>
      </c>
      <c r="AG209" s="1">
        <v>34829.1464892</v>
      </c>
      <c r="AH209" s="1">
        <v>44675.785428100004</v>
      </c>
      <c r="AI209" s="1">
        <v>49920.569891200001</v>
      </c>
      <c r="AJ209" s="1">
        <v>54971.198204799897</v>
      </c>
      <c r="AK209" s="1">
        <v>35671.060552299903</v>
      </c>
      <c r="AL209" s="1">
        <v>34076.492741599897</v>
      </c>
      <c r="AM209" s="1">
        <v>36692.725945600003</v>
      </c>
      <c r="AN209" s="1">
        <v>38060.086239299897</v>
      </c>
      <c r="AO209" s="1">
        <v>42413.385253599903</v>
      </c>
    </row>
    <row r="210" spans="1:41" x14ac:dyDescent="0.2">
      <c r="A210">
        <v>209</v>
      </c>
      <c r="B210" s="6">
        <v>24.0929877545999</v>
      </c>
      <c r="C210" s="6">
        <v>-107.809259946</v>
      </c>
      <c r="D210" t="s">
        <v>40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310.62983886199902</v>
      </c>
      <c r="Y210">
        <v>24.178809287</v>
      </c>
      <c r="Z210">
        <f t="shared" si="6"/>
        <v>2.493639035113111</v>
      </c>
      <c r="AA210">
        <f t="shared" si="6"/>
        <v>1.4010351883487853</v>
      </c>
      <c r="AB210">
        <f t="shared" si="7"/>
        <v>2.8788046086235548</v>
      </c>
      <c r="AC210" s="1">
        <v>15352.8539064</v>
      </c>
      <c r="AD210" s="1">
        <v>12968.9299367</v>
      </c>
      <c r="AE210" s="1">
        <v>21385.361779700001</v>
      </c>
      <c r="AF210" s="1">
        <v>48324.585987999897</v>
      </c>
      <c r="AG210" s="1">
        <v>45722.176177000001</v>
      </c>
      <c r="AH210" s="1">
        <v>58648.412122100002</v>
      </c>
      <c r="AI210" s="1">
        <v>65533.535306099897</v>
      </c>
      <c r="AJ210" s="1">
        <v>72163.778612800001</v>
      </c>
      <c r="AK210" s="1">
        <v>46827.4040599</v>
      </c>
      <c r="AL210" s="1">
        <v>44734.125535500003</v>
      </c>
      <c r="AM210" s="1">
        <v>48168.601531200002</v>
      </c>
      <c r="AN210" s="1">
        <v>49963.612341799897</v>
      </c>
      <c r="AO210" s="1">
        <v>55678.432150100001</v>
      </c>
    </row>
    <row r="211" spans="1:41" x14ac:dyDescent="0.2">
      <c r="A211">
        <v>210</v>
      </c>
      <c r="B211" s="6">
        <v>24.0882414191999</v>
      </c>
      <c r="C211" s="6">
        <v>-107.589627265</v>
      </c>
      <c r="D211" t="s">
        <v>40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645.50719168800003</v>
      </c>
      <c r="Y211">
        <v>30.324198424799899</v>
      </c>
      <c r="Z211">
        <f t="shared" si="6"/>
        <v>2.810573360296138</v>
      </c>
      <c r="AA211">
        <f t="shared" si="6"/>
        <v>1.4958799663656186</v>
      </c>
      <c r="AB211">
        <f t="shared" si="7"/>
        <v>3.0511827567547041</v>
      </c>
      <c r="AC211" s="1">
        <v>5422.0548156499899</v>
      </c>
      <c r="AD211" s="1">
        <v>4580.1418685600001</v>
      </c>
      <c r="AE211" s="1">
        <v>7552.5113815200002</v>
      </c>
      <c r="AF211" s="1">
        <v>17066.439582300001</v>
      </c>
      <c r="AG211" s="1">
        <v>16147.365621999899</v>
      </c>
      <c r="AH211" s="1">
        <v>20712.4296397</v>
      </c>
      <c r="AI211" s="1">
        <v>23143.997897000001</v>
      </c>
      <c r="AJ211" s="1">
        <v>25485.552428700001</v>
      </c>
      <c r="AK211" s="1">
        <v>16537.6909506999</v>
      </c>
      <c r="AL211" s="1">
        <v>15798.423001900001</v>
      </c>
      <c r="AM211" s="1">
        <v>17011.351729900001</v>
      </c>
      <c r="AN211" s="1">
        <v>17645.282546300001</v>
      </c>
      <c r="AO211" s="1">
        <v>19663.543541499901</v>
      </c>
    </row>
    <row r="212" spans="1:41" x14ac:dyDescent="0.2">
      <c r="A212">
        <v>211</v>
      </c>
      <c r="B212" s="6">
        <v>24.083180630400001</v>
      </c>
      <c r="C212" s="6">
        <v>-107.370053334</v>
      </c>
      <c r="D212" t="s">
        <v>38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s="1">
        <v>1060.9228832700001</v>
      </c>
      <c r="Y212">
        <v>27.620118696199899</v>
      </c>
      <c r="Z212">
        <f t="shared" si="6"/>
        <v>3.0260929794701754</v>
      </c>
      <c r="AA212">
        <f t="shared" si="6"/>
        <v>1.4566714305767186</v>
      </c>
      <c r="AB212">
        <f t="shared" si="7"/>
        <v>3.0618711728681771</v>
      </c>
      <c r="AC212">
        <v>132.20282275599899</v>
      </c>
      <c r="AD212">
        <v>111.674946745</v>
      </c>
      <c r="AE212">
        <v>184.14850965400001</v>
      </c>
      <c r="AF212">
        <v>416.121111939</v>
      </c>
      <c r="AG212">
        <v>393.71186599399903</v>
      </c>
      <c r="AH212">
        <v>505.01917303099901</v>
      </c>
      <c r="AI212">
        <v>564.30670010300003</v>
      </c>
      <c r="AJ212">
        <v>621.39946441500001</v>
      </c>
      <c r="AK212">
        <v>403.228939868</v>
      </c>
      <c r="AL212">
        <v>385.20379626599902</v>
      </c>
      <c r="AM212">
        <v>414.77793683300001</v>
      </c>
      <c r="AN212">
        <v>430.23470122800001</v>
      </c>
      <c r="AO212">
        <v>479.44479634200002</v>
      </c>
    </row>
    <row r="213" spans="1:41" x14ac:dyDescent="0.2">
      <c r="A213">
        <v>212</v>
      </c>
      <c r="B213" s="6">
        <v>24.0778057347</v>
      </c>
      <c r="C213" s="6">
        <v>-107.150541907</v>
      </c>
      <c r="D213" t="s">
        <v>38</v>
      </c>
      <c r="E213" s="1">
        <v>3611</v>
      </c>
      <c r="F213">
        <v>108</v>
      </c>
      <c r="G213">
        <v>109</v>
      </c>
      <c r="H213">
        <v>108.5</v>
      </c>
      <c r="I213">
        <v>73</v>
      </c>
      <c r="J213">
        <v>90.75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s="1">
        <v>1332.1584935200001</v>
      </c>
      <c r="Y213">
        <v>19.963718425500002</v>
      </c>
      <c r="Z213">
        <f t="shared" si="6"/>
        <v>3.1248817838995073</v>
      </c>
      <c r="AA213">
        <f t="shared" si="6"/>
        <v>1.3214683178368507</v>
      </c>
      <c r="AB213">
        <f t="shared" si="7"/>
        <v>2.9488591960719539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2">
      <c r="A214">
        <v>213</v>
      </c>
      <c r="B214" s="6">
        <v>24.072117099700002</v>
      </c>
      <c r="C214" s="6">
        <v>-106.931096733999</v>
      </c>
      <c r="D214" t="s">
        <v>38</v>
      </c>
      <c r="E214" s="1">
        <v>2829</v>
      </c>
      <c r="F214">
        <v>2</v>
      </c>
      <c r="G214">
        <v>0</v>
      </c>
      <c r="H214">
        <v>1</v>
      </c>
      <c r="I214">
        <v>0</v>
      </c>
      <c r="J214">
        <v>0.5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193.80863976500001</v>
      </c>
      <c r="Y214">
        <v>2.10242850706</v>
      </c>
      <c r="Z214">
        <f t="shared" si="6"/>
        <v>2.2896082139340654</v>
      </c>
      <c r="AA214">
        <f t="shared" si="6"/>
        <v>0.49170178232319817</v>
      </c>
      <c r="AB214">
        <f t="shared" si="7"/>
        <v>1.9165280923322132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</row>
    <row r="215" spans="1:41" x14ac:dyDescent="0.2">
      <c r="A215">
        <v>214</v>
      </c>
      <c r="B215" s="6">
        <v>24.327914998200001</v>
      </c>
      <c r="C215" s="6">
        <v>-110.667589701</v>
      </c>
      <c r="D215" t="s">
        <v>38</v>
      </c>
      <c r="E215">
        <v>373</v>
      </c>
      <c r="F215">
        <v>24</v>
      </c>
      <c r="G215">
        <v>19</v>
      </c>
      <c r="H215">
        <v>21.5</v>
      </c>
      <c r="I215">
        <v>37</v>
      </c>
      <c r="J215">
        <v>29.25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1">
        <v>7082.65391731</v>
      </c>
      <c r="Y215">
        <v>16.378168344500001</v>
      </c>
      <c r="Z215">
        <f t="shared" si="6"/>
        <v>3.850257334918644</v>
      </c>
      <c r="AA215">
        <f t="shared" si="6"/>
        <v>1.2400039999724561</v>
      </c>
      <c r="AB215">
        <f t="shared" si="7"/>
        <v>3.0192595209036339</v>
      </c>
      <c r="AC215" s="1">
        <v>88168.402435299897</v>
      </c>
      <c r="AD215" s="1">
        <v>126885.17440800001</v>
      </c>
      <c r="AE215" s="1">
        <v>108089.875984</v>
      </c>
      <c r="AF215" s="1">
        <v>158110.812972999</v>
      </c>
      <c r="AG215" s="1">
        <v>154850.305419999</v>
      </c>
      <c r="AH215" s="1">
        <v>184965.386642</v>
      </c>
      <c r="AI215" s="1">
        <v>205197.61654700001</v>
      </c>
      <c r="AJ215" s="1">
        <v>209257.20037800001</v>
      </c>
      <c r="AK215" s="1">
        <v>102784.085129</v>
      </c>
      <c r="AL215" s="1">
        <v>110432.006721</v>
      </c>
      <c r="AM215" s="1">
        <v>92601.797241199907</v>
      </c>
      <c r="AN215" s="1">
        <v>111892.396987999</v>
      </c>
      <c r="AO215" s="1">
        <v>129722.37001</v>
      </c>
    </row>
    <row r="216" spans="1:41" x14ac:dyDescent="0.2">
      <c r="A216">
        <v>215</v>
      </c>
      <c r="B216" s="6">
        <v>24.327272300099899</v>
      </c>
      <c r="C216" s="6">
        <v>-110.447189786</v>
      </c>
      <c r="D216" t="s">
        <v>38</v>
      </c>
      <c r="E216">
        <v>0</v>
      </c>
      <c r="F216">
        <v>42</v>
      </c>
      <c r="G216">
        <v>0</v>
      </c>
      <c r="H216">
        <v>21</v>
      </c>
      <c r="I216">
        <v>0</v>
      </c>
      <c r="J216">
        <v>10.5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1">
        <v>16353.237470599899</v>
      </c>
      <c r="Y216">
        <v>34.147474017</v>
      </c>
      <c r="Z216">
        <f t="shared" si="6"/>
        <v>4.2136302996055441</v>
      </c>
      <c r="AA216">
        <f t="shared" si="6"/>
        <v>1.5458941185479413</v>
      </c>
      <c r="AB216">
        <f t="shared" si="7"/>
        <v>3.3950697321788326</v>
      </c>
      <c r="AC216" s="1">
        <v>205087.234238</v>
      </c>
      <c r="AD216" s="1">
        <v>295145.75296000001</v>
      </c>
      <c r="AE216" s="1">
        <v>251426.283751999</v>
      </c>
      <c r="AF216" s="1">
        <v>367779.254395</v>
      </c>
      <c r="AG216" s="1">
        <v>360195.03628499899</v>
      </c>
      <c r="AH216" s="1">
        <v>430245.28747600003</v>
      </c>
      <c r="AI216" s="1">
        <v>477307.183838</v>
      </c>
      <c r="AJ216" s="1">
        <v>486750.120972</v>
      </c>
      <c r="AK216" s="1">
        <v>239084.560547</v>
      </c>
      <c r="AL216" s="1">
        <v>256874.279755</v>
      </c>
      <c r="AM216" s="1">
        <v>215399.690032999</v>
      </c>
      <c r="AN216" s="1">
        <v>260271.27301</v>
      </c>
      <c r="AO216" s="1">
        <v>301745.3125</v>
      </c>
    </row>
    <row r="217" spans="1:41" x14ac:dyDescent="0.2">
      <c r="A217">
        <v>216</v>
      </c>
      <c r="B217" s="6">
        <v>24.3263096158</v>
      </c>
      <c r="C217" s="6">
        <v>-110.226799476</v>
      </c>
      <c r="D217" t="s">
        <v>38</v>
      </c>
      <c r="E217">
        <v>79</v>
      </c>
      <c r="F217">
        <v>23</v>
      </c>
      <c r="G217">
        <v>69</v>
      </c>
      <c r="H217">
        <v>46</v>
      </c>
      <c r="I217">
        <v>68</v>
      </c>
      <c r="J217">
        <v>57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1">
        <v>17285.273851400001</v>
      </c>
      <c r="Y217">
        <v>36.925254341200002</v>
      </c>
      <c r="Z217">
        <f t="shared" si="6"/>
        <v>4.2377013888682571</v>
      </c>
      <c r="AA217">
        <f t="shared" si="6"/>
        <v>1.5789285020127375</v>
      </c>
      <c r="AB217">
        <f t="shared" si="7"/>
        <v>3.4326116933930786</v>
      </c>
      <c r="AC217" s="1">
        <v>217752.05600000001</v>
      </c>
      <c r="AD217" s="1">
        <v>313371.989257999</v>
      </c>
      <c r="AE217" s="1">
        <v>266952.695891999</v>
      </c>
      <c r="AF217" s="1">
        <v>390490.851349</v>
      </c>
      <c r="AG217" s="1">
        <v>382438.28225699899</v>
      </c>
      <c r="AH217" s="1">
        <v>456814.370544</v>
      </c>
      <c r="AI217" s="1">
        <v>506782.49645999901</v>
      </c>
      <c r="AJ217" s="1">
        <v>516808.56469700002</v>
      </c>
      <c r="AK217" s="1">
        <v>253848.83120700001</v>
      </c>
      <c r="AL217" s="1">
        <v>272737.12423700001</v>
      </c>
      <c r="AM217" s="1">
        <v>228701.340027</v>
      </c>
      <c r="AN217" s="1">
        <v>276343.89257800003</v>
      </c>
      <c r="AO217" s="1">
        <v>320379.093933</v>
      </c>
    </row>
    <row r="218" spans="1:41" x14ac:dyDescent="0.2">
      <c r="A218">
        <v>217</v>
      </c>
      <c r="B218" s="6">
        <v>24.3250270116</v>
      </c>
      <c r="C218" s="6">
        <v>-110.006422601</v>
      </c>
      <c r="D218" t="s">
        <v>38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s="1">
        <v>10991.841713</v>
      </c>
      <c r="Y218">
        <v>27.386498188600001</v>
      </c>
      <c r="Z218">
        <f t="shared" si="6"/>
        <v>4.0411099745659032</v>
      </c>
      <c r="AA218">
        <f t="shared" si="6"/>
        <v>1.4531118204522657</v>
      </c>
      <c r="AB218">
        <f t="shared" si="7"/>
        <v>3.2695406496673467</v>
      </c>
      <c r="AC218" s="1">
        <v>138933.940307999</v>
      </c>
      <c r="AD218" s="1">
        <v>199943.027008</v>
      </c>
      <c r="AE218" s="1">
        <v>170325.785706</v>
      </c>
      <c r="AF218" s="1">
        <v>249147.73957800001</v>
      </c>
      <c r="AG218" s="1">
        <v>244009.89955100001</v>
      </c>
      <c r="AH218" s="1">
        <v>291464.62051400001</v>
      </c>
      <c r="AI218" s="1">
        <v>323346.15026899899</v>
      </c>
      <c r="AJ218" s="1">
        <v>329743.156403</v>
      </c>
      <c r="AK218" s="1">
        <v>161965.029952999</v>
      </c>
      <c r="AL218" s="1">
        <v>174016.46608000001</v>
      </c>
      <c r="AM218" s="1">
        <v>145919.992203</v>
      </c>
      <c r="AN218" s="1">
        <v>176317.719268999</v>
      </c>
      <c r="AO218" s="1">
        <v>204413.821151999</v>
      </c>
    </row>
    <row r="219" spans="1:41" x14ac:dyDescent="0.2">
      <c r="A219">
        <v>218</v>
      </c>
      <c r="B219" s="6">
        <v>24.323424576000001</v>
      </c>
      <c r="C219" s="6">
        <v>-109.786062986999</v>
      </c>
      <c r="D219" t="s">
        <v>38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1">
        <v>2815.5402586700002</v>
      </c>
      <c r="Y219">
        <v>12.6829422102</v>
      </c>
      <c r="Z219">
        <f t="shared" si="6"/>
        <v>3.449715963273579</v>
      </c>
      <c r="AA219">
        <f t="shared" si="6"/>
        <v>1.1361794927251079</v>
      </c>
      <c r="AB219">
        <f t="shared" si="7"/>
        <v>2.8338312166680009</v>
      </c>
      <c r="AC219" s="1">
        <v>35258.6710628</v>
      </c>
      <c r="AD219" s="1">
        <v>50741.563941599903</v>
      </c>
      <c r="AE219" s="1">
        <v>43225.296956699902</v>
      </c>
      <c r="AF219" s="1">
        <v>63228.741537599897</v>
      </c>
      <c r="AG219" s="1">
        <v>61924.859975400002</v>
      </c>
      <c r="AH219" s="1">
        <v>73967.924411400003</v>
      </c>
      <c r="AI219" s="1">
        <v>82058.822558200001</v>
      </c>
      <c r="AJ219" s="1">
        <v>83682.255612499896</v>
      </c>
      <c r="AK219" s="1">
        <v>41103.503585699902</v>
      </c>
      <c r="AL219" s="1">
        <v>44161.918393599903</v>
      </c>
      <c r="AM219" s="1">
        <v>37031.592030100001</v>
      </c>
      <c r="AN219" s="1">
        <v>44745.9307243</v>
      </c>
      <c r="AO219" s="1">
        <v>51876.162776999903</v>
      </c>
    </row>
    <row r="220" spans="1:41" x14ac:dyDescent="0.2">
      <c r="A220">
        <v>219</v>
      </c>
      <c r="B220" s="6">
        <v>24.3215024193</v>
      </c>
      <c r="C220" s="6">
        <v>-109.565724461</v>
      </c>
      <c r="D220" t="s">
        <v>39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50.047334610699899</v>
      </c>
      <c r="Y220">
        <v>4.1198351684099999</v>
      </c>
      <c r="Z220">
        <f t="shared" si="6"/>
        <v>1.7079730707307608</v>
      </c>
      <c r="AA220">
        <f t="shared" si="6"/>
        <v>0.70925597921756822</v>
      </c>
      <c r="AB220">
        <f t="shared" si="7"/>
        <v>1.9663344469683803</v>
      </c>
      <c r="AC220">
        <v>145.692134111</v>
      </c>
      <c r="AD220">
        <v>209.668901336</v>
      </c>
      <c r="AE220">
        <v>178.610980549999</v>
      </c>
      <c r="AF220">
        <v>261.26708946000002</v>
      </c>
      <c r="AG220">
        <v>255.879326120999</v>
      </c>
      <c r="AH220">
        <v>305.64239756000001</v>
      </c>
      <c r="AI220">
        <v>339.07474814</v>
      </c>
      <c r="AJ220">
        <v>345.782927567</v>
      </c>
      <c r="AK220">
        <v>169.84353035300001</v>
      </c>
      <c r="AL220">
        <v>182.481188019</v>
      </c>
      <c r="AM220">
        <v>153.01801075399899</v>
      </c>
      <c r="AN220">
        <v>184.89438069299899</v>
      </c>
      <c r="AO220">
        <v>214.357169212</v>
      </c>
    </row>
    <row r="221" spans="1:41" x14ac:dyDescent="0.2">
      <c r="A221">
        <v>220</v>
      </c>
      <c r="B221" s="6">
        <v>24.319260673700001</v>
      </c>
      <c r="C221" s="6">
        <v>-109.345410845</v>
      </c>
      <c r="D221" t="s">
        <v>39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3.09731847243</v>
      </c>
      <c r="Y221">
        <v>0.56077377709099996</v>
      </c>
      <c r="Z221">
        <f t="shared" si="6"/>
        <v>0.61249972168894973</v>
      </c>
      <c r="AA221">
        <f t="shared" si="6"/>
        <v>0.19333995976911947</v>
      </c>
      <c r="AB221">
        <f t="shared" si="7"/>
        <v>1.0043179352669385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</row>
    <row r="222" spans="1:41" x14ac:dyDescent="0.2">
      <c r="A222">
        <v>221</v>
      </c>
      <c r="B222" s="6">
        <v>24.316699493800002</v>
      </c>
      <c r="C222" s="6">
        <v>-109.12512596000001</v>
      </c>
      <c r="D222" t="s">
        <v>39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3.5476376066999999E-3</v>
      </c>
      <c r="Y222">
        <v>2.34671113995E-3</v>
      </c>
      <c r="Z222">
        <f t="shared" si="6"/>
        <v>1.537992925820164E-3</v>
      </c>
      <c r="AA222">
        <f t="shared" si="6"/>
        <v>1.017969724874869E-3</v>
      </c>
      <c r="AB222">
        <f t="shared" si="7"/>
        <v>6.3781054963641504E-2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</row>
    <row r="223" spans="1:41" x14ac:dyDescent="0.2">
      <c r="A223">
        <v>222</v>
      </c>
      <c r="B223" s="6">
        <v>24.3106195575999</v>
      </c>
      <c r="C223" s="6">
        <v>-108.684657650999</v>
      </c>
      <c r="D223" t="s">
        <v>39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1.4758688489000001E-4</v>
      </c>
      <c r="Y223">
        <v>4.9156792364999997E-5</v>
      </c>
      <c r="Z223">
        <f t="shared" si="6"/>
        <v>6.4091440297297801E-5</v>
      </c>
      <c r="AA223">
        <f t="shared" si="6"/>
        <v>2.1347998976930292E-5</v>
      </c>
      <c r="AB223">
        <f t="shared" si="7"/>
        <v>1.6158479327146334E-2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2">
      <c r="A224">
        <v>223</v>
      </c>
      <c r="B224" s="6">
        <v>24.307101219700002</v>
      </c>
      <c r="C224" s="6">
        <v>-108.464481851</v>
      </c>
      <c r="D224" t="s">
        <v>39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14.630488944</v>
      </c>
      <c r="Y224">
        <v>1.8624200989399999</v>
      </c>
      <c r="Z224">
        <f t="shared" si="6"/>
        <v>1.1939725635828393</v>
      </c>
      <c r="AA224">
        <f t="shared" si="6"/>
        <v>0.45673337270208775</v>
      </c>
      <c r="AB224">
        <f t="shared" si="7"/>
        <v>1.5354500273586955</v>
      </c>
      <c r="AC224" s="1">
        <v>1784.5880198499899</v>
      </c>
      <c r="AD224" s="1">
        <v>1507.48499328</v>
      </c>
      <c r="AE224" s="1">
        <v>2485.7958408300001</v>
      </c>
      <c r="AF224" s="1">
        <v>5617.1626188099899</v>
      </c>
      <c r="AG224" s="1">
        <v>5314.6631754999898</v>
      </c>
      <c r="AH224" s="1">
        <v>6817.1855317199897</v>
      </c>
      <c r="AI224" s="1">
        <v>7617.4998306999896</v>
      </c>
      <c r="AJ224" s="1">
        <v>8388.1873218700002</v>
      </c>
      <c r="AK224" s="1">
        <v>5443.1328695499897</v>
      </c>
      <c r="AL224" s="1">
        <v>5199.8139554400004</v>
      </c>
      <c r="AM224" s="1">
        <v>5599.0312843900001</v>
      </c>
      <c r="AN224" s="1">
        <v>5807.6800636400003</v>
      </c>
      <c r="AO224" s="1">
        <v>6471.9603945899898</v>
      </c>
    </row>
    <row r="225" spans="1:41" x14ac:dyDescent="0.2">
      <c r="A225">
        <v>224</v>
      </c>
      <c r="B225" s="6">
        <v>24.303264283800001</v>
      </c>
      <c r="C225" s="6">
        <v>-108.244350032</v>
      </c>
      <c r="D225" t="s">
        <v>40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164.900030727</v>
      </c>
      <c r="Y225">
        <v>19.630401363600001</v>
      </c>
      <c r="Z225">
        <f t="shared" si="6"/>
        <v>2.2198464664617648</v>
      </c>
      <c r="AA225">
        <f t="shared" si="6"/>
        <v>1.3145076772364142</v>
      </c>
      <c r="AB225">
        <f t="shared" si="7"/>
        <v>2.7206148500801812</v>
      </c>
      <c r="AC225" s="1">
        <v>32035.271906099901</v>
      </c>
      <c r="AD225" s="1">
        <v>27060.9750494</v>
      </c>
      <c r="AE225" s="1">
        <v>44622.705627099902</v>
      </c>
      <c r="AF225" s="1">
        <v>100834.102854</v>
      </c>
      <c r="AG225" s="1">
        <v>95403.913356499907</v>
      </c>
      <c r="AH225" s="1">
        <v>122375.80303700001</v>
      </c>
      <c r="AI225" s="1">
        <v>136742.303785</v>
      </c>
      <c r="AJ225" s="1">
        <v>150576.972668</v>
      </c>
      <c r="AK225" s="1">
        <v>97710.082527599894</v>
      </c>
      <c r="AL225" s="1">
        <v>93342.246274200006</v>
      </c>
      <c r="AM225" s="1">
        <v>100508.625734999</v>
      </c>
      <c r="AN225" s="1">
        <v>104254.095405999</v>
      </c>
      <c r="AO225" s="1">
        <v>116178.64151</v>
      </c>
    </row>
    <row r="226" spans="1:41" x14ac:dyDescent="0.2">
      <c r="A226">
        <v>225</v>
      </c>
      <c r="B226" s="6">
        <v>24.299109013500001</v>
      </c>
      <c r="C226" s="6">
        <v>-108.024265996</v>
      </c>
      <c r="D226" t="s">
        <v>40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472.76067665199901</v>
      </c>
      <c r="Y226">
        <v>50.639379437999899</v>
      </c>
      <c r="Z226">
        <f t="shared" si="6"/>
        <v>2.6755590103297973</v>
      </c>
      <c r="AA226">
        <f t="shared" si="6"/>
        <v>1.7129810146115849</v>
      </c>
      <c r="AB226">
        <f t="shared" si="7"/>
        <v>3.2359005995685619</v>
      </c>
      <c r="AC226" s="1">
        <v>72252.310249300004</v>
      </c>
      <c r="AD226" s="1">
        <v>61033.287620499897</v>
      </c>
      <c r="AE226" s="1">
        <v>100641.991951</v>
      </c>
      <c r="AF226" s="1">
        <v>227421.103561</v>
      </c>
      <c r="AG226" s="1">
        <v>215173.861191</v>
      </c>
      <c r="AH226" s="1">
        <v>276006.22580000001</v>
      </c>
      <c r="AI226" s="1">
        <v>308408.41355900001</v>
      </c>
      <c r="AJ226" s="1">
        <v>339611.10684199899</v>
      </c>
      <c r="AK226" s="1">
        <v>220375.192016999</v>
      </c>
      <c r="AL226" s="1">
        <v>210523.980087</v>
      </c>
      <c r="AM226" s="1">
        <v>226687.02279700001</v>
      </c>
      <c r="AN226" s="1">
        <v>235134.551331</v>
      </c>
      <c r="AO226" s="1">
        <v>262029.15586900001</v>
      </c>
    </row>
    <row r="227" spans="1:41" x14ac:dyDescent="0.2">
      <c r="A227">
        <v>226</v>
      </c>
      <c r="B227" s="6">
        <v>24.294635694499899</v>
      </c>
      <c r="C227" s="6">
        <v>-107.80423354</v>
      </c>
      <c r="D227" t="s">
        <v>40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861.23628234900002</v>
      </c>
      <c r="Y227">
        <v>77.056169085199897</v>
      </c>
      <c r="Z227">
        <f t="shared" si="6"/>
        <v>2.9356262937352544</v>
      </c>
      <c r="AA227">
        <f t="shared" si="6"/>
        <v>1.8924072327512114</v>
      </c>
      <c r="AB227">
        <f t="shared" si="7"/>
        <v>3.4769184156821291</v>
      </c>
      <c r="AC227" s="1">
        <v>84840.811294600004</v>
      </c>
      <c r="AD227" s="1">
        <v>71667.101299300004</v>
      </c>
      <c r="AE227" s="1">
        <v>118176.81942</v>
      </c>
      <c r="AF227" s="1">
        <v>267044.62232999899</v>
      </c>
      <c r="AG227" s="1">
        <v>252663.54655500001</v>
      </c>
      <c r="AH227" s="1">
        <v>324094.71725500003</v>
      </c>
      <c r="AI227" s="1">
        <v>362142.32983399899</v>
      </c>
      <c r="AJ227" s="1">
        <v>398781.460815</v>
      </c>
      <c r="AK227" s="1">
        <v>258771.10328700001</v>
      </c>
      <c r="AL227" s="1">
        <v>247203.518082</v>
      </c>
      <c r="AM227" s="1">
        <v>266182.64318800002</v>
      </c>
      <c r="AN227" s="1">
        <v>276101.981368999</v>
      </c>
      <c r="AO227" s="1">
        <v>307682.426452999</v>
      </c>
    </row>
    <row r="228" spans="1:41" x14ac:dyDescent="0.2">
      <c r="A228">
        <v>227</v>
      </c>
      <c r="B228" s="6">
        <v>24.289844633800001</v>
      </c>
      <c r="C228" s="6">
        <v>-107.58425645600001</v>
      </c>
      <c r="D228" t="s">
        <v>38</v>
      </c>
      <c r="E228" s="1">
        <v>2378</v>
      </c>
      <c r="F228">
        <v>258</v>
      </c>
      <c r="G228">
        <v>0</v>
      </c>
      <c r="H228">
        <v>129</v>
      </c>
      <c r="I228">
        <v>200</v>
      </c>
      <c r="J228">
        <v>164.5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s="1">
        <v>1112.7428640099899</v>
      </c>
      <c r="Y228">
        <v>71.209024891300004</v>
      </c>
      <c r="Z228">
        <f t="shared" si="6"/>
        <v>3.0467849344357165</v>
      </c>
      <c r="AA228">
        <f t="shared" si="6"/>
        <v>1.858591480333468</v>
      </c>
      <c r="AB228">
        <f t="shared" si="7"/>
        <v>3.4684732597717352</v>
      </c>
      <c r="AC228" s="1">
        <v>49375.468308399897</v>
      </c>
      <c r="AD228" s="1">
        <v>41708.661710699897</v>
      </c>
      <c r="AE228" s="1">
        <v>68776.284971200002</v>
      </c>
      <c r="AF228" s="1">
        <v>155414.040962</v>
      </c>
      <c r="AG228" s="1">
        <v>147044.57389500001</v>
      </c>
      <c r="AH228" s="1">
        <v>188615.929424</v>
      </c>
      <c r="AI228" s="1">
        <v>210758.794739</v>
      </c>
      <c r="AJ228" s="1">
        <v>232081.955185</v>
      </c>
      <c r="AK228" s="1">
        <v>150599.03646100001</v>
      </c>
      <c r="AL228" s="1">
        <v>143866.958591</v>
      </c>
      <c r="AM228" s="1">
        <v>154912.38794300001</v>
      </c>
      <c r="AN228" s="1">
        <v>160685.22290399901</v>
      </c>
      <c r="AO228" s="1">
        <v>179064.340321</v>
      </c>
    </row>
    <row r="229" spans="1:41" x14ac:dyDescent="0.2">
      <c r="A229">
        <v>228</v>
      </c>
      <c r="B229" s="6">
        <v>24.284736160200001</v>
      </c>
      <c r="C229" s="6">
        <v>-107.36433853</v>
      </c>
      <c r="D229" t="s">
        <v>38</v>
      </c>
      <c r="E229" s="1">
        <v>3401</v>
      </c>
      <c r="F229">
        <v>117</v>
      </c>
      <c r="G229">
        <v>0</v>
      </c>
      <c r="H229">
        <v>58.5</v>
      </c>
      <c r="I229">
        <v>105</v>
      </c>
      <c r="J229">
        <v>81.75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844.48463964500002</v>
      </c>
      <c r="Y229">
        <v>32.599621169300001</v>
      </c>
      <c r="Z229">
        <f t="shared" si="6"/>
        <v>2.9271057219538514</v>
      </c>
      <c r="AA229">
        <f t="shared" si="6"/>
        <v>1.5263343808121632</v>
      </c>
      <c r="AB229">
        <f t="shared" si="7"/>
        <v>3.1088783158637048</v>
      </c>
      <c r="AC229" s="1">
        <v>5156.48941242</v>
      </c>
      <c r="AD229" s="1">
        <v>4355.8122949199897</v>
      </c>
      <c r="AE229" s="1">
        <v>7182.5989361100001</v>
      </c>
      <c r="AF229" s="1">
        <v>16230.5469139</v>
      </c>
      <c r="AG229" s="1">
        <v>15356.4880208</v>
      </c>
      <c r="AH229" s="1">
        <v>19697.960866400001</v>
      </c>
      <c r="AI229" s="1">
        <v>22010.434218999901</v>
      </c>
      <c r="AJ229" s="1">
        <v>24237.302197600002</v>
      </c>
      <c r="AK229" s="1">
        <v>15727.6957066</v>
      </c>
      <c r="AL229" s="1">
        <v>15024.636210799899</v>
      </c>
      <c r="AM229" s="1">
        <v>16178.1571953</v>
      </c>
      <c r="AN229" s="1">
        <v>16781.038900399901</v>
      </c>
      <c r="AO229" s="1">
        <v>18700.4479146999</v>
      </c>
    </row>
    <row r="230" spans="1:41" x14ac:dyDescent="0.2">
      <c r="A230">
        <v>229</v>
      </c>
      <c r="B230" s="6">
        <v>24.279310624000001</v>
      </c>
      <c r="C230" s="6">
        <v>-107.14448354300001</v>
      </c>
      <c r="D230" t="s">
        <v>38</v>
      </c>
      <c r="E230" s="1">
        <v>2350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235.252943039</v>
      </c>
      <c r="Y230">
        <v>5.1208906993300003</v>
      </c>
      <c r="Z230">
        <f t="shared" si="6"/>
        <v>2.373377227287699</v>
      </c>
      <c r="AA230">
        <f t="shared" si="6"/>
        <v>0.7868146243772024</v>
      </c>
      <c r="AB230">
        <f t="shared" si="7"/>
        <v>2.2336921070932334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2">
      <c r="A231">
        <v>230</v>
      </c>
      <c r="B231" s="6">
        <v>24.530194002399899</v>
      </c>
      <c r="C231" s="6">
        <v>-110.887816918</v>
      </c>
      <c r="D231" t="s">
        <v>38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1.2061522156</v>
      </c>
      <c r="Y231">
        <v>0.104151680134</v>
      </c>
      <c r="Z231">
        <f t="shared" si="6"/>
        <v>0.3436354737046024</v>
      </c>
      <c r="AA231">
        <f t="shared" si="6"/>
        <v>4.3028737632649555E-2</v>
      </c>
      <c r="AB231">
        <f t="shared" si="7"/>
        <v>0.67650198833268593</v>
      </c>
      <c r="AC231">
        <v>7.2360377209299998</v>
      </c>
      <c r="AD231">
        <v>10.4135481026</v>
      </c>
      <c r="AE231">
        <v>8.8710061851899997</v>
      </c>
      <c r="AF231">
        <v>12.9762569908</v>
      </c>
      <c r="AG231">
        <v>12.7086647693</v>
      </c>
      <c r="AH231">
        <v>15.1802292056</v>
      </c>
      <c r="AI231">
        <v>16.840701468300001</v>
      </c>
      <c r="AJ231">
        <v>17.1738743818999</v>
      </c>
      <c r="AK231">
        <v>8.4355565179099905</v>
      </c>
      <c r="AL231">
        <v>9.0632261931899905</v>
      </c>
      <c r="AM231">
        <v>7.5998894656099996</v>
      </c>
      <c r="AN231">
        <v>9.1830813884700007</v>
      </c>
      <c r="AO231">
        <v>10.646398764100001</v>
      </c>
    </row>
    <row r="232" spans="1:41" x14ac:dyDescent="0.2">
      <c r="A232">
        <v>231</v>
      </c>
      <c r="B232" s="6">
        <v>24.5298683117</v>
      </c>
      <c r="C232" s="6">
        <v>-110.66706002700001</v>
      </c>
      <c r="D232" t="s">
        <v>38</v>
      </c>
      <c r="E232">
        <v>7</v>
      </c>
      <c r="F232">
        <v>7</v>
      </c>
      <c r="G232">
        <v>12</v>
      </c>
      <c r="H232">
        <v>9.5</v>
      </c>
      <c r="I232">
        <v>13</v>
      </c>
      <c r="J232">
        <v>11.25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1">
        <v>2951.6712499700002</v>
      </c>
      <c r="Y232">
        <v>13.0743086599</v>
      </c>
      <c r="Z232">
        <f t="shared" si="6"/>
        <v>3.4702150953660618</v>
      </c>
      <c r="AA232">
        <f t="shared" si="6"/>
        <v>1.1484270711919766</v>
      </c>
      <c r="AB232">
        <f t="shared" si="7"/>
        <v>2.8503830508726749</v>
      </c>
      <c r="AC232" s="1">
        <v>36423.425984399903</v>
      </c>
      <c r="AD232" s="1">
        <v>52417.789558099903</v>
      </c>
      <c r="AE232" s="1">
        <v>44653.2260092</v>
      </c>
      <c r="AF232" s="1">
        <v>65317.475585300002</v>
      </c>
      <c r="AG232" s="1">
        <v>63970.520843799903</v>
      </c>
      <c r="AH232" s="1">
        <v>76411.422576199897</v>
      </c>
      <c r="AI232" s="1">
        <v>84769.600093500005</v>
      </c>
      <c r="AJ232" s="1">
        <v>86446.662503400003</v>
      </c>
      <c r="AK232" s="1">
        <v>42461.339863699897</v>
      </c>
      <c r="AL232" s="1">
        <v>45620.788130599904</v>
      </c>
      <c r="AM232" s="1">
        <v>38254.914687700002</v>
      </c>
      <c r="AN232" s="1">
        <v>46224.093125500003</v>
      </c>
      <c r="AO232" s="1">
        <v>53589.869334499897</v>
      </c>
    </row>
    <row r="233" spans="1:41" x14ac:dyDescent="0.2">
      <c r="A233">
        <v>232</v>
      </c>
      <c r="B233" s="6">
        <v>24.5292195922</v>
      </c>
      <c r="C233" s="6">
        <v>-110.446308954</v>
      </c>
      <c r="D233" t="s">
        <v>38</v>
      </c>
      <c r="E233">
        <v>13</v>
      </c>
      <c r="F233">
        <v>0</v>
      </c>
      <c r="G233">
        <v>0</v>
      </c>
      <c r="H233">
        <v>0</v>
      </c>
      <c r="I233">
        <v>4</v>
      </c>
      <c r="J233">
        <v>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s="1">
        <v>7125.8247103699896</v>
      </c>
      <c r="Y233">
        <v>19.824779510500001</v>
      </c>
      <c r="Z233">
        <f t="shared" si="6"/>
        <v>3.8528960771279142</v>
      </c>
      <c r="AA233">
        <f t="shared" si="6"/>
        <v>1.3185804118612936</v>
      </c>
      <c r="AB233">
        <f t="shared" si="7"/>
        <v>3.0983570013348363</v>
      </c>
      <c r="AC233" s="1">
        <v>89629.543342599907</v>
      </c>
      <c r="AD233" s="1">
        <v>128987.93582899901</v>
      </c>
      <c r="AE233" s="1">
        <v>109881.158817</v>
      </c>
      <c r="AF233" s="1">
        <v>160731.050537</v>
      </c>
      <c r="AG233" s="1">
        <v>157416.509399</v>
      </c>
      <c r="AH233" s="1">
        <v>188030.662514</v>
      </c>
      <c r="AI233" s="1">
        <v>208598.18466900001</v>
      </c>
      <c r="AJ233" s="1">
        <v>212725.043265999</v>
      </c>
      <c r="AK233" s="1">
        <v>104487.439461</v>
      </c>
      <c r="AL233" s="1">
        <v>112262.103485</v>
      </c>
      <c r="AM233" s="1">
        <v>94136.4091988</v>
      </c>
      <c r="AN233" s="1">
        <v>113746.695614</v>
      </c>
      <c r="AO233" s="1">
        <v>131872.149902</v>
      </c>
    </row>
    <row r="234" spans="1:41" x14ac:dyDescent="0.2">
      <c r="A234">
        <v>233</v>
      </c>
      <c r="B234" s="6">
        <v>24.528247888700001</v>
      </c>
      <c r="C234" s="6">
        <v>-110.225567553999</v>
      </c>
      <c r="D234" t="s">
        <v>38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s="1">
        <v>7988.6344842899898</v>
      </c>
      <c r="Y234">
        <v>19.7329214531999</v>
      </c>
      <c r="Z234">
        <f t="shared" si="6"/>
        <v>3.9025269113431578</v>
      </c>
      <c r="AA234">
        <f t="shared" si="6"/>
        <v>1.3166605023644393</v>
      </c>
      <c r="AB234">
        <f t="shared" si="7"/>
        <v>3.1061998028610969</v>
      </c>
      <c r="AC234" s="1">
        <v>101281.636917</v>
      </c>
      <c r="AD234" s="1">
        <v>145756.73163600001</v>
      </c>
      <c r="AE234" s="1">
        <v>124166.019226</v>
      </c>
      <c r="AF234" s="1">
        <v>181626.54054300001</v>
      </c>
      <c r="AG234" s="1">
        <v>177881.099525</v>
      </c>
      <c r="AH234" s="1">
        <v>212475.17929100001</v>
      </c>
      <c r="AI234" s="1">
        <v>235716.53810100001</v>
      </c>
      <c r="AJ234" s="1">
        <v>240379.89958200001</v>
      </c>
      <c r="AK234" s="1">
        <v>118071.101257</v>
      </c>
      <c r="AL234" s="1">
        <v>126856.493881</v>
      </c>
      <c r="AM234" s="1">
        <v>106374.407997</v>
      </c>
      <c r="AN234" s="1">
        <v>128534.087654</v>
      </c>
      <c r="AO234" s="1">
        <v>149015.90188600001</v>
      </c>
    </row>
    <row r="235" spans="1:41" x14ac:dyDescent="0.2">
      <c r="A235">
        <v>234</v>
      </c>
      <c r="B235" s="6">
        <v>24.526953268300002</v>
      </c>
      <c r="C235" s="6">
        <v>-110.004839683</v>
      </c>
      <c r="D235" t="s">
        <v>40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s="1">
        <v>3939.7385482300001</v>
      </c>
      <c r="Y235">
        <v>11.192354462600001</v>
      </c>
      <c r="Z235">
        <f t="shared" si="6"/>
        <v>3.5955776221714641</v>
      </c>
      <c r="AA235">
        <f t="shared" si="6"/>
        <v>1.0860875802187431</v>
      </c>
      <c r="AB235">
        <f t="shared" si="7"/>
        <v>2.8140549176895</v>
      </c>
      <c r="AC235" s="1">
        <v>50237.422067599902</v>
      </c>
      <c r="AD235" s="1">
        <v>72297.828653100005</v>
      </c>
      <c r="AE235" s="1">
        <v>61588.466740099902</v>
      </c>
      <c r="AF235" s="1">
        <v>90089.866651999895</v>
      </c>
      <c r="AG235" s="1">
        <v>88232.064150299906</v>
      </c>
      <c r="AH235" s="1">
        <v>105391.318399</v>
      </c>
      <c r="AI235" s="1">
        <v>116919.429290999</v>
      </c>
      <c r="AJ235" s="1">
        <v>119232.536699</v>
      </c>
      <c r="AK235" s="1">
        <v>58565.283180500002</v>
      </c>
      <c r="AL235" s="1">
        <v>62922.987781999902</v>
      </c>
      <c r="AM235" s="1">
        <v>52763.523518599897</v>
      </c>
      <c r="AN235" s="1">
        <v>63755.102974699897</v>
      </c>
      <c r="AO235" s="1">
        <v>73914.432900900007</v>
      </c>
    </row>
    <row r="236" spans="1:41" x14ac:dyDescent="0.2">
      <c r="A236">
        <v>235</v>
      </c>
      <c r="B236" s="6">
        <v>24.5253358203</v>
      </c>
      <c r="C236" s="6">
        <v>-109.78412919500001</v>
      </c>
      <c r="D236" t="s">
        <v>39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451.35764916900001</v>
      </c>
      <c r="Y236">
        <v>3.40316976121</v>
      </c>
      <c r="Z236">
        <f t="shared" si="6"/>
        <v>2.6554819384435886</v>
      </c>
      <c r="AA236">
        <f t="shared" si="6"/>
        <v>0.64376542971014838</v>
      </c>
      <c r="AB236">
        <f t="shared" si="7"/>
        <v>2.161790236321909</v>
      </c>
      <c r="AC236" s="1">
        <v>5583.77309943</v>
      </c>
      <c r="AD236" s="1">
        <v>8035.7362410400001</v>
      </c>
      <c r="AE236" s="1">
        <v>6845.4154258899898</v>
      </c>
      <c r="AF236" s="1">
        <v>10013.2800317</v>
      </c>
      <c r="AG236" s="1">
        <v>9806.7895923199903</v>
      </c>
      <c r="AH236" s="1">
        <v>11714.0009515</v>
      </c>
      <c r="AI236" s="1">
        <v>12995.323711200001</v>
      </c>
      <c r="AJ236" s="1">
        <v>13252.420308299899</v>
      </c>
      <c r="AK236" s="1">
        <v>6509.3955824599898</v>
      </c>
      <c r="AL236" s="1">
        <v>6993.7443732299898</v>
      </c>
      <c r="AM236" s="1">
        <v>5864.5434355999896</v>
      </c>
      <c r="AN236" s="1">
        <v>7086.2320568900004</v>
      </c>
      <c r="AO236" s="1">
        <v>8215.4180305200007</v>
      </c>
    </row>
    <row r="237" spans="1:41" x14ac:dyDescent="0.2">
      <c r="A237">
        <v>236</v>
      </c>
      <c r="B237" s="6">
        <v>24.523395656400002</v>
      </c>
      <c r="C237" s="6">
        <v>-109.563439942</v>
      </c>
      <c r="D237" t="s">
        <v>39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4.0982327229399997</v>
      </c>
      <c r="Y237">
        <v>0.57659515453599997</v>
      </c>
      <c r="Z237">
        <f t="shared" si="6"/>
        <v>0.70741965615910252</v>
      </c>
      <c r="AA237">
        <f t="shared" si="6"/>
        <v>0.19772018748025152</v>
      </c>
      <c r="AB237">
        <f t="shared" si="7"/>
        <v>1.0602060842631118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</row>
    <row r="238" spans="1:41" x14ac:dyDescent="0.2">
      <c r="A238">
        <v>237</v>
      </c>
      <c r="B238" s="6">
        <v>24.5211329105</v>
      </c>
      <c r="C238" s="6">
        <v>-109.34277577500001</v>
      </c>
      <c r="D238" t="s">
        <v>39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2.2613068648799999E-3</v>
      </c>
      <c r="Y238">
        <v>1.80469613534E-2</v>
      </c>
      <c r="Z238">
        <f t="shared" si="6"/>
        <v>9.8096438010607375E-4</v>
      </c>
      <c r="AA238">
        <f t="shared" si="6"/>
        <v>7.767811975432146E-3</v>
      </c>
      <c r="AB238">
        <f t="shared" si="7"/>
        <v>5.9556223922045917E-2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41" x14ac:dyDescent="0.2">
      <c r="A239">
        <v>238</v>
      </c>
      <c r="B239" s="6">
        <v>24.512410852199899</v>
      </c>
      <c r="C239" s="6">
        <v>-108.680972246</v>
      </c>
      <c r="D239" t="s">
        <v>39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0.77534665695299998</v>
      </c>
      <c r="Y239">
        <v>0.13386919229399999</v>
      </c>
      <c r="Z239">
        <f t="shared" si="6"/>
        <v>0.24928316668824721</v>
      </c>
      <c r="AA239">
        <f t="shared" si="6"/>
        <v>5.4562955490184792E-2</v>
      </c>
      <c r="AB239">
        <f t="shared" si="7"/>
        <v>0.60682674434405437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</row>
    <row r="240" spans="1:41" x14ac:dyDescent="0.2">
      <c r="A240">
        <v>239</v>
      </c>
      <c r="B240" s="6">
        <v>24.5088595606999</v>
      </c>
      <c r="C240" s="6">
        <v>-108.460446863</v>
      </c>
      <c r="D240" t="s">
        <v>39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75.234439988199895</v>
      </c>
      <c r="Y240">
        <v>10.0139242887</v>
      </c>
      <c r="Z240">
        <f t="shared" si="6"/>
        <v>1.8821512143551249</v>
      </c>
      <c r="AA240">
        <f t="shared" si="6"/>
        <v>1.0419420867527796</v>
      </c>
      <c r="AB240">
        <f t="shared" si="7"/>
        <v>2.3522921636917751</v>
      </c>
      <c r="AC240" s="1">
        <v>10011.516607899899</v>
      </c>
      <c r="AD240" s="1">
        <v>8612.8853712</v>
      </c>
      <c r="AE240" s="1">
        <v>13774.311300699899</v>
      </c>
      <c r="AF240" s="1">
        <v>30351.4388518999</v>
      </c>
      <c r="AG240" s="1">
        <v>29042.600094400001</v>
      </c>
      <c r="AH240" s="1">
        <v>37181.240595900003</v>
      </c>
      <c r="AI240" s="1">
        <v>41229.374646800003</v>
      </c>
      <c r="AJ240" s="1">
        <v>45719.239512799897</v>
      </c>
      <c r="AK240" s="1">
        <v>29463.869690700001</v>
      </c>
      <c r="AL240" s="1">
        <v>28037.560802600001</v>
      </c>
      <c r="AM240" s="1">
        <v>30190.9040954999</v>
      </c>
      <c r="AN240" s="1">
        <v>31541.198961900001</v>
      </c>
      <c r="AO240" s="1">
        <v>35386.676251899902</v>
      </c>
    </row>
    <row r="241" spans="1:41" x14ac:dyDescent="0.2">
      <c r="A241">
        <v>240</v>
      </c>
      <c r="B241" s="6">
        <v>24.504986689300001</v>
      </c>
      <c r="C241" s="6">
        <v>-108.23996577</v>
      </c>
      <c r="D241" t="s">
        <v>40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395.20955398699903</v>
      </c>
      <c r="Y241">
        <v>48.128425408200002</v>
      </c>
      <c r="Z241">
        <f t="shared" si="6"/>
        <v>2.5979249436755398</v>
      </c>
      <c r="AA241">
        <f t="shared" si="6"/>
        <v>1.6913328449919653</v>
      </c>
      <c r="AB241">
        <f t="shared" si="7"/>
        <v>3.1952066985979162</v>
      </c>
      <c r="AC241" s="1">
        <v>77217.094669300001</v>
      </c>
      <c r="AD241" s="1">
        <v>67381.950691200007</v>
      </c>
      <c r="AE241" s="1">
        <v>105194.64579</v>
      </c>
      <c r="AF241" s="1">
        <v>227005.843567</v>
      </c>
      <c r="AG241" s="1">
        <v>219281.84523000001</v>
      </c>
      <c r="AH241" s="1">
        <v>280279.562286</v>
      </c>
      <c r="AI241" s="1">
        <v>308804.88404799899</v>
      </c>
      <c r="AJ241" s="1">
        <v>344450.23628200003</v>
      </c>
      <c r="AK241" s="1">
        <v>220702.13784800001</v>
      </c>
      <c r="AL241" s="1">
        <v>209326.912384</v>
      </c>
      <c r="AM241" s="1">
        <v>225408.430602999</v>
      </c>
      <c r="AN241" s="1">
        <v>236921.031479</v>
      </c>
      <c r="AO241" s="1">
        <v>267306.56083700003</v>
      </c>
    </row>
    <row r="242" spans="1:41" x14ac:dyDescent="0.2">
      <c r="A242">
        <v>241</v>
      </c>
      <c r="B242" s="6">
        <v>24.5007925046</v>
      </c>
      <c r="C242" s="6">
        <v>-108.019532795</v>
      </c>
      <c r="D242" t="s">
        <v>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801.14963573199896</v>
      </c>
      <c r="Y242">
        <v>89.552926242400005</v>
      </c>
      <c r="Z242">
        <f t="shared" si="6"/>
        <v>2.9042553906170476</v>
      </c>
      <c r="AA242">
        <f t="shared" si="6"/>
        <v>1.9569024892209537</v>
      </c>
      <c r="AB242">
        <f t="shared" si="7"/>
        <v>3.5341544474861779</v>
      </c>
      <c r="AC242" s="1">
        <v>135517.752089999</v>
      </c>
      <c r="AD242" s="1">
        <v>117556.913772999</v>
      </c>
      <c r="AE242" s="1">
        <v>185386.531525</v>
      </c>
      <c r="AF242" s="1">
        <v>403611.43682900001</v>
      </c>
      <c r="AG242" s="1">
        <v>388312.99884000001</v>
      </c>
      <c r="AH242" s="1">
        <v>496669.47113000002</v>
      </c>
      <c r="AI242" s="1">
        <v>548714.60852100002</v>
      </c>
      <c r="AJ242" s="1">
        <v>610526.36633300001</v>
      </c>
      <c r="AK242" s="1">
        <v>392149.93188500003</v>
      </c>
      <c r="AL242" s="1">
        <v>372461.313140999</v>
      </c>
      <c r="AM242" s="1">
        <v>401071.99121100002</v>
      </c>
      <c r="AN242" s="1">
        <v>420469.793639999</v>
      </c>
      <c r="AO242" s="1">
        <v>473263.434325999</v>
      </c>
    </row>
    <row r="243" spans="1:41" x14ac:dyDescent="0.2">
      <c r="A243">
        <v>242</v>
      </c>
      <c r="B243" s="6">
        <v>24.496277295399899</v>
      </c>
      <c r="C243" s="6">
        <v>-107.799151761</v>
      </c>
      <c r="D243" t="s">
        <v>38</v>
      </c>
      <c r="E243" s="1">
        <v>4638</v>
      </c>
      <c r="F243">
        <v>650</v>
      </c>
      <c r="G243" s="1">
        <v>1002</v>
      </c>
      <c r="H243">
        <v>826</v>
      </c>
      <c r="I243">
        <v>262</v>
      </c>
      <c r="J243">
        <v>544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s="1">
        <v>1153.0408138</v>
      </c>
      <c r="Y243">
        <v>114.258523776999</v>
      </c>
      <c r="Z243">
        <f t="shared" si="6"/>
        <v>3.062221168347171</v>
      </c>
      <c r="AA243">
        <f t="shared" si="6"/>
        <v>2.0616730528680245</v>
      </c>
      <c r="AB243">
        <f t="shared" si="7"/>
        <v>3.6750357945954786</v>
      </c>
      <c r="AC243" s="1">
        <v>144619.95358299901</v>
      </c>
      <c r="AD243" s="1">
        <v>123187.27476499901</v>
      </c>
      <c r="AE243" s="1">
        <v>200322.523407</v>
      </c>
      <c r="AF243" s="1">
        <v>447586.95043899899</v>
      </c>
      <c r="AG243" s="1">
        <v>425620.578247</v>
      </c>
      <c r="AH243" s="1">
        <v>545475.88659699901</v>
      </c>
      <c r="AI243" s="1">
        <v>607433.59295700002</v>
      </c>
      <c r="AJ243" s="1">
        <v>670980.34710699902</v>
      </c>
      <c r="AK243" s="1">
        <v>434066.26019300002</v>
      </c>
      <c r="AL243" s="1">
        <v>413945.84143099899</v>
      </c>
      <c r="AM243" s="1">
        <v>445731.58917200001</v>
      </c>
      <c r="AN243" s="1">
        <v>463820.02905299899</v>
      </c>
      <c r="AO243" s="1">
        <v>518432.34283400001</v>
      </c>
    </row>
    <row r="244" spans="1:41" x14ac:dyDescent="0.2">
      <c r="A244">
        <v>243</v>
      </c>
      <c r="B244" s="6">
        <v>24.491441372200001</v>
      </c>
      <c r="C244" s="6">
        <v>-107.578826487</v>
      </c>
      <c r="D244" t="s">
        <v>38</v>
      </c>
      <c r="E244" s="1">
        <v>1857</v>
      </c>
      <c r="F244">
        <v>128</v>
      </c>
      <c r="G244">
        <v>247</v>
      </c>
      <c r="H244">
        <v>187.5</v>
      </c>
      <c r="I244">
        <v>169</v>
      </c>
      <c r="J244">
        <v>178.25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s="1">
        <v>1036.0088250599899</v>
      </c>
      <c r="Y244">
        <v>82.596038356400001</v>
      </c>
      <c r="Z244">
        <f t="shared" si="6"/>
        <v>3.0157824522989229</v>
      </c>
      <c r="AA244">
        <f t="shared" si="6"/>
        <v>1.9221856965691348</v>
      </c>
      <c r="AB244">
        <f t="shared" si="7"/>
        <v>3.5250455975706898</v>
      </c>
      <c r="AC244" s="1">
        <v>81412.283706699905</v>
      </c>
      <c r="AD244" s="1">
        <v>68775.638397200004</v>
      </c>
      <c r="AE244" s="1">
        <v>113395.98864700001</v>
      </c>
      <c r="AF244" s="1">
        <v>256218.025847999</v>
      </c>
      <c r="AG244" s="1">
        <v>242429.80484</v>
      </c>
      <c r="AH244" s="1">
        <v>310965.59689300001</v>
      </c>
      <c r="AI244" s="1">
        <v>347462.348418999</v>
      </c>
      <c r="AJ244" s="1">
        <v>382625.855133</v>
      </c>
      <c r="AK244" s="1">
        <v>248281.52453600001</v>
      </c>
      <c r="AL244" s="1">
        <v>237179.553344999</v>
      </c>
      <c r="AM244" s="1">
        <v>255389.10842900001</v>
      </c>
      <c r="AN244" s="1">
        <v>264913.01052900002</v>
      </c>
      <c r="AO244" s="1">
        <v>295220.82974199898</v>
      </c>
    </row>
    <row r="245" spans="1:41" x14ac:dyDescent="0.2">
      <c r="A245">
        <v>244</v>
      </c>
      <c r="B245" s="6">
        <v>24.486285067600001</v>
      </c>
      <c r="C245" s="6">
        <v>-107.358560786</v>
      </c>
      <c r="D245" t="s">
        <v>38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54.766030788400002</v>
      </c>
      <c r="Y245">
        <v>3.33441370726</v>
      </c>
      <c r="Z245">
        <f t="shared" si="6"/>
        <v>1.746369734180625</v>
      </c>
      <c r="AA245">
        <f t="shared" si="6"/>
        <v>0.6369303611151651</v>
      </c>
      <c r="AB245">
        <f t="shared" si="7"/>
        <v>1.9060103912318485</v>
      </c>
      <c r="AC245" s="1">
        <v>2191.9203414899898</v>
      </c>
      <c r="AD245" s="1">
        <v>1851.5685424799899</v>
      </c>
      <c r="AE245" s="1">
        <v>3053.1788559000001</v>
      </c>
      <c r="AF245" s="1">
        <v>6899.2802734400002</v>
      </c>
      <c r="AG245" s="1">
        <v>6527.7353668200003</v>
      </c>
      <c r="AH245" s="1">
        <v>8373.2084655800008</v>
      </c>
      <c r="AI245" s="1">
        <v>9356.1944885299908</v>
      </c>
      <c r="AJ245" s="1">
        <v>10302.7915039</v>
      </c>
      <c r="AK245" s="1">
        <v>6685.5282592800004</v>
      </c>
      <c r="AL245" s="1">
        <v>6386.6717376699899</v>
      </c>
      <c r="AM245" s="1">
        <v>6877.0104064899897</v>
      </c>
      <c r="AN245" s="1">
        <v>7133.2833252</v>
      </c>
      <c r="AO245" s="1">
        <v>7949.18566895</v>
      </c>
    </row>
    <row r="246" spans="1:41" x14ac:dyDescent="0.2">
      <c r="A246">
        <v>245</v>
      </c>
      <c r="B246" s="6">
        <v>24.732144932000001</v>
      </c>
      <c r="C246" s="6">
        <v>-110.887636482</v>
      </c>
      <c r="D246" t="s">
        <v>38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7.6292462647000001E-2</v>
      </c>
      <c r="Y246">
        <v>1.44808227196E-2</v>
      </c>
      <c r="Z246">
        <f t="shared" si="6"/>
        <v>3.1930298890974748E-2</v>
      </c>
      <c r="AA246">
        <f t="shared" si="6"/>
        <v>6.2438417431696135E-3</v>
      </c>
      <c r="AB246">
        <f t="shared" si="7"/>
        <v>0.23569822335645835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x14ac:dyDescent="0.2">
      <c r="A247">
        <v>246</v>
      </c>
      <c r="B247" s="6">
        <v>24.731816208800002</v>
      </c>
      <c r="C247" s="6">
        <v>-110.666524536</v>
      </c>
      <c r="D247" t="s">
        <v>38</v>
      </c>
      <c r="E247">
        <v>42</v>
      </c>
      <c r="F247">
        <v>22</v>
      </c>
      <c r="G247">
        <v>40</v>
      </c>
      <c r="H247">
        <v>31</v>
      </c>
      <c r="I247">
        <v>25</v>
      </c>
      <c r="J247">
        <v>28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114.967960078</v>
      </c>
      <c r="Y247">
        <v>7.1004470558800001</v>
      </c>
      <c r="Z247">
        <f t="shared" si="6"/>
        <v>2.0643380178187205</v>
      </c>
      <c r="AA247">
        <f t="shared" si="6"/>
        <v>0.90850898783471201</v>
      </c>
      <c r="AB247">
        <f t="shared" si="7"/>
        <v>2.2716391215764768</v>
      </c>
      <c r="AC247" s="1">
        <v>1056.52258216</v>
      </c>
      <c r="AD247" s="1">
        <v>1520.4659348299899</v>
      </c>
      <c r="AE247" s="1">
        <v>1295.2417368700001</v>
      </c>
      <c r="AF247" s="1">
        <v>1894.64296341</v>
      </c>
      <c r="AG247" s="1">
        <v>1855.5723007900001</v>
      </c>
      <c r="AH247" s="1">
        <v>2216.44152579</v>
      </c>
      <c r="AI247" s="1">
        <v>2458.8844840800002</v>
      </c>
      <c r="AJ247" s="1">
        <v>2507.5304990499899</v>
      </c>
      <c r="AK247" s="1">
        <v>1231.66241115</v>
      </c>
      <c r="AL247" s="1">
        <v>1323.30750863</v>
      </c>
      <c r="AM247" s="1">
        <v>1109.6479793000001</v>
      </c>
      <c r="AN247" s="1">
        <v>1340.8073709099899</v>
      </c>
      <c r="AO247" s="1">
        <v>1554.4640780300001</v>
      </c>
    </row>
    <row r="248" spans="1:41" x14ac:dyDescent="0.2">
      <c r="A248">
        <v>247</v>
      </c>
      <c r="B248" s="6">
        <v>24.731161449199899</v>
      </c>
      <c r="C248" s="6">
        <v>-110.445418448</v>
      </c>
      <c r="D248" t="s">
        <v>40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676.68080104700005</v>
      </c>
      <c r="Y248">
        <v>7.9659756319600001</v>
      </c>
      <c r="Z248">
        <f t="shared" si="6"/>
        <v>2.831025182087636</v>
      </c>
      <c r="AA248">
        <f t="shared" si="6"/>
        <v>0.95259755419074921</v>
      </c>
      <c r="AB248">
        <f t="shared" si="7"/>
        <v>2.5127274219774298</v>
      </c>
      <c r="AC248" s="1">
        <v>8328.9085903600007</v>
      </c>
      <c r="AD248" s="1">
        <v>11986.323814900001</v>
      </c>
      <c r="AE248" s="1">
        <v>10210.808779700001</v>
      </c>
      <c r="AF248" s="1">
        <v>14936.082202199899</v>
      </c>
      <c r="AG248" s="1">
        <v>14628.0753738</v>
      </c>
      <c r="AH248" s="1">
        <v>17472.924039000001</v>
      </c>
      <c r="AI248" s="1">
        <v>19384.1801289</v>
      </c>
      <c r="AJ248" s="1">
        <v>19767.672330400001</v>
      </c>
      <c r="AK248" s="1">
        <v>9709.5923632600006</v>
      </c>
      <c r="AL248" s="1">
        <v>10432.0602906</v>
      </c>
      <c r="AM248" s="1">
        <v>8747.7133163100007</v>
      </c>
      <c r="AN248" s="1">
        <v>10570.0174544</v>
      </c>
      <c r="AO248" s="1">
        <v>12254.342093900001</v>
      </c>
    </row>
    <row r="249" spans="1:41" x14ac:dyDescent="0.2">
      <c r="A249">
        <v>248</v>
      </c>
      <c r="B249" s="6">
        <v>24.730180698400002</v>
      </c>
      <c r="C249" s="6">
        <v>-110.224322102</v>
      </c>
      <c r="D249" t="s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812.19378795299895</v>
      </c>
      <c r="Y249">
        <v>5.3161054752999997</v>
      </c>
      <c r="Z249">
        <f t="shared" si="6"/>
        <v>2.9101940523712662</v>
      </c>
      <c r="AA249">
        <f t="shared" si="6"/>
        <v>0.80044937386290116</v>
      </c>
      <c r="AB249">
        <f t="shared" si="7"/>
        <v>2.3790789708075835</v>
      </c>
      <c r="AC249" s="1">
        <v>10348.977714500001</v>
      </c>
      <c r="AD249" s="1">
        <v>14893.451703500001</v>
      </c>
      <c r="AE249" s="1">
        <v>12687.308466799899</v>
      </c>
      <c r="AF249" s="1">
        <v>18558.635907399901</v>
      </c>
      <c r="AG249" s="1">
        <v>18175.9259423</v>
      </c>
      <c r="AH249" s="1">
        <v>21710.755831099901</v>
      </c>
      <c r="AI249" s="1">
        <v>24085.5624919</v>
      </c>
      <c r="AJ249" s="1">
        <v>24562.0657952</v>
      </c>
      <c r="AK249" s="1">
        <v>12064.5285007</v>
      </c>
      <c r="AL249" s="1">
        <v>12962.221638000001</v>
      </c>
      <c r="AM249" s="1">
        <v>10869.3580941</v>
      </c>
      <c r="AN249" s="1">
        <v>13133.6385347</v>
      </c>
      <c r="AO249" s="1">
        <v>15226.474349100001</v>
      </c>
    </row>
    <row r="250" spans="1:41" x14ac:dyDescent="0.2">
      <c r="A250">
        <v>249</v>
      </c>
      <c r="B250" s="6">
        <v>24.728874024300001</v>
      </c>
      <c r="C250" s="6">
        <v>-110.003239381</v>
      </c>
      <c r="D250" t="s">
        <v>39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170.183766701</v>
      </c>
      <c r="Y250">
        <v>1.58067012019</v>
      </c>
      <c r="Z250">
        <f t="shared" si="6"/>
        <v>2.2334625782941466</v>
      </c>
      <c r="AA250">
        <f t="shared" si="6"/>
        <v>0.41173249344841584</v>
      </c>
      <c r="AB250">
        <f t="shared" si="7"/>
        <v>1.8215194493980409</v>
      </c>
      <c r="AC250" s="1">
        <v>2172.5863077600002</v>
      </c>
      <c r="AD250" s="1">
        <v>3126.6189123899899</v>
      </c>
      <c r="AE250" s="1">
        <v>2663.4778290200002</v>
      </c>
      <c r="AF250" s="1">
        <v>3896.06002231</v>
      </c>
      <c r="AG250" s="1">
        <v>3815.7167842700001</v>
      </c>
      <c r="AH250" s="1">
        <v>4557.7923122700004</v>
      </c>
      <c r="AI250" s="1">
        <v>5056.3413065000004</v>
      </c>
      <c r="AJ250" s="1">
        <v>5156.37480822</v>
      </c>
      <c r="AK250" s="1">
        <v>2532.7361032700001</v>
      </c>
      <c r="AL250" s="1">
        <v>2721.1910183099899</v>
      </c>
      <c r="AM250" s="1">
        <v>2281.8310361399899</v>
      </c>
      <c r="AN250" s="1">
        <v>2757.1769862199899</v>
      </c>
      <c r="AO250" s="1">
        <v>3196.5311688800002</v>
      </c>
    </row>
    <row r="251" spans="1:41" x14ac:dyDescent="0.2">
      <c r="A251">
        <v>250</v>
      </c>
      <c r="B251" s="6">
        <v>24.727241517300001</v>
      </c>
      <c r="C251" s="6">
        <v>-109.782174166999</v>
      </c>
      <c r="D251" t="s">
        <v>39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0.66431518825500002</v>
      </c>
      <c r="Y251">
        <v>0.21462918896399999</v>
      </c>
      <c r="Z251">
        <f t="shared" si="6"/>
        <v>0.22123557649646214</v>
      </c>
      <c r="AA251">
        <f t="shared" si="6"/>
        <v>8.4443713517715069E-2</v>
      </c>
      <c r="AB251">
        <f t="shared" si="7"/>
        <v>0.60924031341117968</v>
      </c>
      <c r="AC251">
        <v>0.61293531209200003</v>
      </c>
      <c r="AD251">
        <v>0.88208932429599995</v>
      </c>
      <c r="AE251">
        <v>0.75142685324000003</v>
      </c>
      <c r="AF251">
        <v>1.09916588664</v>
      </c>
      <c r="AG251">
        <v>1.0764992907599999</v>
      </c>
      <c r="AH251">
        <v>1.28585547209</v>
      </c>
      <c r="AI251">
        <v>1.4265072345700001</v>
      </c>
      <c r="AJ251">
        <v>1.45472890139</v>
      </c>
      <c r="AK251">
        <v>0.71454162523200004</v>
      </c>
      <c r="AL251">
        <v>0.76770897954700001</v>
      </c>
      <c r="AM251">
        <v>0.64375568181300002</v>
      </c>
      <c r="AN251">
        <v>0.77786147594499999</v>
      </c>
      <c r="AO251">
        <v>0.90181314945199997</v>
      </c>
    </row>
    <row r="252" spans="1:41" x14ac:dyDescent="0.2">
      <c r="A252">
        <v>251</v>
      </c>
      <c r="B252" s="6">
        <v>24.7252832902</v>
      </c>
      <c r="C252" s="6">
        <v>-109.561130338</v>
      </c>
      <c r="D252" t="s">
        <v>39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2.0449812298300001E-3</v>
      </c>
      <c r="Y252">
        <v>2.5287401025400002E-3</v>
      </c>
      <c r="Z252">
        <f t="shared" si="6"/>
        <v>8.8721720132477503E-4</v>
      </c>
      <c r="AA252">
        <f t="shared" si="6"/>
        <v>1.0968316553430649E-3</v>
      </c>
      <c r="AB252">
        <f t="shared" si="7"/>
        <v>5.0708976394005706E-2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2">
      <c r="A253">
        <v>252</v>
      </c>
      <c r="B253" s="6">
        <v>24.720390240099899</v>
      </c>
      <c r="C253" s="6">
        <v>-109.119122344</v>
      </c>
      <c r="D253" t="s">
        <v>39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1.363724644E-6</v>
      </c>
      <c r="Z253">
        <f t="shared" si="6"/>
        <v>0</v>
      </c>
      <c r="AA253">
        <f t="shared" si="6"/>
        <v>5.9225768392954279E-7</v>
      </c>
      <c r="AB253">
        <f t="shared" si="7"/>
        <v>5.9225768392954279E-7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2">
      <c r="A254">
        <v>253</v>
      </c>
      <c r="B254" s="6">
        <v>24.717455755300001</v>
      </c>
      <c r="C254" s="6">
        <v>-108.898165925</v>
      </c>
      <c r="D254" t="s">
        <v>39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0.26005705858</v>
      </c>
      <c r="Y254">
        <v>5.0735359354800003E-2</v>
      </c>
      <c r="Z254">
        <f t="shared" si="6"/>
        <v>0.10039021151865415</v>
      </c>
      <c r="AA254">
        <f t="shared" si="6"/>
        <v>2.1493347384855727E-2</v>
      </c>
      <c r="AB254">
        <f t="shared" si="7"/>
        <v>0.39588218451580359</v>
      </c>
      <c r="AC254">
        <v>527.21576118500002</v>
      </c>
      <c r="AD254">
        <v>469.51234411899901</v>
      </c>
      <c r="AE254">
        <v>466.66607649299903</v>
      </c>
      <c r="AF254">
        <v>572.28191517499897</v>
      </c>
      <c r="AG254">
        <v>666.342637706</v>
      </c>
      <c r="AH254" s="1">
        <v>1082.8225863099899</v>
      </c>
      <c r="AI254" s="1">
        <v>1020.165228</v>
      </c>
      <c r="AJ254" s="1">
        <v>1261.890848</v>
      </c>
      <c r="AK254">
        <v>250.90405426300001</v>
      </c>
      <c r="AL254">
        <v>185.574634696999</v>
      </c>
      <c r="AM254">
        <v>336.51122743100001</v>
      </c>
      <c r="AN254">
        <v>317.330808703</v>
      </c>
      <c r="AO254">
        <v>297.28028964600003</v>
      </c>
    </row>
    <row r="255" spans="1:41" x14ac:dyDescent="0.2">
      <c r="A255">
        <v>254</v>
      </c>
      <c r="B255" s="6">
        <v>24.7141962267</v>
      </c>
      <c r="C255" s="6">
        <v>-108.677246384</v>
      </c>
      <c r="D255" t="s">
        <v>39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12.3006593306</v>
      </c>
      <c r="Y255">
        <v>1.9104279304</v>
      </c>
      <c r="Z255">
        <f t="shared" si="6"/>
        <v>1.1238731700305447</v>
      </c>
      <c r="AA255">
        <f t="shared" si="6"/>
        <v>0.46395684951778426</v>
      </c>
      <c r="AB255">
        <f t="shared" si="7"/>
        <v>1.5151356059544185</v>
      </c>
      <c r="AC255" s="1">
        <v>5632.2389616299897</v>
      </c>
      <c r="AD255" s="1">
        <v>5222.1727499600001</v>
      </c>
      <c r="AE255" s="1">
        <v>5237.0209581400004</v>
      </c>
      <c r="AF255" s="1">
        <v>6374.96336522</v>
      </c>
      <c r="AG255" s="1">
        <v>7649.37499458</v>
      </c>
      <c r="AH255" s="1">
        <v>11679.217934300001</v>
      </c>
      <c r="AI255" s="1">
        <v>10882.3250625</v>
      </c>
      <c r="AJ255" s="1">
        <v>13708.0675338</v>
      </c>
      <c r="AK255" s="1">
        <v>3621.3089525099899</v>
      </c>
      <c r="AL255" s="1">
        <v>2810.4588139699899</v>
      </c>
      <c r="AM255" s="1">
        <v>4216.86395085</v>
      </c>
      <c r="AN255" s="1">
        <v>4465.2683267100001</v>
      </c>
      <c r="AO255" s="1">
        <v>4873.4962958100004</v>
      </c>
    </row>
    <row r="256" spans="1:41" x14ac:dyDescent="0.2">
      <c r="A256">
        <v>255</v>
      </c>
      <c r="B256" s="6">
        <v>24.710611879399899</v>
      </c>
      <c r="C256" s="6">
        <v>-108.456367586</v>
      </c>
      <c r="D256" t="s">
        <v>39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223.56367506800001</v>
      </c>
      <c r="Y256">
        <v>28.4824370965</v>
      </c>
      <c r="Z256">
        <f t="shared" si="6"/>
        <v>2.3513395070751399</v>
      </c>
      <c r="AA256">
        <f t="shared" si="6"/>
        <v>1.4695633806054267</v>
      </c>
      <c r="AB256">
        <f t="shared" si="7"/>
        <v>2.9106834844840828</v>
      </c>
      <c r="AC256" s="1">
        <v>48609.010615400002</v>
      </c>
      <c r="AD256" s="1">
        <v>49582.304866099897</v>
      </c>
      <c r="AE256" s="1">
        <v>57009.193391000001</v>
      </c>
      <c r="AF256" s="1">
        <v>84463.951867199896</v>
      </c>
      <c r="AG256" s="1">
        <v>98132.150534</v>
      </c>
      <c r="AH256" s="1">
        <v>123280.986225999</v>
      </c>
      <c r="AI256" s="1">
        <v>119648.369007</v>
      </c>
      <c r="AJ256" s="1">
        <v>149664.33534300001</v>
      </c>
      <c r="AK256" s="1">
        <v>82979.145950100006</v>
      </c>
      <c r="AL256" s="1">
        <v>73091.946975800005</v>
      </c>
      <c r="AM256" s="1">
        <v>79512.048824500002</v>
      </c>
      <c r="AN256" s="1">
        <v>94409.948066299898</v>
      </c>
      <c r="AO256" s="1">
        <v>117681.6326</v>
      </c>
    </row>
    <row r="257" spans="1:41" x14ac:dyDescent="0.2">
      <c r="A257">
        <v>256</v>
      </c>
      <c r="B257" s="6">
        <v>24.706702961000001</v>
      </c>
      <c r="C257" s="6">
        <v>-108.235533389</v>
      </c>
      <c r="D257" t="s">
        <v>40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738.54424041499897</v>
      </c>
      <c r="Y257">
        <v>88.395349904900002</v>
      </c>
      <c r="Z257">
        <f t="shared" si="6"/>
        <v>2.8689641591218451</v>
      </c>
      <c r="AA257">
        <f t="shared" si="6"/>
        <v>1.9513149286039044</v>
      </c>
      <c r="AB257">
        <f t="shared" si="7"/>
        <v>3.5203466268823691</v>
      </c>
      <c r="AC257" s="1">
        <v>181459.48359700001</v>
      </c>
      <c r="AD257" s="1">
        <v>178871.464806</v>
      </c>
      <c r="AE257" s="1">
        <v>224677.99156200001</v>
      </c>
      <c r="AF257" s="1">
        <v>380575.76068100001</v>
      </c>
      <c r="AG257" s="1">
        <v>413535.55178799899</v>
      </c>
      <c r="AH257" s="1">
        <v>518640.836577999</v>
      </c>
      <c r="AI257" s="1">
        <v>527519.52407799906</v>
      </c>
      <c r="AJ257" s="1">
        <v>633178.83746299904</v>
      </c>
      <c r="AK257" s="1">
        <v>377417.86856099899</v>
      </c>
      <c r="AL257" s="1">
        <v>342619.02996800002</v>
      </c>
      <c r="AM257" s="1">
        <v>369059.21334800002</v>
      </c>
      <c r="AN257" s="1">
        <v>419769.97988900001</v>
      </c>
      <c r="AO257" s="1">
        <v>506803.16250600002</v>
      </c>
    </row>
    <row r="258" spans="1:41" x14ac:dyDescent="0.2">
      <c r="A258">
        <v>257</v>
      </c>
      <c r="B258" s="6">
        <v>24.702469741200002</v>
      </c>
      <c r="C258" s="6">
        <v>-108.014747650999</v>
      </c>
      <c r="D258" t="s">
        <v>38</v>
      </c>
      <c r="E258" s="1">
        <v>4639</v>
      </c>
      <c r="F258">
        <v>673</v>
      </c>
      <c r="G258">
        <v>531</v>
      </c>
      <c r="H258">
        <v>602</v>
      </c>
      <c r="I258">
        <v>558</v>
      </c>
      <c r="J258">
        <v>580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s="1">
        <v>1128.8475943799899</v>
      </c>
      <c r="Y258">
        <v>128.84013325000001</v>
      </c>
      <c r="Z258">
        <f t="shared" si="6"/>
        <v>3.0530198652677503</v>
      </c>
      <c r="AA258">
        <f t="shared" si="6"/>
        <v>2.1134089525183453</v>
      </c>
      <c r="AB258">
        <f t="shared" si="7"/>
        <v>3.7246979587507534</v>
      </c>
      <c r="AC258" s="1">
        <v>255463.315948</v>
      </c>
      <c r="AD258" s="1">
        <v>245152.628876</v>
      </c>
      <c r="AE258" s="1">
        <v>323649.02221700002</v>
      </c>
      <c r="AF258" s="1">
        <v>585536.03094500001</v>
      </c>
      <c r="AG258" s="1">
        <v>615322.69213900005</v>
      </c>
      <c r="AH258" s="1">
        <v>775712.46154799894</v>
      </c>
      <c r="AI258" s="1">
        <v>807125.82556200004</v>
      </c>
      <c r="AJ258" s="1">
        <v>948765.07983399904</v>
      </c>
      <c r="AK258" s="1">
        <v>577331.50433300005</v>
      </c>
      <c r="AL258" s="1">
        <v>530959.79864499904</v>
      </c>
      <c r="AM258" s="1">
        <v>571865.828186</v>
      </c>
      <c r="AN258" s="1">
        <v>635583.74389599904</v>
      </c>
      <c r="AO258" s="1">
        <v>753057.60058600002</v>
      </c>
    </row>
    <row r="259" spans="1:41" x14ac:dyDescent="0.2">
      <c r="A259">
        <v>258</v>
      </c>
      <c r="B259" s="6">
        <v>24.693031587299899</v>
      </c>
      <c r="C259" s="6">
        <v>-107.573336944999</v>
      </c>
      <c r="D259" t="s">
        <v>38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19.065417051299899</v>
      </c>
      <c r="Y259">
        <v>1.8239125460400001</v>
      </c>
      <c r="Z259">
        <f t="shared" ref="Z259:AA322" si="8">LOG10(X259+1)</f>
        <v>1.3024481907928041</v>
      </c>
      <c r="AA259">
        <f t="shared" si="8"/>
        <v>0.45085124288955464</v>
      </c>
      <c r="AB259">
        <f t="shared" ref="AB259:AB322" si="9">Z259^0.4274+AA259</f>
        <v>1.570414454372149</v>
      </c>
      <c r="AC259" s="1">
        <v>2200.9947814900002</v>
      </c>
      <c r="AD259" s="1">
        <v>1873.50827026</v>
      </c>
      <c r="AE259" s="1">
        <v>3050.1657714799899</v>
      </c>
      <c r="AF259" s="1">
        <v>6821.5701293900001</v>
      </c>
      <c r="AG259" s="1">
        <v>6484.02612305</v>
      </c>
      <c r="AH259" s="1">
        <v>8310.5438842799904</v>
      </c>
      <c r="AI259" s="1">
        <v>9257.1677246100007</v>
      </c>
      <c r="AJ259" s="1">
        <v>10222.9104004</v>
      </c>
      <c r="AK259" s="1">
        <v>6615.0571899400002</v>
      </c>
      <c r="AL259" s="1">
        <v>6309.3519287099898</v>
      </c>
      <c r="AM259" s="1">
        <v>6793.82318115</v>
      </c>
      <c r="AN259" s="1">
        <v>7067.6162109400002</v>
      </c>
      <c r="AO259" s="1">
        <v>7897.7795410199897</v>
      </c>
    </row>
    <row r="260" spans="1:41" x14ac:dyDescent="0.2">
      <c r="A260">
        <v>259</v>
      </c>
      <c r="B260" s="6">
        <v>24.934090421899899</v>
      </c>
      <c r="C260" s="6">
        <v>-110.887454072</v>
      </c>
      <c r="D260" t="s">
        <v>38</v>
      </c>
      <c r="E260">
        <v>10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2.6398225091400001</v>
      </c>
      <c r="Y260">
        <v>0.71723035443600003</v>
      </c>
      <c r="Z260">
        <f t="shared" si="8"/>
        <v>0.56108020640166989</v>
      </c>
      <c r="AA260">
        <f t="shared" si="8"/>
        <v>0.23482855663452878</v>
      </c>
      <c r="AB260">
        <f t="shared" si="9"/>
        <v>1.0159764444815496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</row>
    <row r="261" spans="1:41" x14ac:dyDescent="0.2">
      <c r="A261">
        <v>260</v>
      </c>
      <c r="B261" s="6">
        <v>24.9337586567</v>
      </c>
      <c r="C261" s="6">
        <v>-110.66598318600001</v>
      </c>
      <c r="D261" t="s">
        <v>38</v>
      </c>
      <c r="E261">
        <v>140</v>
      </c>
      <c r="F261">
        <v>19</v>
      </c>
      <c r="G261">
        <v>9</v>
      </c>
      <c r="H261">
        <v>14</v>
      </c>
      <c r="I261">
        <v>32</v>
      </c>
      <c r="J261">
        <v>23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24.075805600700001</v>
      </c>
      <c r="Y261">
        <v>6.39419919904</v>
      </c>
      <c r="Z261">
        <f t="shared" si="8"/>
        <v>1.3992548943272924</v>
      </c>
      <c r="AA261">
        <f t="shared" si="8"/>
        <v>0.86889114624771313</v>
      </c>
      <c r="AB261">
        <f t="shared" si="9"/>
        <v>2.0232911171377879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2">
      <c r="A262">
        <v>261</v>
      </c>
      <c r="B262" s="6">
        <v>24.9330978379</v>
      </c>
      <c r="C262" s="6">
        <v>-110.4445182</v>
      </c>
      <c r="D262" t="s">
        <v>38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16.1066763102999</v>
      </c>
      <c r="Y262">
        <v>4.3307765531399998</v>
      </c>
      <c r="Z262">
        <f t="shared" si="8"/>
        <v>1.2331656378103242</v>
      </c>
      <c r="AA262">
        <f t="shared" si="8"/>
        <v>0.72679047885359138</v>
      </c>
      <c r="AB262">
        <f t="shared" si="9"/>
        <v>1.8205014097116732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</row>
    <row r="263" spans="1:41" x14ac:dyDescent="0.2">
      <c r="A263">
        <v>262</v>
      </c>
      <c r="B263" s="6">
        <v>24.9321080114</v>
      </c>
      <c r="C263" s="6">
        <v>-110.22306302600001</v>
      </c>
      <c r="D263" t="s">
        <v>39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5.5067027925999996</v>
      </c>
      <c r="Y263">
        <v>1.55284744984</v>
      </c>
      <c r="Z263">
        <f t="shared" si="8"/>
        <v>0.81336096986868667</v>
      </c>
      <c r="AA263">
        <f t="shared" si="8"/>
        <v>0.40702486350297384</v>
      </c>
      <c r="AB263">
        <f t="shared" si="9"/>
        <v>1.3225180038848232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2">
      <c r="A264">
        <v>263</v>
      </c>
      <c r="B264" s="6">
        <v>24.9307892458</v>
      </c>
      <c r="C264" s="6">
        <v>-110.001621574</v>
      </c>
      <c r="D264" t="s">
        <v>39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0.38386615278699998</v>
      </c>
      <c r="Y264">
        <v>0.12141157124599999</v>
      </c>
      <c r="Z264">
        <f t="shared" si="8"/>
        <v>0.14109408729050038</v>
      </c>
      <c r="AA264">
        <f t="shared" si="8"/>
        <v>4.9765033037988092E-2</v>
      </c>
      <c r="AB264">
        <f t="shared" si="9"/>
        <v>0.4827771679062241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2">
      <c r="A265">
        <v>264</v>
      </c>
      <c r="B265" s="6">
        <v>24.9291416324</v>
      </c>
      <c r="C265" s="6">
        <v>-109.780197753</v>
      </c>
      <c r="D265" t="s">
        <v>39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3.7074005224E-3</v>
      </c>
      <c r="Y265">
        <v>9.867642347350001E-4</v>
      </c>
      <c r="Z265">
        <f t="shared" si="8"/>
        <v>1.6071262960494475E-3</v>
      </c>
      <c r="AA265">
        <f t="shared" si="8"/>
        <v>4.2833496401220724E-4</v>
      </c>
      <c r="AB265">
        <f t="shared" si="9"/>
        <v>6.4382049349027748E-2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x14ac:dyDescent="0.2">
      <c r="A266">
        <v>265</v>
      </c>
      <c r="B266" s="6">
        <v>24.9271652854999</v>
      </c>
      <c r="C266" s="6">
        <v>-109.55879547000001</v>
      </c>
      <c r="D266" t="s">
        <v>39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3.2559122242000001E-5</v>
      </c>
      <c r="Z266">
        <f t="shared" si="8"/>
        <v>0</v>
      </c>
      <c r="AA266">
        <f t="shared" si="8"/>
        <v>1.4140016933333587E-5</v>
      </c>
      <c r="AB266">
        <f t="shared" si="9"/>
        <v>1.4140016933333587E-5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</row>
    <row r="267" spans="1:41" x14ac:dyDescent="0.2">
      <c r="A267">
        <v>266</v>
      </c>
      <c r="B267" s="6">
        <v>24.924860341999899</v>
      </c>
      <c r="C267" s="6">
        <v>-109.33741863100001</v>
      </c>
      <c r="D267" t="s">
        <v>39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3.8820575148899999E-2</v>
      </c>
      <c r="Y267">
        <v>7.4617448107299998E-3</v>
      </c>
      <c r="Z267">
        <f t="shared" si="8"/>
        <v>1.6540542791246476E-2</v>
      </c>
      <c r="AA267">
        <f t="shared" si="8"/>
        <v>3.2285641600128799E-3</v>
      </c>
      <c r="AB267">
        <f t="shared" si="9"/>
        <v>0.17645260537451421</v>
      </c>
      <c r="AC267">
        <v>2.8267718589600001E-2</v>
      </c>
      <c r="AD267">
        <v>2.8165334923E-2</v>
      </c>
      <c r="AE267">
        <v>2.7466459578100001E-2</v>
      </c>
      <c r="AF267">
        <v>3.22603587119E-2</v>
      </c>
      <c r="AG267">
        <v>3.2960572833000003E-2</v>
      </c>
      <c r="AH267">
        <v>4.7934651462099999E-2</v>
      </c>
      <c r="AI267">
        <v>2.6274076109999999E-2</v>
      </c>
      <c r="AJ267">
        <v>3.2735276065100002E-2</v>
      </c>
      <c r="AK267">
        <v>3.7188460381000002E-2</v>
      </c>
      <c r="AL267">
        <v>2.45065126073E-2</v>
      </c>
      <c r="AM267">
        <v>4.6059648069800001E-2</v>
      </c>
      <c r="AN267">
        <v>5.52507730317E-2</v>
      </c>
      <c r="AO267">
        <v>4.6812270593399999E-2</v>
      </c>
    </row>
    <row r="268" spans="1:41" x14ac:dyDescent="0.2">
      <c r="A268">
        <v>267</v>
      </c>
      <c r="B268" s="6">
        <v>24.922226961500002</v>
      </c>
      <c r="C268" s="6">
        <v>-109.11607113700001</v>
      </c>
      <c r="D268" t="s">
        <v>39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4.2900827711999998</v>
      </c>
      <c r="Y268">
        <v>0.45928985016899998</v>
      </c>
      <c r="Z268">
        <f t="shared" si="8"/>
        <v>0.72346246727038355</v>
      </c>
      <c r="AA268">
        <f t="shared" si="8"/>
        <v>0.16414156182265829</v>
      </c>
      <c r="AB268">
        <f t="shared" si="9"/>
        <v>1.034933501853734</v>
      </c>
      <c r="AC268" s="1">
        <v>5450.4179132999898</v>
      </c>
      <c r="AD268" s="1">
        <v>4857.7369039300002</v>
      </c>
      <c r="AE268" s="1">
        <v>4827.60631302</v>
      </c>
      <c r="AF268" s="1">
        <v>5918.3529080099897</v>
      </c>
      <c r="AG268" s="1">
        <v>6885.1543401299896</v>
      </c>
      <c r="AH268" s="1">
        <v>11181.271476100001</v>
      </c>
      <c r="AI268" s="1">
        <v>10509.8755566</v>
      </c>
      <c r="AJ268" s="1">
        <v>13000.468939799901</v>
      </c>
      <c r="AK268" s="1">
        <v>2624.5312266300002</v>
      </c>
      <c r="AL268" s="1">
        <v>1937.29269224</v>
      </c>
      <c r="AM268" s="1">
        <v>3515.0775394799898</v>
      </c>
      <c r="AN268" s="1">
        <v>3329.9871429200002</v>
      </c>
      <c r="AO268" s="1">
        <v>3113.1922856000001</v>
      </c>
    </row>
    <row r="269" spans="1:41" x14ac:dyDescent="0.2">
      <c r="A269">
        <v>268</v>
      </c>
      <c r="B269" s="6">
        <v>24.919265326400001</v>
      </c>
      <c r="C269" s="6">
        <v>-108.894756888</v>
      </c>
      <c r="D269" t="s">
        <v>40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46.090558119999898</v>
      </c>
      <c r="Y269">
        <v>4.43849598161</v>
      </c>
      <c r="Z269">
        <f t="shared" si="8"/>
        <v>1.6729338377563727</v>
      </c>
      <c r="AA269">
        <f t="shared" si="8"/>
        <v>0.73547881197783249</v>
      </c>
      <c r="AB269">
        <f t="shared" si="9"/>
        <v>1.9814695797111659</v>
      </c>
      <c r="AC269" s="1">
        <v>76687.1432737</v>
      </c>
      <c r="AD269" s="1">
        <v>68294.7340405</v>
      </c>
      <c r="AE269" s="1">
        <v>67880.551917300007</v>
      </c>
      <c r="AF269" s="1">
        <v>83242.823413999897</v>
      </c>
      <c r="AG269" s="1">
        <v>96923.221954699897</v>
      </c>
      <c r="AH269" s="1">
        <v>157500.749258</v>
      </c>
      <c r="AI269" s="1">
        <v>148381.00026900001</v>
      </c>
      <c r="AJ269" s="1">
        <v>183539.587001999</v>
      </c>
      <c r="AK269" s="1">
        <v>36503.241838000002</v>
      </c>
      <c r="AL269" s="1">
        <v>26997.7186311</v>
      </c>
      <c r="AM269" s="1">
        <v>48956.749765300003</v>
      </c>
      <c r="AN269" s="1">
        <v>46170.068370200002</v>
      </c>
      <c r="AO269" s="1">
        <v>43251.247187699897</v>
      </c>
    </row>
    <row r="270" spans="1:41" x14ac:dyDescent="0.2">
      <c r="A270">
        <v>269</v>
      </c>
      <c r="B270" s="6">
        <v>24.9159756417999</v>
      </c>
      <c r="C270" s="6">
        <v>-108.673479779999</v>
      </c>
      <c r="D270" t="s">
        <v>40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158.73695145900001</v>
      </c>
      <c r="Y270">
        <v>16.9273275579</v>
      </c>
      <c r="Z270">
        <f t="shared" si="8"/>
        <v>2.203405391770624</v>
      </c>
      <c r="AA270">
        <f t="shared" si="8"/>
        <v>1.2535155537361506</v>
      </c>
      <c r="AB270">
        <f t="shared" si="9"/>
        <v>2.6551622248030426</v>
      </c>
      <c r="AC270" s="1">
        <v>163805.437991999</v>
      </c>
      <c r="AD270" s="1">
        <v>148189.52838100001</v>
      </c>
      <c r="AE270" s="1">
        <v>147812.27935</v>
      </c>
      <c r="AF270" s="1">
        <v>180735.14816300001</v>
      </c>
      <c r="AG270" s="1">
        <v>212980.19052900001</v>
      </c>
      <c r="AH270" s="1">
        <v>337680.63117200002</v>
      </c>
      <c r="AI270" s="1">
        <v>316784.11644700001</v>
      </c>
      <c r="AJ270" s="1">
        <v>394615.253838</v>
      </c>
      <c r="AK270" s="1">
        <v>88498.555429500004</v>
      </c>
      <c r="AL270" s="1">
        <v>66935.301160799907</v>
      </c>
      <c r="AM270" s="1">
        <v>111522.36919</v>
      </c>
      <c r="AN270" s="1">
        <v>110642.387737</v>
      </c>
      <c r="AO270" s="1">
        <v>111387.056492</v>
      </c>
    </row>
    <row r="271" spans="1:41" x14ac:dyDescent="0.2">
      <c r="A271">
        <v>270</v>
      </c>
      <c r="B271" s="6">
        <v>24.912358135200002</v>
      </c>
      <c r="C271" s="6">
        <v>-108.452243705</v>
      </c>
      <c r="D271" t="s">
        <v>40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504.04890033599901</v>
      </c>
      <c r="Y271">
        <v>58.1003309265</v>
      </c>
      <c r="Z271">
        <f t="shared" si="8"/>
        <v>2.7033334298373397</v>
      </c>
      <c r="AA271">
        <f t="shared" si="8"/>
        <v>1.771589912677372</v>
      </c>
      <c r="AB271">
        <f t="shared" si="9"/>
        <v>3.3012463385256439</v>
      </c>
      <c r="AC271" s="1">
        <v>235856.781342</v>
      </c>
      <c r="AD271" s="1">
        <v>229983.116974</v>
      </c>
      <c r="AE271" s="1">
        <v>234801.670394999</v>
      </c>
      <c r="AF271" s="1">
        <v>287730.32679700002</v>
      </c>
      <c r="AG271" s="1">
        <v>354976.56951900001</v>
      </c>
      <c r="AH271" s="1">
        <v>500644.85400400002</v>
      </c>
      <c r="AI271" s="1">
        <v>461936.593903</v>
      </c>
      <c r="AJ271" s="1">
        <v>593676.16461199895</v>
      </c>
      <c r="AK271" s="1">
        <v>211646.29216000001</v>
      </c>
      <c r="AL271" s="1">
        <v>171393.74951200001</v>
      </c>
      <c r="AM271" s="1">
        <v>218677.916808999</v>
      </c>
      <c r="AN271" s="1">
        <v>254671.480774</v>
      </c>
      <c r="AO271" s="1">
        <v>307514.73384100001</v>
      </c>
    </row>
    <row r="272" spans="1:41" x14ac:dyDescent="0.2">
      <c r="A272">
        <v>271</v>
      </c>
      <c r="B272" s="6">
        <v>24.908413056899899</v>
      </c>
      <c r="C272" s="6">
        <v>-108.231052549</v>
      </c>
      <c r="D272" t="s">
        <v>38</v>
      </c>
      <c r="E272">
        <v>0</v>
      </c>
      <c r="F272">
        <v>0</v>
      </c>
      <c r="G272">
        <v>13</v>
      </c>
      <c r="H272">
        <v>6.5</v>
      </c>
      <c r="I272">
        <v>0</v>
      </c>
      <c r="J272">
        <v>3.25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984.607629299</v>
      </c>
      <c r="Y272">
        <v>114.727078393</v>
      </c>
      <c r="Z272">
        <f t="shared" si="8"/>
        <v>2.993704056579312</v>
      </c>
      <c r="AA272">
        <f t="shared" si="8"/>
        <v>2.0634349892086239</v>
      </c>
      <c r="AB272">
        <f t="shared" si="9"/>
        <v>3.6612690299262938</v>
      </c>
      <c r="AC272" s="1">
        <v>298172.47848500003</v>
      </c>
      <c r="AD272" s="1">
        <v>306555.316710999</v>
      </c>
      <c r="AE272" s="1">
        <v>336639.23352100002</v>
      </c>
      <c r="AF272" s="1">
        <v>460972.378601</v>
      </c>
      <c r="AG272" s="1">
        <v>556143.89099099895</v>
      </c>
      <c r="AH272" s="1">
        <v>706674.679504</v>
      </c>
      <c r="AI272" s="1">
        <v>667598.81012000004</v>
      </c>
      <c r="AJ272" s="1">
        <v>853786.82110599906</v>
      </c>
      <c r="AK272" s="1">
        <v>440987.024108999</v>
      </c>
      <c r="AL272" s="1">
        <v>380082.62676999898</v>
      </c>
      <c r="AM272" s="1">
        <v>420131.331573</v>
      </c>
      <c r="AN272" s="1">
        <v>509605.70507800003</v>
      </c>
      <c r="AO272" s="1">
        <v>644061.10907000001</v>
      </c>
    </row>
    <row r="273" spans="1:41" x14ac:dyDescent="0.2">
      <c r="A273">
        <v>272</v>
      </c>
      <c r="B273" s="6">
        <v>24.904140679800001</v>
      </c>
      <c r="C273" s="6">
        <v>-108.009910197</v>
      </c>
      <c r="D273" t="s">
        <v>38</v>
      </c>
      <c r="E273">
        <v>8</v>
      </c>
      <c r="F273">
        <v>5</v>
      </c>
      <c r="G273">
        <v>17</v>
      </c>
      <c r="H273">
        <v>11</v>
      </c>
      <c r="I273">
        <v>0</v>
      </c>
      <c r="J273">
        <v>5.5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s="1">
        <v>1123.4332423200001</v>
      </c>
      <c r="Y273">
        <v>128.31741252500001</v>
      </c>
      <c r="Z273">
        <f t="shared" si="8"/>
        <v>3.0509336764433499</v>
      </c>
      <c r="AA273">
        <f t="shared" si="8"/>
        <v>2.1116570063527829</v>
      </c>
      <c r="AB273">
        <f t="shared" si="9"/>
        <v>3.7224753421370043</v>
      </c>
      <c r="AC273" s="1">
        <v>307060.797973999</v>
      </c>
      <c r="AD273" s="1">
        <v>314321.282165999</v>
      </c>
      <c r="AE273" s="1">
        <v>367239.367188</v>
      </c>
      <c r="AF273" s="1">
        <v>556624.70507799904</v>
      </c>
      <c r="AG273" s="1">
        <v>641475.63427699904</v>
      </c>
      <c r="AH273" s="1">
        <v>797658.929932</v>
      </c>
      <c r="AI273" s="1">
        <v>779531.53442399902</v>
      </c>
      <c r="AJ273" s="1">
        <v>970732.68640100001</v>
      </c>
      <c r="AK273" s="1">
        <v>557681.57983399904</v>
      </c>
      <c r="AL273" s="1">
        <v>494232.73877</v>
      </c>
      <c r="AM273" s="1">
        <v>532570.83239700005</v>
      </c>
      <c r="AN273" s="1">
        <v>631717.85717800003</v>
      </c>
      <c r="AO273" s="1">
        <v>787682.25305199903</v>
      </c>
    </row>
    <row r="274" spans="1:41" x14ac:dyDescent="0.2">
      <c r="A274">
        <v>273</v>
      </c>
      <c r="B274" s="6">
        <v>24.8995412989999</v>
      </c>
      <c r="C274" s="6">
        <v>-107.788820525999</v>
      </c>
      <c r="D274" t="s">
        <v>38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92.681023836099897</v>
      </c>
      <c r="Y274">
        <v>10.373633354900001</v>
      </c>
      <c r="Z274">
        <f t="shared" si="8"/>
        <v>1.9716516284769752</v>
      </c>
      <c r="AA274">
        <f t="shared" si="8"/>
        <v>1.0558992240471272</v>
      </c>
      <c r="AB274">
        <f t="shared" si="9"/>
        <v>2.3925268089161418</v>
      </c>
      <c r="AC274" s="1">
        <v>24171.735046400001</v>
      </c>
      <c r="AD274" s="1">
        <v>24286.182434099901</v>
      </c>
      <c r="AE274" s="1">
        <v>29428.092041</v>
      </c>
      <c r="AF274" s="1">
        <v>47287.6347656</v>
      </c>
      <c r="AG274" s="1">
        <v>52819.903198200001</v>
      </c>
      <c r="AH274" s="1">
        <v>65964.9433594</v>
      </c>
      <c r="AI274" s="1">
        <v>65849.760009799895</v>
      </c>
      <c r="AJ274" s="1">
        <v>80414.328613299906</v>
      </c>
      <c r="AK274" s="1">
        <v>47131.7045898</v>
      </c>
      <c r="AL274" s="1">
        <v>42315.535400399902</v>
      </c>
      <c r="AM274" s="1">
        <v>45582.956787100004</v>
      </c>
      <c r="AN274" s="1">
        <v>52868.7734375</v>
      </c>
      <c r="AO274" s="1">
        <v>64815.132568399902</v>
      </c>
    </row>
    <row r="275" spans="1:41" x14ac:dyDescent="0.2">
      <c r="A275">
        <v>274</v>
      </c>
      <c r="B275" s="6">
        <v>25.136030439500001</v>
      </c>
      <c r="C275" s="6">
        <v>-110.887269674</v>
      </c>
      <c r="D275" t="s">
        <v>38</v>
      </c>
      <c r="E275">
        <v>34</v>
      </c>
      <c r="F275">
        <v>10</v>
      </c>
      <c r="G275">
        <v>7</v>
      </c>
      <c r="H275">
        <v>8.5</v>
      </c>
      <c r="I275">
        <v>34</v>
      </c>
      <c r="J275">
        <v>21.25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21.5624093077999</v>
      </c>
      <c r="Y275">
        <v>5.2950886422799996</v>
      </c>
      <c r="Z275">
        <f t="shared" si="8"/>
        <v>1.3533854735566044</v>
      </c>
      <c r="AA275">
        <f t="shared" si="8"/>
        <v>0.79900184986596645</v>
      </c>
      <c r="AB275">
        <f t="shared" si="9"/>
        <v>1.9370733654836161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</row>
    <row r="276" spans="1:41" x14ac:dyDescent="0.2">
      <c r="A276">
        <v>275</v>
      </c>
      <c r="B276" s="6">
        <v>25.1356956226</v>
      </c>
      <c r="C276" s="6">
        <v>-110.665435935999</v>
      </c>
      <c r="D276" t="s">
        <v>38</v>
      </c>
      <c r="E276">
        <v>23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23.837499477000001</v>
      </c>
      <c r="Y276">
        <v>6.0951017821200004</v>
      </c>
      <c r="Z276">
        <f t="shared" si="8"/>
        <v>1.3951078709729892</v>
      </c>
      <c r="AA276">
        <f t="shared" si="8"/>
        <v>0.85095862996911131</v>
      </c>
      <c r="AB276">
        <f t="shared" si="9"/>
        <v>2.0038950783884295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</row>
    <row r="277" spans="1:41" x14ac:dyDescent="0.2">
      <c r="A277">
        <v>276</v>
      </c>
      <c r="B277" s="6">
        <v>25.1350287255</v>
      </c>
      <c r="C277" s="6">
        <v>-110.443608139999</v>
      </c>
      <c r="D277" t="s">
        <v>38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12.393379013100001</v>
      </c>
      <c r="Y277">
        <v>3.0632054768499999</v>
      </c>
      <c r="Z277">
        <f t="shared" si="8"/>
        <v>1.1268901589098477</v>
      </c>
      <c r="AA277">
        <f t="shared" si="8"/>
        <v>0.60886878521238263</v>
      </c>
      <c r="AB277">
        <f t="shared" si="9"/>
        <v>1.6612526720958403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2">
      <c r="A278">
        <v>277</v>
      </c>
      <c r="B278" s="6">
        <v>25.134029794500002</v>
      </c>
      <c r="C278" s="6">
        <v>-110.221790227</v>
      </c>
      <c r="D278" t="s">
        <v>39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3.3721758856299999</v>
      </c>
      <c r="Y278">
        <v>0.70739837404799999</v>
      </c>
      <c r="Z278">
        <f t="shared" si="8"/>
        <v>0.64069762460019219</v>
      </c>
      <c r="AA278">
        <f t="shared" si="8"/>
        <v>0.23233486350809929</v>
      </c>
      <c r="AB278">
        <f t="shared" si="9"/>
        <v>1.0590645655191373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2">
      <c r="A279">
        <v>278</v>
      </c>
      <c r="B279" s="6">
        <v>25.132698899000001</v>
      </c>
      <c r="C279" s="6">
        <v>-109.999986134</v>
      </c>
      <c r="D279" t="s">
        <v>39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0.103064825158</v>
      </c>
      <c r="Y279">
        <v>1.8888508143099999E-2</v>
      </c>
      <c r="Z279">
        <f t="shared" si="8"/>
        <v>4.2601035904501289E-2</v>
      </c>
      <c r="AA279">
        <f t="shared" si="8"/>
        <v>8.1266639403544567E-3</v>
      </c>
      <c r="AB279">
        <f t="shared" si="9"/>
        <v>0.26767256601153677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</row>
    <row r="280" spans="1:41" x14ac:dyDescent="0.2">
      <c r="A280">
        <v>279</v>
      </c>
      <c r="B280" s="6">
        <v>25.131036131399899</v>
      </c>
      <c r="C280" s="6">
        <v>-109.7781998</v>
      </c>
      <c r="D280" t="s">
        <v>39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2.6283520480799999E-4</v>
      </c>
      <c r="Y280">
        <v>1.21935663962E-3</v>
      </c>
      <c r="Z280">
        <f t="shared" si="8"/>
        <v>1.141328806854361E-4</v>
      </c>
      <c r="AA280">
        <f t="shared" si="8"/>
        <v>5.2923726110878726E-4</v>
      </c>
      <c r="AB280">
        <f t="shared" si="9"/>
        <v>2.1180060383023148E-2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x14ac:dyDescent="0.2">
      <c r="A281">
        <v>280</v>
      </c>
      <c r="B281" s="6">
        <v>25.129041607200001</v>
      </c>
      <c r="C281" s="6">
        <v>-109.556435158</v>
      </c>
      <c r="D281" t="s">
        <v>39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5.0276480481399997</v>
      </c>
      <c r="Y281">
        <v>0.434691957164</v>
      </c>
      <c r="Z281">
        <f t="shared" si="8"/>
        <v>0.78014788610890928</v>
      </c>
      <c r="AA281">
        <f t="shared" si="8"/>
        <v>0.15675866367284416</v>
      </c>
      <c r="AB281">
        <f t="shared" si="9"/>
        <v>1.05608315861852</v>
      </c>
      <c r="AC281" s="1">
        <v>8392.7749638299902</v>
      </c>
      <c r="AD281" s="1">
        <v>8585.9333652500009</v>
      </c>
      <c r="AE281" s="1">
        <v>8630.8893982699901</v>
      </c>
      <c r="AF281" s="1">
        <v>5737.6460319099897</v>
      </c>
      <c r="AG281" s="1">
        <v>7711.86108857</v>
      </c>
      <c r="AH281" s="1">
        <v>11316.8641991</v>
      </c>
      <c r="AI281" s="1">
        <v>9896.5590916000001</v>
      </c>
      <c r="AJ281" s="1">
        <v>10345.4030398</v>
      </c>
      <c r="AK281" s="1">
        <v>3791.5949268499899</v>
      </c>
      <c r="AL281" s="1">
        <v>2799.3296242800002</v>
      </c>
      <c r="AM281" s="1">
        <v>5594.3687617799897</v>
      </c>
      <c r="AN281" s="1">
        <v>5431.1946782699897</v>
      </c>
      <c r="AO281" s="1">
        <v>4158.9907611299896</v>
      </c>
    </row>
    <row r="282" spans="1:41" x14ac:dyDescent="0.2">
      <c r="A282">
        <v>281</v>
      </c>
      <c r="B282" s="6">
        <v>25.126715464899899</v>
      </c>
      <c r="C282" s="6">
        <v>-109.334696143</v>
      </c>
      <c r="D282" t="s">
        <v>39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74.604655205499895</v>
      </c>
      <c r="Y282">
        <v>5.5092397132600004</v>
      </c>
      <c r="Z282">
        <f t="shared" si="8"/>
        <v>1.8785485371390036</v>
      </c>
      <c r="AA282">
        <f t="shared" si="8"/>
        <v>0.81353026543174256</v>
      </c>
      <c r="AB282">
        <f t="shared" si="9"/>
        <v>2.122807759466169</v>
      </c>
      <c r="AC282" s="1">
        <v>76556.978148299895</v>
      </c>
      <c r="AD282" s="1">
        <v>78101.281064399896</v>
      </c>
      <c r="AE282" s="1">
        <v>78290.807560400004</v>
      </c>
      <c r="AF282" s="1">
        <v>55736.013472799903</v>
      </c>
      <c r="AG282" s="1">
        <v>72204.590578500007</v>
      </c>
      <c r="AH282" s="1">
        <v>105882.179154</v>
      </c>
      <c r="AI282" s="1">
        <v>88596.844373900007</v>
      </c>
      <c r="AJ282" s="1">
        <v>94037.120578999893</v>
      </c>
      <c r="AK282" s="1">
        <v>40867.957672299897</v>
      </c>
      <c r="AL282" s="1">
        <v>29414.555154000001</v>
      </c>
      <c r="AM282" s="1">
        <v>58022.573193600001</v>
      </c>
      <c r="AN282" s="1">
        <v>59035.252963600004</v>
      </c>
      <c r="AO282" s="1">
        <v>46383.3054481</v>
      </c>
    </row>
    <row r="283" spans="1:41" x14ac:dyDescent="0.2">
      <c r="A283">
        <v>282</v>
      </c>
      <c r="B283" s="6">
        <v>25.1240578658999</v>
      </c>
      <c r="C283" s="6">
        <v>-109.112986685</v>
      </c>
      <c r="D283" t="s">
        <v>40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265.185240185</v>
      </c>
      <c r="Y283">
        <v>20.225453954700001</v>
      </c>
      <c r="Z283">
        <f t="shared" si="8"/>
        <v>2.4251839704327081</v>
      </c>
      <c r="AA283">
        <f t="shared" si="8"/>
        <v>1.3268569873924556</v>
      </c>
      <c r="AB283">
        <f t="shared" si="9"/>
        <v>2.7871495728030364</v>
      </c>
      <c r="AC283" s="1">
        <v>189964.09062</v>
      </c>
      <c r="AD283" s="1">
        <v>185228.454337</v>
      </c>
      <c r="AE283" s="1">
        <v>184944.48988000001</v>
      </c>
      <c r="AF283" s="1">
        <v>165081.562780999</v>
      </c>
      <c r="AG283" s="1">
        <v>201852.978646</v>
      </c>
      <c r="AH283" s="1">
        <v>308788.50480900001</v>
      </c>
      <c r="AI283" s="1">
        <v>267881.595162999</v>
      </c>
      <c r="AJ283" s="1">
        <v>307773.15044400003</v>
      </c>
      <c r="AK283" s="1">
        <v>104771.893474</v>
      </c>
      <c r="AL283" s="1">
        <v>75293.0214328</v>
      </c>
      <c r="AM283" s="1">
        <v>144177.673344999</v>
      </c>
      <c r="AN283" s="1">
        <v>146325.581693999</v>
      </c>
      <c r="AO283" s="1">
        <v>121919.698122</v>
      </c>
    </row>
    <row r="284" spans="1:41" x14ac:dyDescent="0.2">
      <c r="A284">
        <v>283</v>
      </c>
      <c r="B284" s="6">
        <v>25.1210689947</v>
      </c>
      <c r="C284" s="6">
        <v>-108.89131071</v>
      </c>
      <c r="D284" t="s">
        <v>40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490.00505729000002</v>
      </c>
      <c r="Y284">
        <v>37.811230963100002</v>
      </c>
      <c r="Z284">
        <f t="shared" si="8"/>
        <v>2.69108596532425</v>
      </c>
      <c r="AA284">
        <f t="shared" si="8"/>
        <v>1.5889574173342895</v>
      </c>
      <c r="AB284">
        <f t="shared" si="9"/>
        <v>3.1156480608125383</v>
      </c>
      <c r="AC284" s="1">
        <v>362209.13819899899</v>
      </c>
      <c r="AD284" s="1">
        <v>331369.19406100002</v>
      </c>
      <c r="AE284" s="1">
        <v>329604.38792399899</v>
      </c>
      <c r="AF284" s="1">
        <v>373538.730864999</v>
      </c>
      <c r="AG284" s="1">
        <v>438199.844008999</v>
      </c>
      <c r="AH284" s="1">
        <v>700897.31738300005</v>
      </c>
      <c r="AI284" s="1">
        <v>643102.14129599906</v>
      </c>
      <c r="AJ284" s="1">
        <v>784013.96273799904</v>
      </c>
      <c r="AK284" s="1">
        <v>186899.765541</v>
      </c>
      <c r="AL284" s="1">
        <v>136212.847496</v>
      </c>
      <c r="AM284" s="1">
        <v>251255.15562400001</v>
      </c>
      <c r="AN284" s="1">
        <v>245737.123839999</v>
      </c>
      <c r="AO284" s="1">
        <v>221227.771645</v>
      </c>
    </row>
    <row r="285" spans="1:41" x14ac:dyDescent="0.2">
      <c r="A285">
        <v>284</v>
      </c>
      <c r="B285" s="6">
        <v>25.1177490584999</v>
      </c>
      <c r="C285" s="6">
        <v>-108.669672143</v>
      </c>
      <c r="D285" t="s">
        <v>40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589.78382542700001</v>
      </c>
      <c r="Y285">
        <v>51.154848936900002</v>
      </c>
      <c r="Z285">
        <f t="shared" si="8"/>
        <v>2.771428596619669</v>
      </c>
      <c r="AA285">
        <f t="shared" si="8"/>
        <v>1.7172946918352725</v>
      </c>
      <c r="AB285">
        <f t="shared" si="9"/>
        <v>3.2633020576947196</v>
      </c>
      <c r="AC285" s="1">
        <v>457497.743102999</v>
      </c>
      <c r="AD285" s="1">
        <v>411821.29199200001</v>
      </c>
      <c r="AE285" s="1">
        <v>410113.58953900001</v>
      </c>
      <c r="AF285" s="1">
        <v>500606.79498300003</v>
      </c>
      <c r="AG285" s="1">
        <v>586606.93127399904</v>
      </c>
      <c r="AH285" s="1">
        <v>938703.79272499902</v>
      </c>
      <c r="AI285" s="1">
        <v>879480.05090300005</v>
      </c>
      <c r="AJ285" s="1">
        <v>1091832.2408400001</v>
      </c>
      <c r="AK285" s="1">
        <v>237724.68450900001</v>
      </c>
      <c r="AL285" s="1">
        <v>177791.376495</v>
      </c>
      <c r="AM285" s="1">
        <v>306982.05423000001</v>
      </c>
      <c r="AN285" s="1">
        <v>299874.04229700001</v>
      </c>
      <c r="AO285" s="1">
        <v>292396.15441900003</v>
      </c>
    </row>
    <row r="286" spans="1:41" x14ac:dyDescent="0.2">
      <c r="A286">
        <v>285</v>
      </c>
      <c r="B286" s="6">
        <v>25.1140982876999</v>
      </c>
      <c r="C286" s="6">
        <v>-108.44807490300001</v>
      </c>
      <c r="D286" t="s">
        <v>38</v>
      </c>
      <c r="E286">
        <v>2</v>
      </c>
      <c r="F286">
        <v>18</v>
      </c>
      <c r="G286">
        <v>19</v>
      </c>
      <c r="H286">
        <v>18.5</v>
      </c>
      <c r="I286">
        <v>68</v>
      </c>
      <c r="J286">
        <v>43.25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827.67186891999904</v>
      </c>
      <c r="Y286">
        <v>83.497163966299894</v>
      </c>
      <c r="Z286">
        <f t="shared" si="8"/>
        <v>2.9183825960173682</v>
      </c>
      <c r="AA286">
        <f t="shared" si="8"/>
        <v>1.9268421326839413</v>
      </c>
      <c r="AB286">
        <f t="shared" si="9"/>
        <v>3.5073686539105369</v>
      </c>
      <c r="AC286" s="1">
        <v>522476.70147700002</v>
      </c>
      <c r="AD286" s="1">
        <v>490475.984497</v>
      </c>
      <c r="AE286" s="1">
        <v>493188.42321799899</v>
      </c>
      <c r="AF286" s="1">
        <v>599062.22265600006</v>
      </c>
      <c r="AG286" s="1">
        <v>725165.88513199904</v>
      </c>
      <c r="AH286" s="1">
        <v>1086721.8808599899</v>
      </c>
      <c r="AI286" s="1">
        <v>1009075.92798</v>
      </c>
      <c r="AJ286" s="1">
        <v>1278329.50232</v>
      </c>
      <c r="AK286" s="1">
        <v>363519.145507999</v>
      </c>
      <c r="AL286" s="1">
        <v>284994.55291700002</v>
      </c>
      <c r="AM286" s="1">
        <v>409429.06762699899</v>
      </c>
      <c r="AN286" s="1">
        <v>445742.449767999</v>
      </c>
      <c r="AO286" s="1">
        <v>501835.89379900001</v>
      </c>
    </row>
    <row r="287" spans="1:41" x14ac:dyDescent="0.2">
      <c r="A287">
        <v>286</v>
      </c>
      <c r="B287" s="6">
        <v>25.110116935200001</v>
      </c>
      <c r="C287" s="6">
        <v>-108.226522905</v>
      </c>
      <c r="D287" t="s">
        <v>38</v>
      </c>
      <c r="E287" s="1">
        <v>2267</v>
      </c>
      <c r="F287">
        <v>168</v>
      </c>
      <c r="G287">
        <v>107</v>
      </c>
      <c r="H287">
        <v>137.5</v>
      </c>
      <c r="I287">
        <v>153</v>
      </c>
      <c r="J287">
        <v>145.25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s="1">
        <v>1043.78230691</v>
      </c>
      <c r="Y287">
        <v>115.219185202999</v>
      </c>
      <c r="Z287">
        <f t="shared" si="8"/>
        <v>3.0190258093402469</v>
      </c>
      <c r="AA287">
        <f t="shared" si="8"/>
        <v>2.0652778263335079</v>
      </c>
      <c r="AB287">
        <f t="shared" si="9"/>
        <v>3.6688742585642586</v>
      </c>
      <c r="AC287" s="1">
        <v>446944.65557900001</v>
      </c>
      <c r="AD287" s="1">
        <v>446027.019409</v>
      </c>
      <c r="AE287" s="1">
        <v>457349.72644</v>
      </c>
      <c r="AF287" s="1">
        <v>557994.02996800002</v>
      </c>
      <c r="AG287" s="1">
        <v>698788.55029299902</v>
      </c>
      <c r="AH287" s="1">
        <v>954076.23596199905</v>
      </c>
      <c r="AI287" s="1">
        <v>874368.26281700004</v>
      </c>
      <c r="AJ287" s="1">
        <v>1136054.65625</v>
      </c>
      <c r="AK287" s="1">
        <v>447391.508057</v>
      </c>
      <c r="AL287" s="1">
        <v>365528.003662</v>
      </c>
      <c r="AM287" s="1">
        <v>444943.38799999899</v>
      </c>
      <c r="AN287" s="1">
        <v>535561.46325699904</v>
      </c>
      <c r="AO287" s="1">
        <v>666453.43603500002</v>
      </c>
    </row>
    <row r="288" spans="1:41" x14ac:dyDescent="0.2">
      <c r="A288">
        <v>287</v>
      </c>
      <c r="B288" s="6">
        <v>25.337967690900001</v>
      </c>
      <c r="C288" s="6">
        <v>-111.109285822</v>
      </c>
      <c r="D288" t="s">
        <v>38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7.6844257563399996</v>
      </c>
      <c r="Y288">
        <v>1.2898111268900001</v>
      </c>
      <c r="Z288">
        <f t="shared" si="8"/>
        <v>0.93874110670966804</v>
      </c>
      <c r="AA288">
        <f t="shared" si="8"/>
        <v>0.35979966140875058</v>
      </c>
      <c r="AB288">
        <f t="shared" si="9"/>
        <v>1.3331430654209424</v>
      </c>
      <c r="AC288">
        <v>2.4371942299700002E-2</v>
      </c>
      <c r="AD288">
        <v>6.4917535455600001E-2</v>
      </c>
      <c r="AE288">
        <v>2.32432985972E-2</v>
      </c>
      <c r="AF288">
        <v>4.5584941777600002E-2</v>
      </c>
      <c r="AG288">
        <v>1.8601506007100001E-2</v>
      </c>
      <c r="AH288">
        <v>2.65859598585E-2</v>
      </c>
      <c r="AI288">
        <v>2.4825514549800001E-2</v>
      </c>
      <c r="AJ288">
        <v>1.41070010059E-2</v>
      </c>
      <c r="AK288">
        <v>1.93222974563E-2</v>
      </c>
      <c r="AL288">
        <v>2.2263352019299999E-2</v>
      </c>
      <c r="AM288">
        <v>2.3152866613599998E-2</v>
      </c>
      <c r="AN288">
        <v>2.6388606284900001E-2</v>
      </c>
      <c r="AO288">
        <v>2.6153304255800001E-2</v>
      </c>
    </row>
    <row r="289" spans="1:41" x14ac:dyDescent="0.2">
      <c r="A289">
        <v>288</v>
      </c>
      <c r="B289" s="6">
        <v>25.337964952699899</v>
      </c>
      <c r="C289" s="6">
        <v>-110.88708327400001</v>
      </c>
      <c r="D289" t="s">
        <v>38</v>
      </c>
      <c r="E289">
        <v>66</v>
      </c>
      <c r="F289">
        <v>11</v>
      </c>
      <c r="G289">
        <v>19</v>
      </c>
      <c r="H289">
        <v>15</v>
      </c>
      <c r="I289">
        <v>24</v>
      </c>
      <c r="J289">
        <v>19.5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39.3257525824</v>
      </c>
      <c r="Y289">
        <v>7.6995599409600004</v>
      </c>
      <c r="Z289">
        <f t="shared" si="8"/>
        <v>1.6055824811901651</v>
      </c>
      <c r="AA289">
        <f t="shared" si="8"/>
        <v>0.93949728479719397</v>
      </c>
      <c r="AB289">
        <f t="shared" si="9"/>
        <v>2.1637959673207279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</row>
    <row r="290" spans="1:41" x14ac:dyDescent="0.2">
      <c r="A290">
        <v>289</v>
      </c>
      <c r="B290" s="6">
        <v>25.3376270744</v>
      </c>
      <c r="C290" s="6">
        <v>-110.66488274300001</v>
      </c>
      <c r="D290" t="s">
        <v>38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21.9455498959999</v>
      </c>
      <c r="Y290">
        <v>4.9877416351799999</v>
      </c>
      <c r="Z290">
        <f t="shared" si="8"/>
        <v>1.3606984701342606</v>
      </c>
      <c r="AA290">
        <f t="shared" si="8"/>
        <v>0.77726305272037943</v>
      </c>
      <c r="AB290">
        <f t="shared" si="9"/>
        <v>1.9179588318923617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x14ac:dyDescent="0.2">
      <c r="A291">
        <v>290</v>
      </c>
      <c r="B291" s="6">
        <v>25.336954079400002</v>
      </c>
      <c r="C291" s="6">
        <v>-110.442688198</v>
      </c>
      <c r="D291" t="s">
        <v>40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6.8925662710099997</v>
      </c>
      <c r="Y291">
        <v>1.5556411132300001</v>
      </c>
      <c r="Z291">
        <f t="shared" si="8"/>
        <v>0.89721823719246152</v>
      </c>
      <c r="AA291">
        <f t="shared" si="8"/>
        <v>0.40749986611893024</v>
      </c>
      <c r="AB291">
        <f t="shared" si="9"/>
        <v>1.3622036520581957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</row>
    <row r="292" spans="1:41" x14ac:dyDescent="0.2">
      <c r="A292">
        <v>291</v>
      </c>
      <c r="B292" s="6">
        <v>25.335946014800001</v>
      </c>
      <c r="C292" s="6">
        <v>-110.220503607</v>
      </c>
      <c r="D292" t="s">
        <v>39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0.89051375169400004</v>
      </c>
      <c r="Y292">
        <v>0.120555506243</v>
      </c>
      <c r="Z292">
        <f t="shared" si="8"/>
        <v>0.27657984079038178</v>
      </c>
      <c r="AA292">
        <f t="shared" si="8"/>
        <v>4.9433373997358088E-2</v>
      </c>
      <c r="AB292">
        <f t="shared" si="9"/>
        <v>0.62677662213047936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</row>
    <row r="293" spans="1:41" x14ac:dyDescent="0.2">
      <c r="A293">
        <v>292</v>
      </c>
      <c r="B293" s="6">
        <v>25.334602950600001</v>
      </c>
      <c r="C293" s="6">
        <v>-109.998332936</v>
      </c>
      <c r="D293" t="s">
        <v>39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1.18982646872E-2</v>
      </c>
      <c r="Y293">
        <v>2.0470290112399999E-3</v>
      </c>
      <c r="Z293">
        <f t="shared" si="8"/>
        <v>5.1368511342619891E-3</v>
      </c>
      <c r="AA293">
        <f t="shared" si="8"/>
        <v>8.8810472561204486E-4</v>
      </c>
      <c r="AB293">
        <f t="shared" si="9"/>
        <v>0.10597580528669122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4" spans="1:41" x14ac:dyDescent="0.2">
      <c r="A294">
        <v>293</v>
      </c>
      <c r="B294" s="6">
        <v>25.3329249803</v>
      </c>
      <c r="C294" s="6">
        <v>-109.776180153</v>
      </c>
      <c r="D294" t="s">
        <v>39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12.1271955306</v>
      </c>
      <c r="Y294">
        <v>1.13940208595</v>
      </c>
      <c r="Z294">
        <f t="shared" si="8"/>
        <v>1.1181719541414394</v>
      </c>
      <c r="AA294">
        <f t="shared" si="8"/>
        <v>0.33029241491217476</v>
      </c>
      <c r="AB294">
        <f t="shared" si="9"/>
        <v>1.3791887635251325</v>
      </c>
      <c r="AC294" s="1">
        <v>4534.2356511400003</v>
      </c>
      <c r="AD294" s="1">
        <v>4649.4391258100004</v>
      </c>
      <c r="AE294" s="1">
        <v>4685.9779910699899</v>
      </c>
      <c r="AF294" s="1">
        <v>2913.4150706400001</v>
      </c>
      <c r="AG294" s="1">
        <v>4065.7100365000001</v>
      </c>
      <c r="AH294" s="1">
        <v>5972.5249367599899</v>
      </c>
      <c r="AI294" s="1">
        <v>5448.3624774899899</v>
      </c>
      <c r="AJ294" s="1">
        <v>5619.5401480999899</v>
      </c>
      <c r="AK294" s="1">
        <v>1696.60901971</v>
      </c>
      <c r="AL294" s="1">
        <v>1295.10363828</v>
      </c>
      <c r="AM294" s="1">
        <v>2630.2337792899898</v>
      </c>
      <c r="AN294" s="1">
        <v>2401.7326895900001</v>
      </c>
      <c r="AO294" s="1">
        <v>1774.2641071400001</v>
      </c>
    </row>
    <row r="295" spans="1:41" x14ac:dyDescent="0.2">
      <c r="A295">
        <v>294</v>
      </c>
      <c r="B295" s="6">
        <v>25.330912220599899</v>
      </c>
      <c r="C295" s="6">
        <v>-109.55404922</v>
      </c>
      <c r="D295" t="s">
        <v>39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179.750322426</v>
      </c>
      <c r="Y295">
        <v>12.044718380500001</v>
      </c>
      <c r="Z295">
        <f t="shared" si="8"/>
        <v>2.2570790806703456</v>
      </c>
      <c r="AA295">
        <f t="shared" si="8"/>
        <v>1.1154347076512605</v>
      </c>
      <c r="AB295">
        <f t="shared" si="9"/>
        <v>2.5315737357474726</v>
      </c>
      <c r="AC295" s="1">
        <v>182214.317717</v>
      </c>
      <c r="AD295" s="1">
        <v>186273.461518</v>
      </c>
      <c r="AE295" s="1">
        <v>187097.62015500001</v>
      </c>
      <c r="AF295" s="1">
        <v>126879.657377</v>
      </c>
      <c r="AG295" s="1">
        <v>168678.945469</v>
      </c>
      <c r="AH295" s="1">
        <v>247452.492753</v>
      </c>
      <c r="AI295" s="1">
        <v>213601.992313</v>
      </c>
      <c r="AJ295" s="1">
        <v>224230.825166</v>
      </c>
      <c r="AK295" s="1">
        <v>86680.1934588</v>
      </c>
      <c r="AL295" s="1">
        <v>63469.016454600001</v>
      </c>
      <c r="AM295" s="1">
        <v>126319.945926</v>
      </c>
      <c r="AN295" s="1">
        <v>124517.136529</v>
      </c>
      <c r="AO295" s="1">
        <v>96154.607938899906</v>
      </c>
    </row>
    <row r="296" spans="1:41" x14ac:dyDescent="0.2">
      <c r="A296">
        <v>295</v>
      </c>
      <c r="B296" s="6">
        <v>25.328564811700002</v>
      </c>
      <c r="C296" s="6">
        <v>-109.331944099</v>
      </c>
      <c r="D296" t="s">
        <v>40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624.82447627199895</v>
      </c>
      <c r="Y296">
        <v>42.3801897317</v>
      </c>
      <c r="Z296">
        <f t="shared" si="8"/>
        <v>2.7964525445915642</v>
      </c>
      <c r="AA296">
        <f t="shared" si="8"/>
        <v>1.6372914471537428</v>
      </c>
      <c r="AB296">
        <f t="shared" si="9"/>
        <v>3.1892496680324856</v>
      </c>
      <c r="AC296" s="1">
        <v>524650.44335900003</v>
      </c>
      <c r="AD296" s="1">
        <v>535255.70150800003</v>
      </c>
      <c r="AE296" s="1">
        <v>536725.84686299902</v>
      </c>
      <c r="AF296" s="1">
        <v>379608.06166100001</v>
      </c>
      <c r="AG296" s="1">
        <v>493686.39410400001</v>
      </c>
      <c r="AH296" s="1">
        <v>724253.07894899906</v>
      </c>
      <c r="AI296" s="1">
        <v>609473.84121700004</v>
      </c>
      <c r="AJ296" s="1">
        <v>646120.40493800002</v>
      </c>
      <c r="AK296" s="1">
        <v>274851.33766199899</v>
      </c>
      <c r="AL296" s="1">
        <v>198360.629859999</v>
      </c>
      <c r="AM296" s="1">
        <v>391756.55680800002</v>
      </c>
      <c r="AN296" s="1">
        <v>396586.289597</v>
      </c>
      <c r="AO296" s="1">
        <v>310893.56013499899</v>
      </c>
    </row>
    <row r="297" spans="1:41" x14ac:dyDescent="0.2">
      <c r="A297">
        <v>296</v>
      </c>
      <c r="B297" s="6">
        <v>25.325882916800001</v>
      </c>
      <c r="C297" s="6">
        <v>-109.109868748</v>
      </c>
      <c r="D297" t="s">
        <v>40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s="1">
        <v>1127.94035798</v>
      </c>
      <c r="Y297">
        <v>79.443910695599897</v>
      </c>
      <c r="Z297">
        <f t="shared" si="8"/>
        <v>3.0526709987147189</v>
      </c>
      <c r="AA297">
        <f t="shared" si="8"/>
        <v>1.9054931752046145</v>
      </c>
      <c r="AB297">
        <f t="shared" si="9"/>
        <v>3.5167034855790611</v>
      </c>
      <c r="AC297" s="1">
        <v>805792.39801</v>
      </c>
      <c r="AD297" s="1">
        <v>804207.26672399906</v>
      </c>
      <c r="AE297" s="1">
        <v>804707.76239000005</v>
      </c>
      <c r="AF297" s="1">
        <v>641380.34796100005</v>
      </c>
      <c r="AG297" s="1">
        <v>806739.51251200004</v>
      </c>
      <c r="AH297" s="1">
        <v>1209794.92322</v>
      </c>
      <c r="AI297" s="1">
        <v>1033647.10236</v>
      </c>
      <c r="AJ297" s="1">
        <v>1145607.23358</v>
      </c>
      <c r="AK297" s="1">
        <v>434813.961455999</v>
      </c>
      <c r="AL297" s="1">
        <v>312955.343781</v>
      </c>
      <c r="AM297" s="1">
        <v>608492.93975799903</v>
      </c>
      <c r="AN297" s="1">
        <v>617442.76922599901</v>
      </c>
      <c r="AO297" s="1">
        <v>499289.481017999</v>
      </c>
    </row>
    <row r="298" spans="1:41" x14ac:dyDescent="0.2">
      <c r="A298">
        <v>297</v>
      </c>
      <c r="B298" s="6">
        <v>25.322866722299899</v>
      </c>
      <c r="C298" s="6">
        <v>-108.887827124</v>
      </c>
      <c r="D298" t="s">
        <v>38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s="1">
        <v>1431.3256456900001</v>
      </c>
      <c r="Y298">
        <v>102.966136947</v>
      </c>
      <c r="Z298">
        <f t="shared" si="8"/>
        <v>3.1560417680054056</v>
      </c>
      <c r="AA298">
        <f t="shared" si="8"/>
        <v>2.0168919072617748</v>
      </c>
      <c r="AB298">
        <f t="shared" si="9"/>
        <v>3.6511987835866675</v>
      </c>
      <c r="AC298" s="1">
        <v>958753.08398400003</v>
      </c>
      <c r="AD298" s="1">
        <v>918281.76721199905</v>
      </c>
      <c r="AE298" s="1">
        <v>916098.78308099904</v>
      </c>
      <c r="AF298" s="1">
        <v>875399.17138700001</v>
      </c>
      <c r="AG298" s="1">
        <v>1058124.0206299899</v>
      </c>
      <c r="AH298" s="1">
        <v>1642325.7594000001</v>
      </c>
      <c r="AI298" s="1">
        <v>1455123.8533900001</v>
      </c>
      <c r="AJ298" s="1">
        <v>1705124.3658400001</v>
      </c>
      <c r="AK298" s="1">
        <v>513479.98266600003</v>
      </c>
      <c r="AL298" s="1">
        <v>371012.87234499899</v>
      </c>
      <c r="AM298" s="1">
        <v>703466.27075200004</v>
      </c>
      <c r="AN298" s="1">
        <v>704763.71350099903</v>
      </c>
      <c r="AO298" s="1">
        <v>599413.30590799905</v>
      </c>
    </row>
    <row r="299" spans="1:41" x14ac:dyDescent="0.2">
      <c r="A299">
        <v>298</v>
      </c>
      <c r="B299" s="6">
        <v>25.315832296699899</v>
      </c>
      <c r="C299" s="6">
        <v>-108.443860857999</v>
      </c>
      <c r="D299" t="s">
        <v>38</v>
      </c>
      <c r="E299" s="1">
        <v>2602</v>
      </c>
      <c r="F299">
        <v>169</v>
      </c>
      <c r="G299">
        <v>194</v>
      </c>
      <c r="H299">
        <v>181.5</v>
      </c>
      <c r="I299">
        <v>50</v>
      </c>
      <c r="J299">
        <v>115.75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824.17925226700004</v>
      </c>
      <c r="Y299">
        <v>73.800127655300003</v>
      </c>
      <c r="Z299">
        <f t="shared" si="8"/>
        <v>2.9165482998400969</v>
      </c>
      <c r="AA299">
        <f t="shared" si="8"/>
        <v>1.8739023390401977</v>
      </c>
      <c r="AB299">
        <f t="shared" si="9"/>
        <v>3.4540041999208375</v>
      </c>
      <c r="AC299" s="1">
        <v>519490.683472</v>
      </c>
      <c r="AD299" s="1">
        <v>477389.633544999</v>
      </c>
      <c r="AE299" s="1">
        <v>477739.89502</v>
      </c>
      <c r="AF299" s="1">
        <v>582291.43835399905</v>
      </c>
      <c r="AG299" s="1">
        <v>693694.72949199902</v>
      </c>
      <c r="AH299" s="1">
        <v>1073978.2746600001</v>
      </c>
      <c r="AI299" s="1">
        <v>1002083.9790000001</v>
      </c>
      <c r="AJ299" s="1">
        <v>1256889.1142599899</v>
      </c>
      <c r="AK299" s="1">
        <v>314984.45135500003</v>
      </c>
      <c r="AL299" s="1">
        <v>242078.22033700001</v>
      </c>
      <c r="AM299" s="1">
        <v>377160.562926999</v>
      </c>
      <c r="AN299" s="1">
        <v>390835.22699</v>
      </c>
      <c r="AO299" s="1">
        <v>414411.25122099899</v>
      </c>
    </row>
    <row r="300" spans="1:41" x14ac:dyDescent="0.2">
      <c r="A300">
        <v>299</v>
      </c>
      <c r="B300" s="6">
        <v>25.3118145543</v>
      </c>
      <c r="C300" s="6">
        <v>-108.221944107</v>
      </c>
      <c r="D300" t="s">
        <v>38</v>
      </c>
      <c r="E300">
        <v>911</v>
      </c>
      <c r="F300">
        <v>176</v>
      </c>
      <c r="G300">
        <v>88</v>
      </c>
      <c r="H300">
        <v>132</v>
      </c>
      <c r="I300">
        <v>374</v>
      </c>
      <c r="J300">
        <v>253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287.29686546300002</v>
      </c>
      <c r="Y300">
        <v>28.815376907600001</v>
      </c>
      <c r="Z300">
        <f t="shared" si="8"/>
        <v>2.4598399205029393</v>
      </c>
      <c r="AA300">
        <f t="shared" si="8"/>
        <v>1.4744403037993579</v>
      </c>
      <c r="AB300">
        <f t="shared" si="9"/>
        <v>2.9436154934992533</v>
      </c>
      <c r="AC300" s="1">
        <v>160744.939392</v>
      </c>
      <c r="AD300" s="1">
        <v>153463.611754999</v>
      </c>
      <c r="AE300" s="1">
        <v>154857.045348999</v>
      </c>
      <c r="AF300" s="1">
        <v>187540.8573</v>
      </c>
      <c r="AG300" s="1">
        <v>229688.595946999</v>
      </c>
      <c r="AH300" s="1">
        <v>335714.39331100002</v>
      </c>
      <c r="AI300" s="1">
        <v>310238.501098999</v>
      </c>
      <c r="AJ300" s="1">
        <v>396100.68603500002</v>
      </c>
      <c r="AK300" s="1">
        <v>123513.216919</v>
      </c>
      <c r="AL300" s="1">
        <v>97951.564209000004</v>
      </c>
      <c r="AM300" s="1">
        <v>133675.627257999</v>
      </c>
      <c r="AN300" s="1">
        <v>150478.053405999</v>
      </c>
      <c r="AO300" s="1">
        <v>175465.535645</v>
      </c>
    </row>
    <row r="301" spans="1:41" x14ac:dyDescent="0.2">
      <c r="A301">
        <v>300</v>
      </c>
      <c r="B301" s="6">
        <v>25.539561269</v>
      </c>
      <c r="C301" s="6">
        <v>-111.332039538</v>
      </c>
      <c r="D301" t="s">
        <v>38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18.18528229</v>
      </c>
      <c r="Y301">
        <v>0.56012525782</v>
      </c>
      <c r="Z301">
        <f t="shared" si="8"/>
        <v>1.2829681937395661</v>
      </c>
      <c r="AA301">
        <f t="shared" si="8"/>
        <v>0.19315946796742609</v>
      </c>
      <c r="AB301">
        <f t="shared" si="9"/>
        <v>1.3055351122524665</v>
      </c>
      <c r="AC301">
        <v>929.69635009800004</v>
      </c>
      <c r="AD301" s="1">
        <v>2476.3554534899899</v>
      </c>
      <c r="AE301">
        <v>886.64286804200003</v>
      </c>
      <c r="AF301" s="1">
        <v>1738.8910217299899</v>
      </c>
      <c r="AG301">
        <v>709.57623672499903</v>
      </c>
      <c r="AH301" s="1">
        <v>1014.1525688200001</v>
      </c>
      <c r="AI301">
        <v>946.99834060700005</v>
      </c>
      <c r="AJ301">
        <v>538.12809753399904</v>
      </c>
      <c r="AK301">
        <v>737.07170105</v>
      </c>
      <c r="AL301">
        <v>849.26165390000006</v>
      </c>
      <c r="AM301">
        <v>883.19323349000001</v>
      </c>
      <c r="AN301" s="1">
        <v>1006.62432861</v>
      </c>
      <c r="AO301">
        <v>997.64846801800002</v>
      </c>
    </row>
    <row r="302" spans="1:41" x14ac:dyDescent="0.2">
      <c r="A302">
        <v>301</v>
      </c>
      <c r="B302" s="6">
        <v>25.5398966925999</v>
      </c>
      <c r="C302" s="6">
        <v>-111.109468181</v>
      </c>
      <c r="D302" t="s">
        <v>38</v>
      </c>
      <c r="E302">
        <v>254</v>
      </c>
      <c r="F302">
        <v>64</v>
      </c>
      <c r="G302">
        <v>55</v>
      </c>
      <c r="H302">
        <v>59.5</v>
      </c>
      <c r="I302">
        <v>40</v>
      </c>
      <c r="J302">
        <v>49.75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214.69480215799899</v>
      </c>
      <c r="Y302">
        <v>10.4885178115</v>
      </c>
      <c r="Z302">
        <f t="shared" si="8"/>
        <v>2.3338396795425167</v>
      </c>
      <c r="AA302">
        <f t="shared" si="8"/>
        <v>1.060264001899015</v>
      </c>
      <c r="AB302">
        <f t="shared" si="9"/>
        <v>2.4967902099152917</v>
      </c>
      <c r="AC302" s="1">
        <v>9316.1557815199903</v>
      </c>
      <c r="AD302" s="1">
        <v>24814.675621300001</v>
      </c>
      <c r="AE302" s="1">
        <v>8884.7321699200002</v>
      </c>
      <c r="AF302" s="1">
        <v>17424.807297899901</v>
      </c>
      <c r="AG302" s="1">
        <v>7110.4107685600002</v>
      </c>
      <c r="AH302" s="1">
        <v>10162.4616881</v>
      </c>
      <c r="AI302" s="1">
        <v>9489.5330732500006</v>
      </c>
      <c r="AJ302" s="1">
        <v>5392.3899489300002</v>
      </c>
      <c r="AK302" s="1">
        <v>7385.9329023999899</v>
      </c>
      <c r="AL302" s="1">
        <v>8510.1485525299904</v>
      </c>
      <c r="AM302" s="1">
        <v>8850.1647104399908</v>
      </c>
      <c r="AN302" s="1">
        <v>10087.023792</v>
      </c>
      <c r="AO302" s="1">
        <v>9997.0798862299907</v>
      </c>
    </row>
    <row r="303" spans="1:41" x14ac:dyDescent="0.2">
      <c r="A303">
        <v>302</v>
      </c>
      <c r="B303" s="6">
        <v>25.5398939295</v>
      </c>
      <c r="C303" s="6">
        <v>-110.886894857</v>
      </c>
      <c r="D303" t="s">
        <v>38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73.202076703299895</v>
      </c>
      <c r="Y303">
        <v>8.1791964396800001</v>
      </c>
      <c r="Z303">
        <f t="shared" si="8"/>
        <v>1.8704160601060185</v>
      </c>
      <c r="AA303">
        <f t="shared" si="8"/>
        <v>0.96280466408930376</v>
      </c>
      <c r="AB303">
        <f t="shared" si="9"/>
        <v>2.2696566328032581</v>
      </c>
      <c r="AC303" s="1">
        <v>1395.9865632000001</v>
      </c>
      <c r="AD303" s="1">
        <v>3718.3742280199899</v>
      </c>
      <c r="AE303" s="1">
        <v>1331.3395607499899</v>
      </c>
      <c r="AF303" s="1">
        <v>2611.03371788</v>
      </c>
      <c r="AG303" s="1">
        <v>1065.46499141</v>
      </c>
      <c r="AH303" s="1">
        <v>1522.80192042</v>
      </c>
      <c r="AI303" s="1">
        <v>1421.96641722</v>
      </c>
      <c r="AJ303">
        <v>808.02683901299895</v>
      </c>
      <c r="AK303" s="1">
        <v>1106.7508207000001</v>
      </c>
      <c r="AL303" s="1">
        <v>1275.2097808599899</v>
      </c>
      <c r="AM303" s="1">
        <v>1326.1597736799899</v>
      </c>
      <c r="AN303" s="1">
        <v>1511.49788195</v>
      </c>
      <c r="AO303" s="1">
        <v>1498.0201590300001</v>
      </c>
    </row>
    <row r="304" spans="1:41" x14ac:dyDescent="0.2">
      <c r="A304">
        <v>303</v>
      </c>
      <c r="B304" s="6">
        <v>25.539552979900002</v>
      </c>
      <c r="C304" s="6">
        <v>-110.664323564</v>
      </c>
      <c r="D304" t="s">
        <v>38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18.1069773034999</v>
      </c>
      <c r="Y304">
        <v>3.4853034117299999</v>
      </c>
      <c r="Z304">
        <f t="shared" si="8"/>
        <v>1.2811919877226312</v>
      </c>
      <c r="AA304">
        <f t="shared" si="8"/>
        <v>0.65179182655137979</v>
      </c>
      <c r="AB304">
        <f t="shared" si="9"/>
        <v>1.7635090013301042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41" x14ac:dyDescent="0.2">
      <c r="A305">
        <v>304</v>
      </c>
      <c r="B305" s="6">
        <v>25.5388738674</v>
      </c>
      <c r="C305" s="6">
        <v>-110.441758300999</v>
      </c>
      <c r="D305" t="s">
        <v>40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2.15384999718</v>
      </c>
      <c r="Y305">
        <v>0.51209610034700004</v>
      </c>
      <c r="Z305">
        <f t="shared" si="8"/>
        <v>0.49884103365167037</v>
      </c>
      <c r="AA305">
        <f t="shared" si="8"/>
        <v>0.17957939336368955</v>
      </c>
      <c r="AB305">
        <f t="shared" si="9"/>
        <v>0.92244291301919135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</row>
    <row r="306" spans="1:41" x14ac:dyDescent="0.2">
      <c r="A306">
        <v>305</v>
      </c>
      <c r="B306" s="6">
        <v>25.537856639600001</v>
      </c>
      <c r="C306" s="6">
        <v>-110.219203065</v>
      </c>
      <c r="D306" t="s">
        <v>39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3.0857195578800001E-2</v>
      </c>
      <c r="Y306">
        <v>1.30927816625E-3</v>
      </c>
      <c r="Z306">
        <f t="shared" si="8"/>
        <v>1.3198506730973994E-2</v>
      </c>
      <c r="AA306">
        <f t="shared" si="8"/>
        <v>5.6824037164339577E-4</v>
      </c>
      <c r="AB306">
        <f t="shared" si="9"/>
        <v>0.15786229181852465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</row>
    <row r="307" spans="1:41" x14ac:dyDescent="0.2">
      <c r="A307">
        <v>306</v>
      </c>
      <c r="B307" s="6">
        <v>25.5365013674</v>
      </c>
      <c r="C307" s="6">
        <v>-109.996661852</v>
      </c>
      <c r="D307" t="s">
        <v>39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2.7954699673699999</v>
      </c>
      <c r="Y307">
        <v>0.24186807169499999</v>
      </c>
      <c r="Z307">
        <f t="shared" si="8"/>
        <v>0.57926555930884316</v>
      </c>
      <c r="AA307">
        <f t="shared" si="8"/>
        <v>9.4075461558652304E-2</v>
      </c>
      <c r="AB307">
        <f t="shared" si="9"/>
        <v>0.88594553877356108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</row>
    <row r="308" spans="1:41" x14ac:dyDescent="0.2">
      <c r="A308">
        <v>307</v>
      </c>
      <c r="B308" s="6">
        <v>25.5348081452</v>
      </c>
      <c r="C308" s="6">
        <v>-109.774138655</v>
      </c>
      <c r="D308" t="s">
        <v>39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131.17736468000001</v>
      </c>
      <c r="Y308">
        <v>6.8954419932000004</v>
      </c>
      <c r="Z308">
        <f t="shared" si="8"/>
        <v>2.121157088763467</v>
      </c>
      <c r="AA308">
        <f t="shared" si="8"/>
        <v>0.89737644717962595</v>
      </c>
      <c r="AB308">
        <f t="shared" si="9"/>
        <v>2.2764176072435491</v>
      </c>
      <c r="AC308" s="1">
        <v>35633.360782999902</v>
      </c>
      <c r="AD308" s="1">
        <v>36516.0140722</v>
      </c>
      <c r="AE308" s="1">
        <v>36777.528209399898</v>
      </c>
      <c r="AF308" s="1">
        <v>23285.7384681</v>
      </c>
      <c r="AG308" s="1">
        <v>32161.964278899901</v>
      </c>
      <c r="AH308" s="1">
        <v>47232.500617899903</v>
      </c>
      <c r="AI308" s="1">
        <v>42604.439525200003</v>
      </c>
      <c r="AJ308" s="1">
        <v>44098.8967338</v>
      </c>
      <c r="AK308" s="1">
        <v>14069.3612082</v>
      </c>
      <c r="AL308" s="1">
        <v>10632.455051200001</v>
      </c>
      <c r="AM308" s="1">
        <v>21490.864396100002</v>
      </c>
      <c r="AN308" s="1">
        <v>19988.799930199901</v>
      </c>
      <c r="AO308" s="1">
        <v>14932.4666366</v>
      </c>
    </row>
    <row r="309" spans="1:41" x14ac:dyDescent="0.2">
      <c r="A309">
        <v>308</v>
      </c>
      <c r="B309" s="6">
        <v>25.532777091300002</v>
      </c>
      <c r="C309" s="6">
        <v>-109.551637469</v>
      </c>
      <c r="D309" t="s">
        <v>40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688.62418916800004</v>
      </c>
      <c r="Y309">
        <v>33.204525247200003</v>
      </c>
      <c r="Z309">
        <f t="shared" si="8"/>
        <v>2.8386124863403546</v>
      </c>
      <c r="AA309">
        <f t="shared" si="8"/>
        <v>1.5340835668713069</v>
      </c>
      <c r="AB309">
        <f t="shared" si="9"/>
        <v>3.0959991249684635</v>
      </c>
      <c r="AC309" s="1">
        <v>429665.97436499898</v>
      </c>
      <c r="AD309" s="1">
        <v>439166.21659899899</v>
      </c>
      <c r="AE309" s="1">
        <v>441029.062347</v>
      </c>
      <c r="AF309" s="1">
        <v>300410.715499999</v>
      </c>
      <c r="AG309" s="1">
        <v>398410.97778299899</v>
      </c>
      <c r="AH309" s="1">
        <v>584429.25686600001</v>
      </c>
      <c r="AI309" s="1">
        <v>503010.304993</v>
      </c>
      <c r="AJ309" s="1">
        <v>528542.18512000004</v>
      </c>
      <c r="AK309" s="1">
        <v>206707.020362999</v>
      </c>
      <c r="AL309" s="1">
        <v>151089.780028999</v>
      </c>
      <c r="AM309" s="1">
        <v>300443.71198999899</v>
      </c>
      <c r="AN309" s="1">
        <v>297115.30625899899</v>
      </c>
      <c r="AO309" s="1">
        <v>229842.307670999</v>
      </c>
    </row>
    <row r="310" spans="1:41" x14ac:dyDescent="0.2">
      <c r="A310">
        <v>309</v>
      </c>
      <c r="B310" s="6">
        <v>25.5304083471</v>
      </c>
      <c r="C310" s="6">
        <v>-109.329162283</v>
      </c>
      <c r="D310" t="s">
        <v>38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s="1">
        <v>1444.6300485100001</v>
      </c>
      <c r="Y310">
        <v>79.238816231499897</v>
      </c>
      <c r="Z310">
        <f t="shared" si="8"/>
        <v>3.1600571667847897</v>
      </c>
      <c r="AA310">
        <f t="shared" si="8"/>
        <v>1.9043845128847479</v>
      </c>
      <c r="AB310">
        <f t="shared" si="9"/>
        <v>3.5395797634321515</v>
      </c>
      <c r="AC310" s="1">
        <v>911038.88147000002</v>
      </c>
      <c r="AD310" s="1">
        <v>929996.66662599903</v>
      </c>
      <c r="AE310" s="1">
        <v>932747.06176800001</v>
      </c>
      <c r="AF310" s="1">
        <v>655460.86999499903</v>
      </c>
      <c r="AG310" s="1">
        <v>854881.29211399902</v>
      </c>
      <c r="AH310" s="1">
        <v>1253625.67224</v>
      </c>
      <c r="AI310" s="1">
        <v>1057447.8385000001</v>
      </c>
      <c r="AJ310" s="1">
        <v>1118910.9915799899</v>
      </c>
      <c r="AK310" s="1">
        <v>472448.391234999</v>
      </c>
      <c r="AL310" s="1">
        <v>341458.62350500003</v>
      </c>
      <c r="AM310" s="1">
        <v>675062.61431900004</v>
      </c>
      <c r="AN310" s="1">
        <v>681604.960815</v>
      </c>
      <c r="AO310" s="1">
        <v>533271.14294399903</v>
      </c>
    </row>
    <row r="311" spans="1:41" x14ac:dyDescent="0.2">
      <c r="A311">
        <v>310</v>
      </c>
      <c r="B311" s="6">
        <v>25.527702077800001</v>
      </c>
      <c r="C311" s="6">
        <v>-109.106717085</v>
      </c>
      <c r="D311" t="s">
        <v>38</v>
      </c>
      <c r="E311" s="1">
        <v>6384</v>
      </c>
      <c r="F311">
        <v>271</v>
      </c>
      <c r="G311">
        <v>451</v>
      </c>
      <c r="H311">
        <v>361</v>
      </c>
      <c r="I311">
        <v>365</v>
      </c>
      <c r="J311">
        <v>363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s="1">
        <v>1978.27678466</v>
      </c>
      <c r="Y311">
        <v>121.04939582900001</v>
      </c>
      <c r="Z311">
        <f t="shared" si="8"/>
        <v>3.2965065307628572</v>
      </c>
      <c r="AA311">
        <f t="shared" si="8"/>
        <v>2.0865356339065801</v>
      </c>
      <c r="AB311">
        <f t="shared" si="9"/>
        <v>3.7515433640771025</v>
      </c>
      <c r="AC311" s="1">
        <v>1203083.0282000001</v>
      </c>
      <c r="AD311" s="1">
        <v>1214042.8344699901</v>
      </c>
      <c r="AE311" s="1">
        <v>1215966.46875</v>
      </c>
      <c r="AF311" s="1">
        <v>915908.53552200005</v>
      </c>
      <c r="AG311" s="1">
        <v>1169185.7083699901</v>
      </c>
      <c r="AH311" s="1">
        <v>1734610.9733899899</v>
      </c>
      <c r="AI311" s="1">
        <v>1468597.83057</v>
      </c>
      <c r="AJ311" s="1">
        <v>1594696.3867200001</v>
      </c>
      <c r="AK311" s="1">
        <v>643865.04028299905</v>
      </c>
      <c r="AL311" s="1">
        <v>463609.62683099898</v>
      </c>
      <c r="AM311" s="1">
        <v>908079.14184599905</v>
      </c>
      <c r="AN311" s="1">
        <v>921969.59973100002</v>
      </c>
      <c r="AO311" s="1">
        <v>734711.523804</v>
      </c>
    </row>
    <row r="312" spans="1:41" x14ac:dyDescent="0.2">
      <c r="A312">
        <v>311</v>
      </c>
      <c r="B312" s="6">
        <v>25.524658471999899</v>
      </c>
      <c r="C312" s="6">
        <v>-108.884305858</v>
      </c>
      <c r="D312" t="s">
        <v>38</v>
      </c>
      <c r="E312" s="1">
        <v>6051</v>
      </c>
      <c r="F312">
        <v>386</v>
      </c>
      <c r="G312">
        <v>770</v>
      </c>
      <c r="H312">
        <v>578</v>
      </c>
      <c r="I312">
        <v>404</v>
      </c>
      <c r="J312">
        <v>491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s="1">
        <v>1985.17200351</v>
      </c>
      <c r="Y312">
        <v>132.315861001999</v>
      </c>
      <c r="Z312">
        <f t="shared" si="8"/>
        <v>3.2980168559119458</v>
      </c>
      <c r="AA312">
        <f t="shared" si="8"/>
        <v>2.1248818218509591</v>
      </c>
      <c r="AB312">
        <f t="shared" si="9"/>
        <v>3.7902155465633252</v>
      </c>
      <c r="AC312" s="1">
        <v>1235228.1479499899</v>
      </c>
      <c r="AD312" s="1">
        <v>1211777.07568</v>
      </c>
      <c r="AE312" s="1">
        <v>1210984.04333</v>
      </c>
      <c r="AF312" s="1">
        <v>1044986.52075</v>
      </c>
      <c r="AG312" s="1">
        <v>1290499.51758</v>
      </c>
      <c r="AH312" s="1">
        <v>1965409.1491700001</v>
      </c>
      <c r="AI312" s="1">
        <v>1706567.8801299899</v>
      </c>
      <c r="AJ312" s="1">
        <v>1941977.2121600001</v>
      </c>
      <c r="AK312" s="1">
        <v>665864.070435</v>
      </c>
      <c r="AL312" s="1">
        <v>479888.39971899899</v>
      </c>
      <c r="AM312" s="1">
        <v>923208.34435999906</v>
      </c>
      <c r="AN312" s="1">
        <v>932413.53015100001</v>
      </c>
      <c r="AO312" s="1">
        <v>770203.062256</v>
      </c>
    </row>
    <row r="313" spans="1:41" x14ac:dyDescent="0.2">
      <c r="A313">
        <v>312</v>
      </c>
      <c r="B313" s="6">
        <v>25.521277741599899</v>
      </c>
      <c r="C313" s="6">
        <v>-108.661932585</v>
      </c>
      <c r="D313" t="s">
        <v>38</v>
      </c>
      <c r="E313" s="1">
        <v>3340</v>
      </c>
      <c r="F313">
        <v>437</v>
      </c>
      <c r="G313">
        <v>176</v>
      </c>
      <c r="H313">
        <v>306.5</v>
      </c>
      <c r="I313">
        <v>43</v>
      </c>
      <c r="J313">
        <v>174.75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781.69778943100005</v>
      </c>
      <c r="Y313">
        <v>55.657525703300003</v>
      </c>
      <c r="Z313">
        <f t="shared" si="8"/>
        <v>2.8935941072461331</v>
      </c>
      <c r="AA313">
        <f t="shared" si="8"/>
        <v>1.753257604479036</v>
      </c>
      <c r="AB313">
        <f t="shared" si="9"/>
        <v>3.3280323269190335</v>
      </c>
      <c r="AC313" s="1">
        <v>467119.37036100001</v>
      </c>
      <c r="AD313" s="1">
        <v>442040.93200700002</v>
      </c>
      <c r="AE313" s="1">
        <v>440581.387206999</v>
      </c>
      <c r="AF313" s="1">
        <v>442244.17468300002</v>
      </c>
      <c r="AG313" s="1">
        <v>529251.15466300002</v>
      </c>
      <c r="AH313" s="1">
        <v>828429.711182</v>
      </c>
      <c r="AI313" s="1">
        <v>740111.616943</v>
      </c>
      <c r="AJ313" s="1">
        <v>878177.21435499901</v>
      </c>
      <c r="AK313" s="1">
        <v>249952.297058</v>
      </c>
      <c r="AL313" s="1">
        <v>180771.025146</v>
      </c>
      <c r="AM313" s="1">
        <v>340239.90710399899</v>
      </c>
      <c r="AN313" s="1">
        <v>339700.70166000002</v>
      </c>
      <c r="AO313" s="1">
        <v>293208.62145999901</v>
      </c>
    </row>
    <row r="314" spans="1:41" x14ac:dyDescent="0.2">
      <c r="A314">
        <v>313</v>
      </c>
      <c r="B314" s="6">
        <v>25.7414816713999</v>
      </c>
      <c r="C314" s="6">
        <v>-111.332598623</v>
      </c>
      <c r="D314" t="s">
        <v>38</v>
      </c>
      <c r="E314">
        <v>679</v>
      </c>
      <c r="F314">
        <v>38</v>
      </c>
      <c r="G314">
        <v>74</v>
      </c>
      <c r="H314">
        <v>56</v>
      </c>
      <c r="I314">
        <v>97</v>
      </c>
      <c r="J314">
        <v>76.5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496.90746307400002</v>
      </c>
      <c r="Y314">
        <v>10.7789611481</v>
      </c>
      <c r="Z314">
        <f t="shared" si="8"/>
        <v>2.6971486359110597</v>
      </c>
      <c r="AA314">
        <f t="shared" si="8"/>
        <v>1.0711069893014573</v>
      </c>
      <c r="AB314">
        <f t="shared" si="9"/>
        <v>2.5992667014048685</v>
      </c>
      <c r="AC314" s="1">
        <v>27710.657012899901</v>
      </c>
      <c r="AD314" s="1">
        <v>73810.591064499895</v>
      </c>
      <c r="AE314" s="1">
        <v>26427.399078400002</v>
      </c>
      <c r="AF314" s="1">
        <v>51829.624694799902</v>
      </c>
      <c r="AG314" s="1">
        <v>21149.7272682</v>
      </c>
      <c r="AH314" s="1">
        <v>30227.971328700001</v>
      </c>
      <c r="AI314" s="1">
        <v>28226.3631515999</v>
      </c>
      <c r="AJ314" s="1">
        <v>16039.5201607</v>
      </c>
      <c r="AK314" s="1">
        <v>21969.260543799901</v>
      </c>
      <c r="AL314" s="1">
        <v>25313.209884600001</v>
      </c>
      <c r="AM314" s="1">
        <v>26324.579017600001</v>
      </c>
      <c r="AN314" s="1">
        <v>30003.583374000002</v>
      </c>
      <c r="AO314" s="1">
        <v>29736.047546400001</v>
      </c>
    </row>
    <row r="315" spans="1:41" x14ac:dyDescent="0.2">
      <c r="A315">
        <v>314</v>
      </c>
      <c r="B315" s="6">
        <v>25.741820126499899</v>
      </c>
      <c r="C315" s="6">
        <v>-111.109652506</v>
      </c>
      <c r="D315" t="s">
        <v>38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749.12780869000005</v>
      </c>
      <c r="Y315">
        <v>18.852598365399899</v>
      </c>
      <c r="Z315">
        <f t="shared" si="8"/>
        <v>2.8751352658981788</v>
      </c>
      <c r="AA315">
        <f t="shared" si="8"/>
        <v>1.2978173565351112</v>
      </c>
      <c r="AB315">
        <f t="shared" si="9"/>
        <v>2.8682906288166228</v>
      </c>
      <c r="AC315" s="1">
        <v>40556.539884600003</v>
      </c>
      <c r="AD315" s="1">
        <v>108027.109711</v>
      </c>
      <c r="AE315" s="1">
        <v>38678.399549499904</v>
      </c>
      <c r="AF315" s="1">
        <v>75856.384399400005</v>
      </c>
      <c r="AG315" s="1">
        <v>30954.147230099901</v>
      </c>
      <c r="AH315" s="1">
        <v>44240.8105507</v>
      </c>
      <c r="AI315" s="1">
        <v>41311.312877700002</v>
      </c>
      <c r="AJ315" s="1">
        <v>23474.991586700002</v>
      </c>
      <c r="AK315" s="1">
        <v>32153.593139600001</v>
      </c>
      <c r="AL315" s="1">
        <v>37047.703718199897</v>
      </c>
      <c r="AM315" s="1">
        <v>38527.915105799897</v>
      </c>
      <c r="AN315" s="1">
        <v>43912.402641300003</v>
      </c>
      <c r="AO315" s="1">
        <v>43520.844554900003</v>
      </c>
    </row>
    <row r="316" spans="1:41" x14ac:dyDescent="0.2">
      <c r="A316">
        <v>315</v>
      </c>
      <c r="B316" s="6">
        <v>25.741817338400001</v>
      </c>
      <c r="C316" s="6">
        <v>-110.886704407</v>
      </c>
      <c r="D316" t="s">
        <v>38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275.62604371499901</v>
      </c>
      <c r="Y316">
        <v>9.7211539223799903</v>
      </c>
      <c r="Z316">
        <f t="shared" si="8"/>
        <v>2.4418930655392352</v>
      </c>
      <c r="AA316">
        <f t="shared" si="8"/>
        <v>1.0302415311731818</v>
      </c>
      <c r="AB316">
        <f t="shared" si="9"/>
        <v>2.4948258052535568</v>
      </c>
      <c r="AC316" s="1">
        <v>13669.314294399899</v>
      </c>
      <c r="AD316" s="1">
        <v>36409.8249191</v>
      </c>
      <c r="AE316" s="1">
        <v>13036.299464199899</v>
      </c>
      <c r="AF316" s="1">
        <v>25566.8940331999</v>
      </c>
      <c r="AG316" s="1">
        <v>10432.891187499899</v>
      </c>
      <c r="AH316" s="1">
        <v>14911.0733992</v>
      </c>
      <c r="AI316" s="1">
        <v>13923.7055458</v>
      </c>
      <c r="AJ316" s="1">
        <v>7912.09110048</v>
      </c>
      <c r="AK316" s="1">
        <v>10837.15647</v>
      </c>
      <c r="AL316" s="1">
        <v>12486.684198999899</v>
      </c>
      <c r="AM316" s="1">
        <v>12985.579682600001</v>
      </c>
      <c r="AN316" s="1">
        <v>14800.3856971</v>
      </c>
      <c r="AO316" s="1">
        <v>14668.4136383</v>
      </c>
    </row>
    <row r="317" spans="1:41" x14ac:dyDescent="0.2">
      <c r="A317">
        <v>316</v>
      </c>
      <c r="B317" s="6">
        <v>25.7414733074</v>
      </c>
      <c r="C317" s="6">
        <v>-110.663758356</v>
      </c>
      <c r="D317" t="s">
        <v>38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19.603911466300001</v>
      </c>
      <c r="Y317">
        <v>2.2294353868100001</v>
      </c>
      <c r="Z317">
        <f t="shared" si="8"/>
        <v>1.3139496750767232</v>
      </c>
      <c r="AA317">
        <f t="shared" si="8"/>
        <v>0.50912659978407904</v>
      </c>
      <c r="AB317">
        <f t="shared" si="9"/>
        <v>1.6329046625462225</v>
      </c>
      <c r="AC317">
        <v>349.20048061199901</v>
      </c>
      <c r="AD317">
        <v>930.13651668</v>
      </c>
      <c r="AE317">
        <v>333.02929165900002</v>
      </c>
      <c r="AF317">
        <v>653.13969108000003</v>
      </c>
      <c r="AG317">
        <v>266.52182654199902</v>
      </c>
      <c r="AH317">
        <v>380.92283798199901</v>
      </c>
      <c r="AI317">
        <v>355.699237117</v>
      </c>
      <c r="AJ317">
        <v>202.124697615999</v>
      </c>
      <c r="AK317">
        <v>276.84930983300001</v>
      </c>
      <c r="AL317">
        <v>318.98865145500002</v>
      </c>
      <c r="AM317">
        <v>331.73358682999901</v>
      </c>
      <c r="AN317">
        <v>378.09517723300002</v>
      </c>
      <c r="AO317">
        <v>374.72377943999902</v>
      </c>
    </row>
    <row r="318" spans="1:41" x14ac:dyDescent="0.2">
      <c r="A318">
        <v>317</v>
      </c>
      <c r="B318" s="6">
        <v>25.740788057500001</v>
      </c>
      <c r="C318" s="6">
        <v>-110.440818378</v>
      </c>
      <c r="D318" t="s">
        <v>39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0.486391800235</v>
      </c>
      <c r="Y318">
        <v>0.108494892877</v>
      </c>
      <c r="Z318">
        <f t="shared" si="8"/>
        <v>0.17213330084593703</v>
      </c>
      <c r="AA318">
        <f t="shared" si="8"/>
        <v>4.4733696547983981E-2</v>
      </c>
      <c r="AB318">
        <f t="shared" si="9"/>
        <v>0.51615440581527516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</row>
    <row r="319" spans="1:41" x14ac:dyDescent="0.2">
      <c r="A319">
        <v>318</v>
      </c>
      <c r="B319" s="6">
        <v>25.739761636600001</v>
      </c>
      <c r="C319" s="6">
        <v>-110.217888501</v>
      </c>
      <c r="D319" t="s">
        <v>39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1.1802094541E-5</v>
      </c>
      <c r="Z319">
        <f t="shared" si="8"/>
        <v>0</v>
      </c>
      <c r="AA319">
        <f t="shared" si="8"/>
        <v>5.1255542879743873E-6</v>
      </c>
      <c r="AB319">
        <f t="shared" si="9"/>
        <v>5.1255542879743873E-6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</row>
    <row r="320" spans="1:41" x14ac:dyDescent="0.2">
      <c r="A320">
        <v>319</v>
      </c>
      <c r="B320" s="6">
        <v>25.7383941165</v>
      </c>
      <c r="C320" s="6">
        <v>-109.994972749</v>
      </c>
      <c r="D320" t="s">
        <v>39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19.1031302538</v>
      </c>
      <c r="Y320">
        <v>0.90696922574600003</v>
      </c>
      <c r="Z320">
        <f t="shared" si="8"/>
        <v>1.3032636865800324</v>
      </c>
      <c r="AA320">
        <f t="shared" si="8"/>
        <v>0.28034368455280284</v>
      </c>
      <c r="AB320">
        <f t="shared" si="9"/>
        <v>1.4002064441353583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</row>
    <row r="321" spans="1:41" x14ac:dyDescent="0.2">
      <c r="A321">
        <v>320</v>
      </c>
      <c r="B321" s="6">
        <v>25.736685592800001</v>
      </c>
      <c r="C321" s="6">
        <v>-109.772075148</v>
      </c>
      <c r="D321" t="s">
        <v>40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333.89382012200002</v>
      </c>
      <c r="Y321">
        <v>12.1732839486</v>
      </c>
      <c r="Z321">
        <f t="shared" si="8"/>
        <v>2.524907133470959</v>
      </c>
      <c r="AA321">
        <f t="shared" si="8"/>
        <v>1.119694053091876</v>
      </c>
      <c r="AB321">
        <f t="shared" si="9"/>
        <v>2.6053549336257928</v>
      </c>
      <c r="AC321" s="1">
        <v>43323.923933999897</v>
      </c>
      <c r="AD321" s="1">
        <v>44403.729332900002</v>
      </c>
      <c r="AE321" s="1">
        <v>44729.198470399897</v>
      </c>
      <c r="AF321" s="1">
        <v>28197.074327599901</v>
      </c>
      <c r="AG321" s="1">
        <v>39041.579862999897</v>
      </c>
      <c r="AH321" s="1">
        <v>57339.686140700003</v>
      </c>
      <c r="AI321" s="1">
        <v>51861.907511500001</v>
      </c>
      <c r="AJ321" s="1">
        <v>53635.169863100004</v>
      </c>
      <c r="AK321" s="1">
        <v>16890.1076590999</v>
      </c>
      <c r="AL321" s="1">
        <v>12793.9643507</v>
      </c>
      <c r="AM321" s="1">
        <v>25888.619576900001</v>
      </c>
      <c r="AN321" s="1">
        <v>23976.297844000001</v>
      </c>
      <c r="AO321" s="1">
        <v>17865.386003200001</v>
      </c>
    </row>
    <row r="322" spans="1:41" x14ac:dyDescent="0.2">
      <c r="A322">
        <v>321</v>
      </c>
      <c r="B322" s="6">
        <v>25.734636184900001</v>
      </c>
      <c r="C322" s="6">
        <v>-109.549199716999</v>
      </c>
      <c r="D322" t="s">
        <v>40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1">
        <v>1128.8056131599899</v>
      </c>
      <c r="Y322">
        <v>43.788897153000001</v>
      </c>
      <c r="Z322">
        <f t="shared" si="8"/>
        <v>3.0530037280904785</v>
      </c>
      <c r="AA322">
        <f t="shared" si="8"/>
        <v>1.6511703688464916</v>
      </c>
      <c r="AB322">
        <f t="shared" si="9"/>
        <v>3.262455735035525</v>
      </c>
      <c r="AC322" s="1">
        <v>465768.88528400002</v>
      </c>
      <c r="AD322" s="1">
        <v>476186.81182900001</v>
      </c>
      <c r="AE322" s="1">
        <v>478341.043578999</v>
      </c>
      <c r="AF322" s="1">
        <v>323601.30273400003</v>
      </c>
      <c r="AG322" s="1">
        <v>430779.63793899899</v>
      </c>
      <c r="AH322" s="1">
        <v>631979.02944900002</v>
      </c>
      <c r="AI322" s="1">
        <v>546395.51510600001</v>
      </c>
      <c r="AJ322" s="1">
        <v>573287.73104900005</v>
      </c>
      <c r="AK322" s="1">
        <v>220202.937874</v>
      </c>
      <c r="AL322" s="1">
        <v>161393.75910200001</v>
      </c>
      <c r="AM322" s="1">
        <v>321371.93533299898</v>
      </c>
      <c r="AN322" s="1">
        <v>316218.95916700002</v>
      </c>
      <c r="AO322" s="1">
        <v>243952.07947500001</v>
      </c>
    </row>
    <row r="323" spans="1:41" x14ac:dyDescent="0.2">
      <c r="A323">
        <v>322</v>
      </c>
      <c r="B323" s="6">
        <v>25.732246035900001</v>
      </c>
      <c r="C323" s="6">
        <v>-109.326350479</v>
      </c>
      <c r="D323" t="s">
        <v>38</v>
      </c>
      <c r="E323" s="1">
        <v>2907</v>
      </c>
      <c r="F323">
        <v>346</v>
      </c>
      <c r="G323">
        <v>381</v>
      </c>
      <c r="H323">
        <v>363.5</v>
      </c>
      <c r="I323">
        <v>257</v>
      </c>
      <c r="J323">
        <v>310.25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s="1">
        <v>1851.4557578599899</v>
      </c>
      <c r="Y323">
        <v>85.011558681699896</v>
      </c>
      <c r="Z323">
        <f t="shared" ref="Z323:AA386" si="10">LOG10(X323+1)</f>
        <v>3.2677478445343793</v>
      </c>
      <c r="AA323">
        <f t="shared" si="10"/>
        <v>1.9345568179222534</v>
      </c>
      <c r="AB323">
        <f t="shared" ref="AB323:AB386" si="11">Z323^0.4274+AA323</f>
        <v>3.5933407681958442</v>
      </c>
      <c r="AC323" s="1">
        <v>913408.06396499905</v>
      </c>
      <c r="AD323" s="1">
        <v>932767.84606899903</v>
      </c>
      <c r="AE323" s="1">
        <v>935783.54064899904</v>
      </c>
      <c r="AF323" s="1">
        <v>652997.77905300003</v>
      </c>
      <c r="AG323" s="1">
        <v>854724.34448199905</v>
      </c>
      <c r="AH323" s="1">
        <v>1253318.19153</v>
      </c>
      <c r="AI323" s="1">
        <v>1061487.62512</v>
      </c>
      <c r="AJ323" s="1">
        <v>1121262.3264200001</v>
      </c>
      <c r="AK323" s="1">
        <v>466551.15887500002</v>
      </c>
      <c r="AL323" s="1">
        <v>337942.81179800001</v>
      </c>
      <c r="AM323" s="1">
        <v>668931.09478799906</v>
      </c>
      <c r="AN323" s="1">
        <v>672674.664368</v>
      </c>
      <c r="AO323" s="1">
        <v>525048.46106</v>
      </c>
    </row>
    <row r="324" spans="1:41" x14ac:dyDescent="0.2">
      <c r="A324">
        <v>323</v>
      </c>
      <c r="B324" s="6">
        <v>25.7264442064</v>
      </c>
      <c r="C324" s="6">
        <v>-108.88074664</v>
      </c>
      <c r="D324" t="s">
        <v>38</v>
      </c>
      <c r="E324" s="1">
        <v>3305</v>
      </c>
      <c r="F324">
        <v>322</v>
      </c>
      <c r="G324">
        <v>331</v>
      </c>
      <c r="H324">
        <v>326.5</v>
      </c>
      <c r="I324">
        <v>290</v>
      </c>
      <c r="J324">
        <v>308.25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699.50093841600005</v>
      </c>
      <c r="Y324">
        <v>41.899713069199898</v>
      </c>
      <c r="Z324">
        <f t="shared" si="10"/>
        <v>2.8454087214185351</v>
      </c>
      <c r="AA324">
        <f t="shared" si="10"/>
        <v>1.632454387455589</v>
      </c>
      <c r="AB324">
        <f t="shared" si="11"/>
        <v>3.1959671368350899</v>
      </c>
      <c r="AC324" s="1">
        <v>386154.277831999</v>
      </c>
      <c r="AD324" s="1">
        <v>385952.09668000002</v>
      </c>
      <c r="AE324" s="1">
        <v>386214.710693</v>
      </c>
      <c r="AF324" s="1">
        <v>305976.80749500002</v>
      </c>
      <c r="AG324" s="1">
        <v>385299.449463</v>
      </c>
      <c r="AH324" s="1">
        <v>576958.43652300001</v>
      </c>
      <c r="AI324" s="1">
        <v>491843.04272500001</v>
      </c>
      <c r="AJ324" s="1">
        <v>543867.95068400004</v>
      </c>
      <c r="AK324" s="1">
        <v>208963.466675</v>
      </c>
      <c r="AL324" s="1">
        <v>150324.607361</v>
      </c>
      <c r="AM324" s="1">
        <v>292503.34631300002</v>
      </c>
      <c r="AN324" s="1">
        <v>297144.01513700001</v>
      </c>
      <c r="AO324" s="1">
        <v>239907.568115</v>
      </c>
    </row>
    <row r="325" spans="1:41" x14ac:dyDescent="0.2">
      <c r="A325">
        <v>324</v>
      </c>
      <c r="B325" s="6">
        <v>25.943737961099899</v>
      </c>
      <c r="C325" s="6">
        <v>-111.10983881200001</v>
      </c>
      <c r="D325" t="s">
        <v>38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s="1">
        <v>1142.40060389</v>
      </c>
      <c r="Y325">
        <v>21.870488526300001</v>
      </c>
      <c r="Z325">
        <f t="shared" si="10"/>
        <v>3.0581984172520733</v>
      </c>
      <c r="AA325">
        <f t="shared" si="10"/>
        <v>1.3592754414764627</v>
      </c>
      <c r="AB325">
        <f t="shared" si="11"/>
        <v>2.9717319988273703</v>
      </c>
      <c r="AC325" s="1">
        <v>65618.330512999906</v>
      </c>
      <c r="AD325" s="1">
        <v>174782.134521</v>
      </c>
      <c r="AE325" s="1">
        <v>62579.599182099897</v>
      </c>
      <c r="AF325" s="1">
        <v>122731.606613</v>
      </c>
      <c r="AG325" s="1">
        <v>50082.168624899903</v>
      </c>
      <c r="AH325" s="1">
        <v>71579.285041800002</v>
      </c>
      <c r="AI325" s="1">
        <v>66839.513328600005</v>
      </c>
      <c r="AJ325" s="1">
        <v>37981.291469600001</v>
      </c>
      <c r="AK325" s="1">
        <v>52022.808418300003</v>
      </c>
      <c r="AL325" s="1">
        <v>59941.2196884</v>
      </c>
      <c r="AM325" s="1">
        <v>62336.123313900003</v>
      </c>
      <c r="AN325" s="1">
        <v>71047.938651999895</v>
      </c>
      <c r="AO325" s="1">
        <v>70414.418380699906</v>
      </c>
    </row>
    <row r="326" spans="1:41" x14ac:dyDescent="0.2">
      <c r="A326">
        <v>325</v>
      </c>
      <c r="B326" s="6">
        <v>25.9437351479</v>
      </c>
      <c r="C326" s="6">
        <v>-110.886511912</v>
      </c>
      <c r="D326" t="s">
        <v>40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494.636206329</v>
      </c>
      <c r="Y326">
        <v>10.248372193</v>
      </c>
      <c r="Z326">
        <f t="shared" si="10"/>
        <v>2.6951630241659958</v>
      </c>
      <c r="AA326">
        <f t="shared" si="10"/>
        <v>1.0510896781142116</v>
      </c>
      <c r="AB326">
        <f t="shared" si="11"/>
        <v>2.5787684575489784</v>
      </c>
      <c r="AC326" s="1">
        <v>28014.339904799901</v>
      </c>
      <c r="AD326" s="1">
        <v>74619.486499799896</v>
      </c>
      <c r="AE326" s="1">
        <v>26717.018705400002</v>
      </c>
      <c r="AF326" s="1">
        <v>52397.629186600003</v>
      </c>
      <c r="AG326" s="1">
        <v>21381.5085421</v>
      </c>
      <c r="AH326" s="1">
        <v>30559.2416897</v>
      </c>
      <c r="AI326" s="1">
        <v>28535.697814899901</v>
      </c>
      <c r="AJ326" s="1">
        <v>16215.2983599</v>
      </c>
      <c r="AK326" s="1">
        <v>22210.0230540999</v>
      </c>
      <c r="AL326" s="1">
        <v>25590.619096800001</v>
      </c>
      <c r="AM326" s="1">
        <v>26613.071837399901</v>
      </c>
      <c r="AN326" s="1">
        <v>30332.3946456999</v>
      </c>
      <c r="AO326" s="1">
        <v>30061.9268760999</v>
      </c>
    </row>
    <row r="327" spans="1:41" x14ac:dyDescent="0.2">
      <c r="A327">
        <v>326</v>
      </c>
      <c r="B327" s="6">
        <v>25.943388025400001</v>
      </c>
      <c r="C327" s="6">
        <v>-110.66318707400001</v>
      </c>
      <c r="D327" t="s">
        <v>40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37.998448381700001</v>
      </c>
      <c r="Y327">
        <v>1.12857778482</v>
      </c>
      <c r="Z327">
        <f t="shared" si="10"/>
        <v>1.5910473282400674</v>
      </c>
      <c r="AA327">
        <f t="shared" si="10"/>
        <v>0.32808952526760848</v>
      </c>
      <c r="AB327">
        <f t="shared" si="11"/>
        <v>1.547638811483425</v>
      </c>
      <c r="AC327" s="1">
        <v>1989.28055283</v>
      </c>
      <c r="AD327" s="1">
        <v>5298.6825148400003</v>
      </c>
      <c r="AE327" s="1">
        <v>1897.1585924200001</v>
      </c>
      <c r="AF327" s="1">
        <v>3720.72247659</v>
      </c>
      <c r="AG327" s="1">
        <v>1518.2873911199899</v>
      </c>
      <c r="AH327" s="1">
        <v>2169.99242306</v>
      </c>
      <c r="AI327" s="1">
        <v>2026.30184048</v>
      </c>
      <c r="AJ327" s="1">
        <v>1151.43807515</v>
      </c>
      <c r="AK327" s="1">
        <v>1577.1196864799899</v>
      </c>
      <c r="AL327" s="1">
        <v>1817.1736690600001</v>
      </c>
      <c r="AM327" s="1">
        <v>1889.77738593</v>
      </c>
      <c r="AN327" s="1">
        <v>2153.88415622</v>
      </c>
      <c r="AO327" s="1">
        <v>2134.6784002499899</v>
      </c>
    </row>
    <row r="328" spans="1:41" x14ac:dyDescent="0.2">
      <c r="A328">
        <v>327</v>
      </c>
      <c r="B328" s="6">
        <v>25.942696617900001</v>
      </c>
      <c r="C328" s="6">
        <v>-110.439868355</v>
      </c>
      <c r="D328" t="s">
        <v>39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1.0943222186200001E-2</v>
      </c>
      <c r="Y328">
        <v>1.8623752234E-3</v>
      </c>
      <c r="Z328">
        <f t="shared" si="10"/>
        <v>4.7267649048890401E-3</v>
      </c>
      <c r="AA328">
        <f t="shared" si="10"/>
        <v>8.0806705406962984E-4</v>
      </c>
      <c r="AB328">
        <f t="shared" si="11"/>
        <v>0.10222457549099161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2">
      <c r="A329">
        <v>328</v>
      </c>
      <c r="B329" s="6">
        <v>25.9416609736999</v>
      </c>
      <c r="C329" s="6">
        <v>-110.21655981000001</v>
      </c>
      <c r="D329" t="s">
        <v>39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3.80427762347E-4</v>
      </c>
      <c r="Z329">
        <f t="shared" si="10"/>
        <v>0</v>
      </c>
      <c r="AA329">
        <f t="shared" si="10"/>
        <v>1.6518625922242784E-4</v>
      </c>
      <c r="AB329">
        <f t="shared" si="11"/>
        <v>1.6518625922242784E-4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</row>
    <row r="330" spans="1:41" x14ac:dyDescent="0.2">
      <c r="A330">
        <v>329</v>
      </c>
      <c r="B330" s="6">
        <v>25.940281165399899</v>
      </c>
      <c r="C330" s="6">
        <v>-109.993265497</v>
      </c>
      <c r="D330" t="s">
        <v>39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28.403800986899899</v>
      </c>
      <c r="Y330">
        <v>1.01257543745</v>
      </c>
      <c r="Z330">
        <f t="shared" si="10"/>
        <v>1.4684034746617129</v>
      </c>
      <c r="AA330">
        <f t="shared" si="10"/>
        <v>0.30375216802338195</v>
      </c>
      <c r="AB330">
        <f t="shared" si="11"/>
        <v>1.4821982734150607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x14ac:dyDescent="0.2">
      <c r="A331">
        <v>330</v>
      </c>
      <c r="B331" s="6">
        <v>25.938557289799899</v>
      </c>
      <c r="C331" s="6">
        <v>-109.76998946800001</v>
      </c>
      <c r="D331" t="s">
        <v>40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415.25233735099903</v>
      </c>
      <c r="Y331">
        <v>13.4523591245999</v>
      </c>
      <c r="Z331">
        <f t="shared" si="10"/>
        <v>2.6193566851829435</v>
      </c>
      <c r="AA331">
        <f t="shared" si="10"/>
        <v>1.1599387447513851</v>
      </c>
      <c r="AB331">
        <f t="shared" si="11"/>
        <v>2.6691025811657871</v>
      </c>
      <c r="AC331" s="1">
        <v>11012.7157226</v>
      </c>
      <c r="AD331" s="1">
        <v>11294.468211199901</v>
      </c>
      <c r="AE331" s="1">
        <v>11385.4124092</v>
      </c>
      <c r="AF331" s="1">
        <v>7042.6278121599898</v>
      </c>
      <c r="AG331" s="1">
        <v>9856.6975339000001</v>
      </c>
      <c r="AH331" s="1">
        <v>14480.630611299899</v>
      </c>
      <c r="AI331" s="1">
        <v>13251.193416</v>
      </c>
      <c r="AJ331" s="1">
        <v>13654.148936400001</v>
      </c>
      <c r="AK331" s="1">
        <v>4057.56430335</v>
      </c>
      <c r="AL331" s="1">
        <v>3106.5446738199898</v>
      </c>
      <c r="AM331" s="1">
        <v>6317.9056642699898</v>
      </c>
      <c r="AN331" s="1">
        <v>5737.7340009400004</v>
      </c>
      <c r="AO331" s="1">
        <v>4224.4846882299898</v>
      </c>
    </row>
    <row r="332" spans="1:41" x14ac:dyDescent="0.2">
      <c r="A332">
        <v>331</v>
      </c>
      <c r="B332" s="6">
        <v>25.9364894675</v>
      </c>
      <c r="C332" s="6">
        <v>-109.546735774</v>
      </c>
      <c r="D332" t="s">
        <v>38</v>
      </c>
      <c r="E332">
        <v>0</v>
      </c>
      <c r="F332">
        <v>25</v>
      </c>
      <c r="G332">
        <v>7</v>
      </c>
      <c r="H332">
        <v>16</v>
      </c>
      <c r="I332">
        <v>0</v>
      </c>
      <c r="J332">
        <v>8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s="1">
        <v>1276.08024776</v>
      </c>
      <c r="Y332">
        <v>45.191291078900001</v>
      </c>
      <c r="Z332">
        <f t="shared" si="10"/>
        <v>3.1062181878384827</v>
      </c>
      <c r="AA332">
        <f t="shared" si="10"/>
        <v>1.6645601012507858</v>
      </c>
      <c r="AB332">
        <f t="shared" si="11"/>
        <v>3.2877896467176031</v>
      </c>
      <c r="AC332" s="1">
        <v>256319.36216300001</v>
      </c>
      <c r="AD332" s="1">
        <v>262265.97459</v>
      </c>
      <c r="AE332" s="1">
        <v>263692.549953999</v>
      </c>
      <c r="AF332" s="1">
        <v>174415.09599500001</v>
      </c>
      <c r="AG332" s="1">
        <v>235083.563066</v>
      </c>
      <c r="AH332" s="1">
        <v>345003.567591</v>
      </c>
      <c r="AI332" s="1">
        <v>302690.571024</v>
      </c>
      <c r="AJ332" s="1">
        <v>316086.500487999</v>
      </c>
      <c r="AK332" s="1">
        <v>114257.98080600001</v>
      </c>
      <c r="AL332" s="1">
        <v>84542.446427300005</v>
      </c>
      <c r="AM332" s="1">
        <v>169139.109678999</v>
      </c>
      <c r="AN332" s="1">
        <v>163541.706316</v>
      </c>
      <c r="AO332" s="1">
        <v>124949.80435200001</v>
      </c>
    </row>
    <row r="333" spans="1:41" x14ac:dyDescent="0.2">
      <c r="A333">
        <v>332</v>
      </c>
      <c r="B333" s="6">
        <v>25.9340778432999</v>
      </c>
      <c r="C333" s="6">
        <v>-109.32350846600001</v>
      </c>
      <c r="D333" t="s">
        <v>38</v>
      </c>
      <c r="E333" s="1">
        <v>9933</v>
      </c>
      <c r="F333">
        <v>35</v>
      </c>
      <c r="G333">
        <v>130</v>
      </c>
      <c r="H333">
        <v>82.5</v>
      </c>
      <c r="I333">
        <v>0</v>
      </c>
      <c r="J333">
        <v>41.25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s="1">
        <v>1435.96402526</v>
      </c>
      <c r="Y333">
        <v>55.930935502099899</v>
      </c>
      <c r="Z333">
        <f t="shared" si="10"/>
        <v>3.1574458956035096</v>
      </c>
      <c r="AA333">
        <f t="shared" si="10"/>
        <v>1.755348320296032</v>
      </c>
      <c r="AB333">
        <f t="shared" si="11"/>
        <v>3.3899659219453557</v>
      </c>
      <c r="AC333" s="1">
        <v>444626.50180099899</v>
      </c>
      <c r="AD333" s="1">
        <v>454285.31158400001</v>
      </c>
      <c r="AE333" s="1">
        <v>456018.53301999898</v>
      </c>
      <c r="AF333" s="1">
        <v>313829.38143900002</v>
      </c>
      <c r="AG333" s="1">
        <v>413881.18313600001</v>
      </c>
      <c r="AH333" s="1">
        <v>607024.19665499905</v>
      </c>
      <c r="AI333" s="1">
        <v>518910.12854000001</v>
      </c>
      <c r="AJ333" s="1">
        <v>546463.07720900001</v>
      </c>
      <c r="AK333" s="1">
        <v>219489.401275999</v>
      </c>
      <c r="AL333" s="1">
        <v>159799.337891</v>
      </c>
      <c r="AM333" s="1">
        <v>317130.176421999</v>
      </c>
      <c r="AN333" s="1">
        <v>315913.84109499899</v>
      </c>
      <c r="AO333" s="1">
        <v>245348.428756999</v>
      </c>
    </row>
    <row r="334" spans="1:41" x14ac:dyDescent="0.2">
      <c r="A334">
        <v>333</v>
      </c>
      <c r="B334" s="6">
        <v>26.145305617399899</v>
      </c>
      <c r="C334" s="6">
        <v>-111.333734861</v>
      </c>
      <c r="D334" t="s">
        <v>38</v>
      </c>
      <c r="E334">
        <v>10</v>
      </c>
      <c r="F334">
        <v>6</v>
      </c>
      <c r="G334">
        <v>82</v>
      </c>
      <c r="H334">
        <v>44</v>
      </c>
      <c r="I334">
        <v>16</v>
      </c>
      <c r="J334">
        <v>30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s="1">
        <v>1086.42178726</v>
      </c>
      <c r="Y334">
        <v>18.5537404939999</v>
      </c>
      <c r="Z334">
        <f t="shared" si="10"/>
        <v>3.0363980301481304</v>
      </c>
      <c r="AA334">
        <f t="shared" si="10"/>
        <v>1.2912298471803967</v>
      </c>
      <c r="AB334">
        <f t="shared" si="11"/>
        <v>2.8987636310561431</v>
      </c>
      <c r="AC334" s="1">
        <v>64374.971389799903</v>
      </c>
      <c r="AD334" s="1">
        <v>171470.300659</v>
      </c>
      <c r="AE334" s="1">
        <v>61393.818679800002</v>
      </c>
      <c r="AF334" s="1">
        <v>120406.044708</v>
      </c>
      <c r="AG334" s="1">
        <v>49133.193893399897</v>
      </c>
      <c r="AH334" s="1">
        <v>70222.975387600003</v>
      </c>
      <c r="AI334" s="1">
        <v>65573.014717099897</v>
      </c>
      <c r="AJ334" s="1">
        <v>37261.608444199897</v>
      </c>
      <c r="AK334" s="1">
        <v>51037.061775200003</v>
      </c>
      <c r="AL334" s="1">
        <v>58805.432273899904</v>
      </c>
      <c r="AM334" s="1">
        <v>61154.956413300002</v>
      </c>
      <c r="AN334" s="1">
        <v>69701.6972351</v>
      </c>
      <c r="AO334" s="1">
        <v>69080.181014999893</v>
      </c>
    </row>
    <row r="335" spans="1:41" x14ac:dyDescent="0.2">
      <c r="A335">
        <v>334</v>
      </c>
      <c r="B335" s="6">
        <v>26.145650165300001</v>
      </c>
      <c r="C335" s="6">
        <v>-111.110027113</v>
      </c>
      <c r="D335" t="s">
        <v>38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985.82180762300004</v>
      </c>
      <c r="Y335">
        <v>16.6735014562</v>
      </c>
      <c r="Z335">
        <f t="shared" si="10"/>
        <v>2.9942387383305515</v>
      </c>
      <c r="AA335">
        <f t="shared" si="10"/>
        <v>1.2473226000138506</v>
      </c>
      <c r="AB335">
        <f t="shared" si="11"/>
        <v>2.8452786043996277</v>
      </c>
      <c r="AC335" s="1">
        <v>58366.184333800004</v>
      </c>
      <c r="AD335" s="1">
        <v>155465.190261999</v>
      </c>
      <c r="AE335" s="1">
        <v>55663.293762200003</v>
      </c>
      <c r="AF335" s="1">
        <v>109167.29383900001</v>
      </c>
      <c r="AG335" s="1">
        <v>44547.080940200001</v>
      </c>
      <c r="AH335" s="1">
        <v>63668.333229099902</v>
      </c>
      <c r="AI335" s="1">
        <v>59452.401763900001</v>
      </c>
      <c r="AJ335" s="1">
        <v>33783.594150500001</v>
      </c>
      <c r="AK335" s="1">
        <v>46273.240928599902</v>
      </c>
      <c r="AL335" s="1">
        <v>53316.508377099897</v>
      </c>
      <c r="AM335" s="1">
        <v>55446.726745599903</v>
      </c>
      <c r="AN335" s="1">
        <v>63195.711250300003</v>
      </c>
      <c r="AO335" s="1">
        <v>62632.207855200002</v>
      </c>
    </row>
    <row r="336" spans="1:41" x14ac:dyDescent="0.2">
      <c r="A336">
        <v>335</v>
      </c>
      <c r="B336" s="6">
        <v>26.145647327100001</v>
      </c>
      <c r="C336" s="6">
        <v>-110.886317354</v>
      </c>
      <c r="D336" t="s">
        <v>39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404.45675718799902</v>
      </c>
      <c r="Y336">
        <v>6.7049515147200003</v>
      </c>
      <c r="Z336">
        <f t="shared" si="10"/>
        <v>2.607944542601262</v>
      </c>
      <c r="AA336">
        <f t="shared" si="10"/>
        <v>0.8867699101594595</v>
      </c>
      <c r="AB336">
        <f t="shared" si="11"/>
        <v>2.3931199928625615</v>
      </c>
      <c r="AC336" s="1">
        <v>24040.736549400001</v>
      </c>
      <c r="AD336" s="1">
        <v>64035.326780299903</v>
      </c>
      <c r="AE336" s="1">
        <v>22927.429618800001</v>
      </c>
      <c r="AF336" s="1">
        <v>44965.456981700001</v>
      </c>
      <c r="AG336" s="1">
        <v>18348.717579799901</v>
      </c>
      <c r="AH336" s="1">
        <v>26224.664938000002</v>
      </c>
      <c r="AI336" s="1">
        <v>24488.144042</v>
      </c>
      <c r="AJ336" s="1">
        <v>13915.291822900001</v>
      </c>
      <c r="AK336" s="1">
        <v>19059.714241500002</v>
      </c>
      <c r="AL336" s="1">
        <v>21960.800483700001</v>
      </c>
      <c r="AM336" s="1">
        <v>22838.226783800001</v>
      </c>
      <c r="AN336" s="1">
        <v>26029.994293200001</v>
      </c>
      <c r="AO336" s="1">
        <v>25797.890169099901</v>
      </c>
    </row>
    <row r="337" spans="1:41" x14ac:dyDescent="0.2">
      <c r="A337">
        <v>336</v>
      </c>
      <c r="B337" s="6">
        <v>26.145297102800001</v>
      </c>
      <c r="C337" s="6">
        <v>-110.66260967300001</v>
      </c>
      <c r="D337" t="s">
        <v>39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24.388220209299899</v>
      </c>
      <c r="Y337">
        <v>0.400321422323</v>
      </c>
      <c r="Z337">
        <f t="shared" si="10"/>
        <v>1.4046322565896521</v>
      </c>
      <c r="AA337">
        <f t="shared" si="10"/>
        <v>0.14622773276353665</v>
      </c>
      <c r="AB337">
        <f t="shared" si="11"/>
        <v>1.3025217305779482</v>
      </c>
      <c r="AC337" s="1">
        <v>1463.8222208100001</v>
      </c>
      <c r="AD337" s="1">
        <v>3899.0624760699902</v>
      </c>
      <c r="AE337" s="1">
        <v>1396.03380287</v>
      </c>
      <c r="AF337" s="1">
        <v>2737.9125731200002</v>
      </c>
      <c r="AG337" s="1">
        <v>1117.2395047699899</v>
      </c>
      <c r="AH337" s="1">
        <v>1596.7999571800001</v>
      </c>
      <c r="AI337" s="1">
        <v>1491.0645250499899</v>
      </c>
      <c r="AJ337">
        <v>847.29156844299905</v>
      </c>
      <c r="AK337" s="1">
        <v>1160.53154743</v>
      </c>
      <c r="AL337" s="1">
        <v>1337.1764888800001</v>
      </c>
      <c r="AM337" s="1">
        <v>1390.60231148</v>
      </c>
      <c r="AN337" s="1">
        <v>1584.94661707</v>
      </c>
      <c r="AO337" s="1">
        <v>1570.8139616999899</v>
      </c>
    </row>
    <row r="338" spans="1:41" x14ac:dyDescent="0.2">
      <c r="A338">
        <v>337</v>
      </c>
      <c r="B338" s="6">
        <v>26.144599517100001</v>
      </c>
      <c r="C338" s="6">
        <v>-110.438908154999</v>
      </c>
      <c r="D338" t="s">
        <v>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1.7088975861400001E-4</v>
      </c>
      <c r="Y338">
        <v>0</v>
      </c>
      <c r="Z338">
        <f t="shared" si="10"/>
        <v>7.4210138484052956E-5</v>
      </c>
      <c r="AA338">
        <f t="shared" si="10"/>
        <v>0</v>
      </c>
      <c r="AB338">
        <f t="shared" si="11"/>
        <v>1.7180507547785624E-2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</row>
    <row r="339" spans="1:41" x14ac:dyDescent="0.2">
      <c r="A339">
        <v>338</v>
      </c>
      <c r="B339" s="6">
        <v>26.143554618900001</v>
      </c>
      <c r="C339" s="6">
        <v>-110.215216889</v>
      </c>
      <c r="D339" t="s">
        <v>39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2.366202172E-5</v>
      </c>
      <c r="Y339">
        <v>4.8770581724100004E-3</v>
      </c>
      <c r="Z339">
        <f t="shared" si="10"/>
        <v>1.0276163886741434E-5</v>
      </c>
      <c r="AA339">
        <f t="shared" si="10"/>
        <v>2.1129311859915158E-3</v>
      </c>
      <c r="AB339">
        <f t="shared" si="11"/>
        <v>9.4929348722947362E-3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</row>
    <row r="340" spans="1:41" x14ac:dyDescent="0.2">
      <c r="A340">
        <v>339</v>
      </c>
      <c r="B340" s="6">
        <v>26.142162481700002</v>
      </c>
      <c r="C340" s="6">
        <v>-109.99153996</v>
      </c>
      <c r="D340" t="s">
        <v>39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12.402301097900001</v>
      </c>
      <c r="Y340">
        <v>1.03763174062</v>
      </c>
      <c r="Z340">
        <f t="shared" si="10"/>
        <v>1.1271793706277708</v>
      </c>
      <c r="AA340">
        <f t="shared" si="10"/>
        <v>0.30912569710512366</v>
      </c>
      <c r="AB340">
        <f t="shared" si="11"/>
        <v>1.3616250119694746</v>
      </c>
      <c r="AC340">
        <v>91.946984807500002</v>
      </c>
      <c r="AD340">
        <v>123.011542933</v>
      </c>
      <c r="AE340">
        <v>108.624462921</v>
      </c>
      <c r="AF340">
        <v>136.69153367300001</v>
      </c>
      <c r="AG340">
        <v>160.17694768800001</v>
      </c>
      <c r="AH340">
        <v>153.573598965</v>
      </c>
      <c r="AI340">
        <v>208.756985009</v>
      </c>
      <c r="AJ340">
        <v>226.33208928900001</v>
      </c>
      <c r="AK340">
        <v>47.241936066100003</v>
      </c>
      <c r="AL340">
        <v>51.8752273594</v>
      </c>
      <c r="AM340">
        <v>71.124988090200006</v>
      </c>
      <c r="AN340">
        <v>99.0254879141999</v>
      </c>
      <c r="AO340">
        <v>146.60565238199899</v>
      </c>
    </row>
    <row r="341" spans="1:41" x14ac:dyDescent="0.2">
      <c r="A341">
        <v>340</v>
      </c>
      <c r="B341" s="6">
        <v>26.1404232030999</v>
      </c>
      <c r="C341" s="6">
        <v>-109.767881450999</v>
      </c>
      <c r="D341" t="s">
        <v>40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281.99871354599901</v>
      </c>
      <c r="Y341">
        <v>13.7618292454</v>
      </c>
      <c r="Z341">
        <f t="shared" si="10"/>
        <v>2.4517844613153019</v>
      </c>
      <c r="AA341">
        <f t="shared" si="10"/>
        <v>1.169140177402969</v>
      </c>
      <c r="AB341">
        <f t="shared" si="11"/>
        <v>2.6362571117601403</v>
      </c>
      <c r="AC341" s="1">
        <v>3975.1156375999899</v>
      </c>
      <c r="AD341" s="1">
        <v>5315.8623018999897</v>
      </c>
      <c r="AE341" s="1">
        <v>4695.06302693</v>
      </c>
      <c r="AF341" s="1">
        <v>5903.3955323500004</v>
      </c>
      <c r="AG341" s="1">
        <v>6918.7426573000002</v>
      </c>
      <c r="AH341" s="1">
        <v>6636.8149826299896</v>
      </c>
      <c r="AI341" s="1">
        <v>9017.4170253299908</v>
      </c>
      <c r="AJ341" s="1">
        <v>9776.1105801199901</v>
      </c>
      <c r="AK341" s="1">
        <v>2041.3083522899899</v>
      </c>
      <c r="AL341" s="1">
        <v>2240.6426225800001</v>
      </c>
      <c r="AM341" s="1">
        <v>3073.43859548</v>
      </c>
      <c r="AN341" s="1">
        <v>4277.06159923</v>
      </c>
      <c r="AO341" s="1">
        <v>6329.3487648399896</v>
      </c>
    </row>
    <row r="342" spans="1:41" x14ac:dyDescent="0.2">
      <c r="A342">
        <v>341</v>
      </c>
      <c r="B342" s="6">
        <v>26.138336905300001</v>
      </c>
      <c r="C342" s="6">
        <v>-109.544245445</v>
      </c>
      <c r="D342" t="s">
        <v>40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 s="1">
        <v>1121.19585454</v>
      </c>
      <c r="Y342">
        <v>49.5146840066</v>
      </c>
      <c r="Z342">
        <f t="shared" si="10"/>
        <v>3.0500686600600706</v>
      </c>
      <c r="AA342">
        <f t="shared" si="10"/>
        <v>1.7034176406149755</v>
      </c>
      <c r="AB342">
        <f t="shared" si="11"/>
        <v>3.3140407637723417</v>
      </c>
      <c r="AC342" s="1">
        <v>35107.7742755</v>
      </c>
      <c r="AD342" s="1">
        <v>38222.964629299902</v>
      </c>
      <c r="AE342" s="1">
        <v>37308.128830299902</v>
      </c>
      <c r="AF342" s="1">
        <v>28888.896794</v>
      </c>
      <c r="AG342" s="1">
        <v>37691.118790799897</v>
      </c>
      <c r="AH342" s="1">
        <v>48987.618224700003</v>
      </c>
      <c r="AI342" s="1">
        <v>49693.451270999903</v>
      </c>
      <c r="AJ342" s="1">
        <v>52225.679977400003</v>
      </c>
      <c r="AK342" s="1">
        <v>14666.9496334</v>
      </c>
      <c r="AL342" s="1">
        <v>12351.4554732</v>
      </c>
      <c r="AM342" s="1">
        <v>22342.487264399901</v>
      </c>
      <c r="AN342" s="1">
        <v>23320.734458800001</v>
      </c>
      <c r="AO342" s="1">
        <v>23073.272978500001</v>
      </c>
    </row>
    <row r="343" spans="1:41" x14ac:dyDescent="0.2">
      <c r="A343">
        <v>342</v>
      </c>
      <c r="B343" s="6">
        <v>26.1359037345999</v>
      </c>
      <c r="C343" s="6">
        <v>-109.320636021</v>
      </c>
      <c r="D343" t="s">
        <v>38</v>
      </c>
      <c r="E343" s="1">
        <v>1925</v>
      </c>
      <c r="F343">
        <v>298</v>
      </c>
      <c r="G343">
        <v>297</v>
      </c>
      <c r="H343">
        <v>297.5</v>
      </c>
      <c r="I343">
        <v>130</v>
      </c>
      <c r="J343">
        <v>213.75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 s="1">
        <v>1562.9263021899901</v>
      </c>
      <c r="Y343">
        <v>62.0214912369999</v>
      </c>
      <c r="Z343">
        <f t="shared" si="10"/>
        <v>3.1942162836942027</v>
      </c>
      <c r="AA343">
        <f t="shared" si="10"/>
        <v>1.7994886753904706</v>
      </c>
      <c r="AB343">
        <f t="shared" si="11"/>
        <v>3.4422153530437423</v>
      </c>
      <c r="AC343" s="1">
        <v>107684.424541</v>
      </c>
      <c r="AD343" s="1">
        <v>110621.677277</v>
      </c>
      <c r="AE343" s="1">
        <v>111014.98864</v>
      </c>
      <c r="AF343" s="1">
        <v>74159.049282099906</v>
      </c>
      <c r="AG343" s="1">
        <v>99768.676666300002</v>
      </c>
      <c r="AH343" s="1">
        <v>145223.153243999</v>
      </c>
      <c r="AI343" s="1">
        <v>128757.818893</v>
      </c>
      <c r="AJ343" s="1">
        <v>134493.95429200001</v>
      </c>
      <c r="AK343" s="1">
        <v>47698.898428</v>
      </c>
      <c r="AL343" s="1">
        <v>35591.633647000002</v>
      </c>
      <c r="AM343" s="1">
        <v>70772.047962199897</v>
      </c>
      <c r="AN343" s="1">
        <v>68704.011589100002</v>
      </c>
      <c r="AO343" s="1">
        <v>53464.185234099903</v>
      </c>
    </row>
    <row r="344" spans="1:41" x14ac:dyDescent="0.2">
      <c r="A344">
        <v>343</v>
      </c>
      <c r="B344" s="6">
        <v>26.133123861800001</v>
      </c>
      <c r="C344" s="6">
        <v>-109.097057255</v>
      </c>
      <c r="D344" t="s">
        <v>38</v>
      </c>
      <c r="E344" s="1">
        <v>2661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529.71410584399905</v>
      </c>
      <c r="Y344">
        <v>19.568465784200001</v>
      </c>
      <c r="Z344">
        <f t="shared" si="10"/>
        <v>2.7248606308907348</v>
      </c>
      <c r="AA344">
        <f t="shared" si="10"/>
        <v>1.3132018985831386</v>
      </c>
      <c r="AB344">
        <f t="shared" si="11"/>
        <v>2.8480526506739219</v>
      </c>
      <c r="AC344" s="1">
        <v>26384.1587790999</v>
      </c>
      <c r="AD344" s="1">
        <v>26982.045574200001</v>
      </c>
      <c r="AE344" s="1">
        <v>27112.824790999901</v>
      </c>
      <c r="AF344" s="1">
        <v>18197.761894200001</v>
      </c>
      <c r="AG344" s="1">
        <v>24330.2525672999</v>
      </c>
      <c r="AH344" s="1">
        <v>35698.343589800003</v>
      </c>
      <c r="AI344" s="1">
        <v>31024.005165099901</v>
      </c>
      <c r="AJ344" s="1">
        <v>32496.423736600002</v>
      </c>
      <c r="AK344" s="1">
        <v>12222.4532337</v>
      </c>
      <c r="AL344" s="1">
        <v>8987.2299213400001</v>
      </c>
      <c r="AM344" s="1">
        <v>17924.514095300001</v>
      </c>
      <c r="AN344" s="1">
        <v>17532.383205400001</v>
      </c>
      <c r="AO344" s="1">
        <v>13481.461208299899</v>
      </c>
    </row>
    <row r="345" spans="1:41" x14ac:dyDescent="0.2">
      <c r="A345">
        <v>344</v>
      </c>
      <c r="B345" s="6">
        <v>26.346511040500001</v>
      </c>
      <c r="C345" s="6">
        <v>-111.55840064100001</v>
      </c>
      <c r="D345" t="s">
        <v>38</v>
      </c>
      <c r="E345">
        <v>1</v>
      </c>
      <c r="F345">
        <v>14</v>
      </c>
      <c r="G345">
        <v>12</v>
      </c>
      <c r="H345">
        <v>13</v>
      </c>
      <c r="I345">
        <v>0</v>
      </c>
      <c r="J345">
        <v>6.5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71.217257976499894</v>
      </c>
      <c r="Y345">
        <v>1.63719283789</v>
      </c>
      <c r="Z345">
        <f t="shared" si="10"/>
        <v>1.8586409946379869</v>
      </c>
      <c r="AA345">
        <f t="shared" si="10"/>
        <v>0.42114188761274063</v>
      </c>
      <c r="AB345">
        <f t="shared" si="11"/>
        <v>1.7244711967957842</v>
      </c>
      <c r="AC345" s="1">
        <v>4228.5741310100002</v>
      </c>
      <c r="AD345" s="1">
        <v>11263.304099999899</v>
      </c>
      <c r="AE345" s="1">
        <v>4032.7523002600001</v>
      </c>
      <c r="AF345" s="1">
        <v>7909.0658416699898</v>
      </c>
      <c r="AG345" s="1">
        <v>3227.3933181799898</v>
      </c>
      <c r="AH345" s="1">
        <v>4612.7097358700003</v>
      </c>
      <c r="AI345" s="1">
        <v>4307.2695350599897</v>
      </c>
      <c r="AJ345" s="1">
        <v>2447.5890331300002</v>
      </c>
      <c r="AK345" s="1">
        <v>3352.4519615200002</v>
      </c>
      <c r="AL345" s="1">
        <v>3862.7299537700001</v>
      </c>
      <c r="AM345" s="1">
        <v>4017.06223679</v>
      </c>
      <c r="AN345" s="1">
        <v>4578.46873856</v>
      </c>
      <c r="AO345" s="1">
        <v>4537.6434402499899</v>
      </c>
    </row>
    <row r="346" spans="1:41" x14ac:dyDescent="0.2">
      <c r="A346">
        <v>345</v>
      </c>
      <c r="B346" s="6">
        <v>26.347209098800001</v>
      </c>
      <c r="C346" s="6">
        <v>-111.334312105</v>
      </c>
      <c r="D346" t="s">
        <v>38</v>
      </c>
      <c r="E346">
        <v>0</v>
      </c>
      <c r="F346">
        <v>2</v>
      </c>
      <c r="G346">
        <v>4</v>
      </c>
      <c r="H346">
        <v>3</v>
      </c>
      <c r="I346">
        <v>0</v>
      </c>
      <c r="J346">
        <v>1.5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745.72577488399895</v>
      </c>
      <c r="Y346">
        <v>14.1876450293</v>
      </c>
      <c r="Z346">
        <f t="shared" si="10"/>
        <v>2.8731611422170991</v>
      </c>
      <c r="AA346">
        <f t="shared" si="10"/>
        <v>1.1814904381110443</v>
      </c>
      <c r="AB346">
        <f t="shared" si="11"/>
        <v>2.7515027468913953</v>
      </c>
      <c r="AC346" s="1">
        <v>44594.096748399897</v>
      </c>
      <c r="AD346" s="1">
        <v>118781.616729999</v>
      </c>
      <c r="AE346" s="1">
        <v>42528.980423000001</v>
      </c>
      <c r="AF346" s="1">
        <v>83408.174079899894</v>
      </c>
      <c r="AG346" s="1">
        <v>34035.749633799896</v>
      </c>
      <c r="AH346" s="1">
        <v>48645.150524099903</v>
      </c>
      <c r="AI346" s="1">
        <v>45424.010322599897</v>
      </c>
      <c r="AJ346" s="1">
        <v>25812.0157508999</v>
      </c>
      <c r="AK346" s="1">
        <v>35354.604766800003</v>
      </c>
      <c r="AL346" s="1">
        <v>40735.942577399903</v>
      </c>
      <c r="AM346" s="1">
        <v>42363.5146179</v>
      </c>
      <c r="AN346" s="1">
        <v>48284.048175800002</v>
      </c>
      <c r="AO346" s="1">
        <v>47853.509136200002</v>
      </c>
    </row>
    <row r="347" spans="1:41" x14ac:dyDescent="0.2">
      <c r="A347">
        <v>346</v>
      </c>
      <c r="B347" s="6">
        <v>26.347556708500001</v>
      </c>
      <c r="C347" s="6">
        <v>-111.110217425</v>
      </c>
      <c r="D347" t="s">
        <v>39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518.41529989200001</v>
      </c>
      <c r="Y347">
        <v>9.2312998077799904</v>
      </c>
      <c r="Z347">
        <f t="shared" si="10"/>
        <v>2.7155147380557132</v>
      </c>
      <c r="AA347">
        <f t="shared" si="10"/>
        <v>1.0099308109836382</v>
      </c>
      <c r="AB347">
        <f t="shared" si="11"/>
        <v>2.542529377387809</v>
      </c>
      <c r="AC347" s="1">
        <v>31151.3245715999</v>
      </c>
      <c r="AD347" s="1">
        <v>82975.213577300005</v>
      </c>
      <c r="AE347" s="1">
        <v>29708.732127200001</v>
      </c>
      <c r="AF347" s="1">
        <v>58265.001224500003</v>
      </c>
      <c r="AG347" s="1">
        <v>23775.763138800001</v>
      </c>
      <c r="AH347" s="1">
        <v>33981.198799099897</v>
      </c>
      <c r="AI347" s="1">
        <v>31731.062925300001</v>
      </c>
      <c r="AJ347" s="1">
        <v>18031.0520781999</v>
      </c>
      <c r="AK347" s="1">
        <v>24697.0529413</v>
      </c>
      <c r="AL347" s="1">
        <v>28456.2006998</v>
      </c>
      <c r="AM347" s="1">
        <v>29593.145422900001</v>
      </c>
      <c r="AN347" s="1">
        <v>33728.949924499902</v>
      </c>
      <c r="AO347" s="1">
        <v>33428.195756900001</v>
      </c>
    </row>
    <row r="348" spans="1:41" x14ac:dyDescent="0.2">
      <c r="A348">
        <v>347</v>
      </c>
      <c r="B348" s="6">
        <v>26.347553845</v>
      </c>
      <c r="C348" s="6">
        <v>-110.886120719</v>
      </c>
      <c r="D348" t="s">
        <v>39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147.306328847999</v>
      </c>
      <c r="Y348">
        <v>2.6077013721200002</v>
      </c>
      <c r="Z348">
        <f t="shared" si="10"/>
        <v>2.1711596845760233</v>
      </c>
      <c r="AA348">
        <f t="shared" si="10"/>
        <v>0.55723058158389216</v>
      </c>
      <c r="AB348">
        <f t="shared" si="11"/>
        <v>1.9500732446661115</v>
      </c>
      <c r="AC348" s="1">
        <v>8914.3057216699908</v>
      </c>
      <c r="AD348" s="1">
        <v>23744.300790400001</v>
      </c>
      <c r="AE348" s="1">
        <v>8501.4914922700009</v>
      </c>
      <c r="AF348" s="1">
        <v>16673.192602200001</v>
      </c>
      <c r="AG348" s="1">
        <v>6803.7049570199897</v>
      </c>
      <c r="AH348" s="1">
        <v>9724.1064492799906</v>
      </c>
      <c r="AI348" s="1">
        <v>9080.2044542000003</v>
      </c>
      <c r="AJ348" s="1">
        <v>5159.7905611400001</v>
      </c>
      <c r="AK348" s="1">
        <v>7067.3425157600004</v>
      </c>
      <c r="AL348" s="1">
        <v>8143.06540227</v>
      </c>
      <c r="AM348" s="1">
        <v>8468.4150827699905</v>
      </c>
      <c r="AN348" s="1">
        <v>9651.9225565699908</v>
      </c>
      <c r="AO348" s="1">
        <v>9565.85829715</v>
      </c>
    </row>
    <row r="349" spans="1:41" x14ac:dyDescent="0.2">
      <c r="A349">
        <v>348</v>
      </c>
      <c r="B349" s="6">
        <v>26.3472005086</v>
      </c>
      <c r="C349" s="6">
        <v>-110.662026107</v>
      </c>
      <c r="D349" t="s">
        <v>39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1.8095861307500001</v>
      </c>
      <c r="Y349">
        <v>5.0381737273E-2</v>
      </c>
      <c r="Z349">
        <f t="shared" si="10"/>
        <v>0.4486423503786246</v>
      </c>
      <c r="AA349">
        <f t="shared" si="10"/>
        <v>2.1347162176519212E-2</v>
      </c>
      <c r="AB349">
        <f t="shared" si="11"/>
        <v>0.731288025234614</v>
      </c>
      <c r="AC349">
        <v>109.776011741999</v>
      </c>
      <c r="AD349">
        <v>292.40130418699903</v>
      </c>
      <c r="AE349">
        <v>104.692373227999</v>
      </c>
      <c r="AF349">
        <v>205.32351356000001</v>
      </c>
      <c r="AG349">
        <v>83.784829885299899</v>
      </c>
      <c r="AH349">
        <v>119.74837323200001</v>
      </c>
      <c r="AI349">
        <v>111.818985067</v>
      </c>
      <c r="AJ349">
        <v>63.540699960200001</v>
      </c>
      <c r="AK349">
        <v>87.031417597800001</v>
      </c>
      <c r="AL349">
        <v>100.27850332600001</v>
      </c>
      <c r="AM349">
        <v>104.285050927</v>
      </c>
      <c r="AN349">
        <v>118.85945826</v>
      </c>
      <c r="AO349">
        <v>117.79961305400001</v>
      </c>
    </row>
    <row r="350" spans="1:41" x14ac:dyDescent="0.2">
      <c r="A350">
        <v>349</v>
      </c>
      <c r="B350" s="6">
        <v>26.346496724000001</v>
      </c>
      <c r="C350" s="6">
        <v>-110.437937705</v>
      </c>
      <c r="D350" t="s">
        <v>39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6.8634962615999993E-5</v>
      </c>
      <c r="Y350">
        <v>8.9034750975699999E-3</v>
      </c>
      <c r="Z350">
        <f t="shared" si="10"/>
        <v>2.980676264844484E-5</v>
      </c>
      <c r="AA350">
        <f t="shared" si="10"/>
        <v>3.8496179338912014E-3</v>
      </c>
      <c r="AB350">
        <f t="shared" si="11"/>
        <v>1.5483432829266746E-2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2">
      <c r="A351">
        <v>350</v>
      </c>
      <c r="B351" s="6">
        <v>26.345442540899899</v>
      </c>
      <c r="C351" s="6">
        <v>-110.21385963100001</v>
      </c>
      <c r="D351" t="s">
        <v>39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1.87794105792</v>
      </c>
      <c r="Y351">
        <v>0.99959543087199998</v>
      </c>
      <c r="Z351">
        <f t="shared" si="10"/>
        <v>0.45908189506193869</v>
      </c>
      <c r="AA351">
        <f t="shared" si="10"/>
        <v>0.30094213570740569</v>
      </c>
      <c r="AB351">
        <f t="shared" si="11"/>
        <v>1.0178970680051476</v>
      </c>
      <c r="AC351">
        <v>453.316549743</v>
      </c>
      <c r="AD351">
        <v>606.470887103</v>
      </c>
      <c r="AE351">
        <v>535.53977454300002</v>
      </c>
      <c r="AF351">
        <v>673.91590221700005</v>
      </c>
      <c r="AG351">
        <v>789.703562584</v>
      </c>
      <c r="AH351">
        <v>757.14777268800003</v>
      </c>
      <c r="AI351" s="1">
        <v>1029.21263088</v>
      </c>
      <c r="AJ351" s="1">
        <v>1115.8613020099899</v>
      </c>
      <c r="AK351">
        <v>232.91195007100001</v>
      </c>
      <c r="AL351">
        <v>255.75498290600001</v>
      </c>
      <c r="AM351">
        <v>350.66005591300001</v>
      </c>
      <c r="AN351">
        <v>488.21495811199901</v>
      </c>
      <c r="AO351">
        <v>722.79443303400001</v>
      </c>
    </row>
    <row r="352" spans="1:41" x14ac:dyDescent="0.2">
      <c r="A352">
        <v>351</v>
      </c>
      <c r="B352" s="6">
        <v>26.344038033299899</v>
      </c>
      <c r="C352" s="6">
        <v>-109.98979600200001</v>
      </c>
      <c r="D352" t="s">
        <v>39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70.770693725499896</v>
      </c>
      <c r="Y352">
        <v>9.2871699492699999</v>
      </c>
      <c r="Z352">
        <f t="shared" si="10"/>
        <v>1.8559471440823994</v>
      </c>
      <c r="AA352">
        <f t="shared" si="10"/>
        <v>1.0122959146591899</v>
      </c>
      <c r="AB352">
        <f t="shared" si="11"/>
        <v>2.3148175296158873</v>
      </c>
      <c r="AC352" s="1">
        <v>31800.370325100001</v>
      </c>
      <c r="AD352" s="1">
        <v>42544.219401100003</v>
      </c>
      <c r="AE352" s="1">
        <v>37568.368492299902</v>
      </c>
      <c r="AF352" s="1">
        <v>47275.519403099897</v>
      </c>
      <c r="AG352" s="1">
        <v>55398.078416299897</v>
      </c>
      <c r="AH352" s="1">
        <v>53114.274500699903</v>
      </c>
      <c r="AI352" s="1">
        <v>72199.752558399894</v>
      </c>
      <c r="AJ352" s="1">
        <v>78278.198006899896</v>
      </c>
      <c r="AK352" s="1">
        <v>16338.8833841</v>
      </c>
      <c r="AL352" s="1">
        <v>17941.3329244999</v>
      </c>
      <c r="AM352" s="1">
        <v>24598.968674399901</v>
      </c>
      <c r="AN352" s="1">
        <v>34248.509993200001</v>
      </c>
      <c r="AO352" s="1">
        <v>50704.371135300004</v>
      </c>
    </row>
    <row r="353" spans="1:41" x14ac:dyDescent="0.2">
      <c r="A353">
        <v>352</v>
      </c>
      <c r="B353" s="6">
        <v>26.342283300199899</v>
      </c>
      <c r="C353" s="6">
        <v>-109.765750932</v>
      </c>
      <c r="D353" t="s">
        <v>40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354.93656581599902</v>
      </c>
      <c r="Y353">
        <v>37.335768355100001</v>
      </c>
      <c r="Z353">
        <f t="shared" si="10"/>
        <v>2.5513726059200676</v>
      </c>
      <c r="AA353">
        <f t="shared" si="10"/>
        <v>1.5836041721451681</v>
      </c>
      <c r="AB353">
        <f t="shared" si="11"/>
        <v>3.0759008075738823</v>
      </c>
      <c r="AC353" s="1">
        <v>108843.95942899901</v>
      </c>
      <c r="AD353" s="1">
        <v>145617.211645</v>
      </c>
      <c r="AE353" s="1">
        <v>128586.237196</v>
      </c>
      <c r="AF353" s="1">
        <v>161811.156886999</v>
      </c>
      <c r="AG353" s="1">
        <v>189612.45030200001</v>
      </c>
      <c r="AH353" s="1">
        <v>181795.61618400001</v>
      </c>
      <c r="AI353" s="1">
        <v>247119.980811999</v>
      </c>
      <c r="AJ353" s="1">
        <v>267924.834598999</v>
      </c>
      <c r="AK353" s="1">
        <v>55923.523562399903</v>
      </c>
      <c r="AL353" s="1">
        <v>61408.269347200003</v>
      </c>
      <c r="AM353" s="1">
        <v>84195.533041000002</v>
      </c>
      <c r="AN353" s="1">
        <v>117223.27074599901</v>
      </c>
      <c r="AO353" s="1">
        <v>173547.17716600001</v>
      </c>
    </row>
    <row r="354" spans="1:41" x14ac:dyDescent="0.2">
      <c r="A354">
        <v>353</v>
      </c>
      <c r="B354" s="6">
        <v>26.340178465000001</v>
      </c>
      <c r="C354" s="6">
        <v>-109.541728533</v>
      </c>
      <c r="D354" t="s">
        <v>40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s="1">
        <v>1068.64199018</v>
      </c>
      <c r="Y354">
        <v>79.368401832900005</v>
      </c>
      <c r="Z354">
        <f t="shared" si="10"/>
        <v>3.0292384433802577</v>
      </c>
      <c r="AA354">
        <f t="shared" si="10"/>
        <v>1.9050853322440879</v>
      </c>
      <c r="AB354">
        <f t="shared" si="11"/>
        <v>3.5109979880468369</v>
      </c>
      <c r="AC354" s="1">
        <v>140020.32951400001</v>
      </c>
      <c r="AD354" s="1">
        <v>187326.61091600001</v>
      </c>
      <c r="AE354" s="1">
        <v>165417.42350800001</v>
      </c>
      <c r="AF354" s="1">
        <v>208159.016028999</v>
      </c>
      <c r="AG354" s="1">
        <v>243923.485450999</v>
      </c>
      <c r="AH354" s="1">
        <v>233867.660362</v>
      </c>
      <c r="AI354" s="1">
        <v>317902.99937400001</v>
      </c>
      <c r="AJ354" s="1">
        <v>344667.02572600002</v>
      </c>
      <c r="AK354" s="1">
        <v>71941.798599200003</v>
      </c>
      <c r="AL354" s="1">
        <v>78997.549968699896</v>
      </c>
      <c r="AM354" s="1">
        <v>108311.81089399901</v>
      </c>
      <c r="AN354" s="1">
        <v>150799.742371</v>
      </c>
      <c r="AO354" s="1">
        <v>223256.606231999</v>
      </c>
    </row>
    <row r="355" spans="1:41" x14ac:dyDescent="0.2">
      <c r="A355">
        <v>354</v>
      </c>
      <c r="B355" s="6">
        <v>26.3377236755999</v>
      </c>
      <c r="C355" s="6">
        <v>-109.317732916</v>
      </c>
      <c r="D355" t="s">
        <v>38</v>
      </c>
      <c r="E355">
        <v>6</v>
      </c>
      <c r="F355">
        <v>53</v>
      </c>
      <c r="G355">
        <v>58</v>
      </c>
      <c r="H355">
        <v>55.5</v>
      </c>
      <c r="I355">
        <v>5</v>
      </c>
      <c r="J355">
        <v>30.25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 s="1">
        <v>1599.62864208</v>
      </c>
      <c r="Y355">
        <v>90.422472789899899</v>
      </c>
      <c r="Z355">
        <f t="shared" si="10"/>
        <v>3.2042905840098945</v>
      </c>
      <c r="AA355">
        <f t="shared" si="10"/>
        <v>1.9610529638848877</v>
      </c>
      <c r="AB355">
        <f t="shared" si="11"/>
        <v>3.6059920164169954</v>
      </c>
      <c r="AC355" s="1">
        <v>74493.5693417</v>
      </c>
      <c r="AD355" s="1">
        <v>99440.0859642</v>
      </c>
      <c r="AE355" s="1">
        <v>87900.906572299893</v>
      </c>
      <c r="AF355" s="1">
        <v>110142.161849</v>
      </c>
      <c r="AG355" s="1">
        <v>129170.44209500001</v>
      </c>
      <c r="AH355" s="1">
        <v>124168.86379800001</v>
      </c>
      <c r="AI355" s="1">
        <v>168374.796544999</v>
      </c>
      <c r="AJ355" s="1">
        <v>182503.506872</v>
      </c>
      <c r="AK355" s="1">
        <v>38168.066930300003</v>
      </c>
      <c r="AL355" s="1">
        <v>41826.148718800003</v>
      </c>
      <c r="AM355" s="1">
        <v>57478.599323299903</v>
      </c>
      <c r="AN355" s="1">
        <v>79829.138070100002</v>
      </c>
      <c r="AO355" s="1">
        <v>117913.739928</v>
      </c>
    </row>
    <row r="356" spans="1:41" x14ac:dyDescent="0.2">
      <c r="A356">
        <v>355</v>
      </c>
      <c r="B356" s="6">
        <v>26.3349191046999</v>
      </c>
      <c r="C356" s="6">
        <v>-109.093768189</v>
      </c>
      <c r="D356" t="s">
        <v>38</v>
      </c>
      <c r="E356" s="1">
        <v>9783</v>
      </c>
      <c r="F356">
        <v>439</v>
      </c>
      <c r="G356">
        <v>539</v>
      </c>
      <c r="H356">
        <v>489</v>
      </c>
      <c r="I356">
        <v>244</v>
      </c>
      <c r="J356">
        <v>366.5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988.04953598999896</v>
      </c>
      <c r="Y356">
        <v>45.180940329999899</v>
      </c>
      <c r="Z356">
        <f t="shared" si="10"/>
        <v>2.9952180435368807</v>
      </c>
      <c r="AA356">
        <f t="shared" si="10"/>
        <v>1.6644627717161165</v>
      </c>
      <c r="AB356">
        <f t="shared" si="11"/>
        <v>3.2626421283421561</v>
      </c>
      <c r="AC356" s="1">
        <v>9341.9060512100004</v>
      </c>
      <c r="AD356" s="1">
        <v>11877.5999041</v>
      </c>
      <c r="AE356" s="1">
        <v>10741.842492600001</v>
      </c>
      <c r="AF356" s="1">
        <v>12220.817118200001</v>
      </c>
      <c r="AG356" s="1">
        <v>14600.7627914</v>
      </c>
      <c r="AH356" s="1">
        <v>14908.6447434</v>
      </c>
      <c r="AI356" s="1">
        <v>19084.612660800001</v>
      </c>
      <c r="AJ356" s="1">
        <v>20568.8833215999</v>
      </c>
      <c r="AK356" s="1">
        <v>4537.6742181600002</v>
      </c>
      <c r="AL356" s="1">
        <v>4726.99450591</v>
      </c>
      <c r="AM356" s="1">
        <v>6859.0775942399896</v>
      </c>
      <c r="AN356" s="1">
        <v>8997.5709222999903</v>
      </c>
      <c r="AO356" s="1">
        <v>12527.6989837</v>
      </c>
    </row>
    <row r="357" spans="1:41" x14ac:dyDescent="0.2">
      <c r="A357">
        <v>356</v>
      </c>
      <c r="B357" s="6">
        <v>26.5459337815</v>
      </c>
      <c r="C357" s="6">
        <v>-112.008298947</v>
      </c>
      <c r="D357" t="s">
        <v>38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0.56833112239799999</v>
      </c>
      <c r="Y357">
        <v>2.3513838648799999E-2</v>
      </c>
      <c r="Z357">
        <f t="shared" si="10"/>
        <v>0.19543776080278949</v>
      </c>
      <c r="AA357">
        <f t="shared" si="10"/>
        <v>1.0093719014333535E-2</v>
      </c>
      <c r="AB357">
        <f t="shared" si="11"/>
        <v>0.50780447179917187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2">
      <c r="A358">
        <v>357</v>
      </c>
      <c r="B358" s="6">
        <v>26.5473449268999</v>
      </c>
      <c r="C358" s="6">
        <v>-111.78384423200001</v>
      </c>
      <c r="D358" t="s">
        <v>38</v>
      </c>
      <c r="E358">
        <v>21</v>
      </c>
      <c r="F358">
        <v>7</v>
      </c>
      <c r="G358">
        <v>8</v>
      </c>
      <c r="H358">
        <v>7.5</v>
      </c>
      <c r="I358">
        <v>9</v>
      </c>
      <c r="J358">
        <v>8.25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102.14208939700001</v>
      </c>
      <c r="Y358">
        <v>5.5582426358000001</v>
      </c>
      <c r="Z358">
        <f t="shared" si="10"/>
        <v>2.0134359248639537</v>
      </c>
      <c r="AA358">
        <f t="shared" si="10"/>
        <v>0.81678748025645376</v>
      </c>
      <c r="AB358">
        <f t="shared" si="11"/>
        <v>2.1654491710485844</v>
      </c>
      <c r="AC358">
        <v>34.471306358600003</v>
      </c>
      <c r="AD358">
        <v>91.818374321299899</v>
      </c>
      <c r="AE358">
        <v>32.8749683498</v>
      </c>
      <c r="AF358">
        <v>64.4746490088</v>
      </c>
      <c r="AG358">
        <v>26.309687462300001</v>
      </c>
      <c r="AH358">
        <v>37.602776994300001</v>
      </c>
      <c r="AI358">
        <v>35.112830569300002</v>
      </c>
      <c r="AJ358">
        <v>19.9527283699999</v>
      </c>
      <c r="AK358">
        <v>27.3291645663999</v>
      </c>
      <c r="AL358">
        <v>31.4889471165</v>
      </c>
      <c r="AM358">
        <v>32.7470628576</v>
      </c>
      <c r="AN358">
        <v>37.323644861600002</v>
      </c>
      <c r="AO358">
        <v>36.9908373638999</v>
      </c>
    </row>
    <row r="359" spans="1:41" x14ac:dyDescent="0.2">
      <c r="A359">
        <v>358</v>
      </c>
      <c r="B359" s="6">
        <v>26.548402650700002</v>
      </c>
      <c r="C359" s="6">
        <v>-111.559375031</v>
      </c>
      <c r="D359" t="s">
        <v>38</v>
      </c>
      <c r="E359">
        <v>90</v>
      </c>
      <c r="F359">
        <v>64</v>
      </c>
      <c r="G359">
        <v>51</v>
      </c>
      <c r="H359">
        <v>57.5</v>
      </c>
      <c r="I359">
        <v>0</v>
      </c>
      <c r="J359">
        <v>28.75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92.761873863600002</v>
      </c>
      <c r="Y359">
        <v>5.8772158790400004</v>
      </c>
      <c r="Z359">
        <f t="shared" si="10"/>
        <v>1.9720262782867408</v>
      </c>
      <c r="AA359">
        <f t="shared" si="10"/>
        <v>0.83741265726398084</v>
      </c>
      <c r="AB359">
        <f t="shared" si="11"/>
        <v>2.1741487888386306</v>
      </c>
      <c r="AC359" s="1">
        <v>2821.8939195299899</v>
      </c>
      <c r="AD359" s="1">
        <v>7516.44605589</v>
      </c>
      <c r="AE359" s="1">
        <v>2691.2143057899898</v>
      </c>
      <c r="AF359" s="1">
        <v>5278.0308832800001</v>
      </c>
      <c r="AG359" s="1">
        <v>2153.7665723999899</v>
      </c>
      <c r="AH359" s="1">
        <v>3078.24274337</v>
      </c>
      <c r="AI359" s="1">
        <v>2874.4104730600002</v>
      </c>
      <c r="AJ359" s="1">
        <v>1633.37248211</v>
      </c>
      <c r="AK359" s="1">
        <v>2237.2231242500002</v>
      </c>
      <c r="AL359" s="1">
        <v>2577.7517041599899</v>
      </c>
      <c r="AM359" s="1">
        <v>2680.7437123599898</v>
      </c>
      <c r="AN359" s="1">
        <v>3055.3923522499899</v>
      </c>
      <c r="AO359" s="1">
        <v>3028.1480457399898</v>
      </c>
    </row>
    <row r="360" spans="1:41" x14ac:dyDescent="0.2">
      <c r="A360">
        <v>359</v>
      </c>
      <c r="B360" s="6">
        <v>26.549106878300002</v>
      </c>
      <c r="C360" s="6">
        <v>-111.334895492</v>
      </c>
      <c r="D360" t="s">
        <v>38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157.12421899700001</v>
      </c>
      <c r="Y360">
        <v>6.6900092745200004</v>
      </c>
      <c r="Z360">
        <f t="shared" si="10"/>
        <v>2.198998393469263</v>
      </c>
      <c r="AA360">
        <f t="shared" si="10"/>
        <v>0.88592686358172101</v>
      </c>
      <c r="AB360">
        <f t="shared" si="11"/>
        <v>2.286374669265169</v>
      </c>
      <c r="AC360" s="1">
        <v>8901.4243711199906</v>
      </c>
      <c r="AD360" s="1">
        <v>23709.989835600001</v>
      </c>
      <c r="AE360" s="1">
        <v>8489.2066537800001</v>
      </c>
      <c r="AF360" s="1">
        <v>16649.099512600002</v>
      </c>
      <c r="AG360" s="1">
        <v>6793.8734911399897</v>
      </c>
      <c r="AH360" s="1">
        <v>9710.0549055600004</v>
      </c>
      <c r="AI360" s="1">
        <v>9067.0833558100003</v>
      </c>
      <c r="AJ360" s="1">
        <v>5152.3345669099899</v>
      </c>
      <c r="AK360" s="1">
        <v>7057.1300725999899</v>
      </c>
      <c r="AL360" s="1">
        <v>8131.2985182700004</v>
      </c>
      <c r="AM360" s="1">
        <v>8456.1780518600008</v>
      </c>
      <c r="AN360" s="1">
        <v>9637.9753203799901</v>
      </c>
      <c r="AO360" s="1">
        <v>9552.0354411999906</v>
      </c>
    </row>
    <row r="361" spans="1:41" x14ac:dyDescent="0.2">
      <c r="A361">
        <v>360</v>
      </c>
      <c r="B361" s="6">
        <v>26.549457560099899</v>
      </c>
      <c r="C361" s="6">
        <v>-111.110409762</v>
      </c>
      <c r="D361" t="s">
        <v>39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77.779082830999897</v>
      </c>
      <c r="Y361">
        <v>3.1017289862499999</v>
      </c>
      <c r="Z361">
        <f t="shared" si="10"/>
        <v>1.8964109203198558</v>
      </c>
      <c r="AA361">
        <f t="shared" si="10"/>
        <v>0.61296696181868326</v>
      </c>
      <c r="AB361">
        <f t="shared" si="11"/>
        <v>1.9275509192880529</v>
      </c>
      <c r="AC361" s="1">
        <v>4517.8911859199898</v>
      </c>
      <c r="AD361" s="1">
        <v>12033.934066600001</v>
      </c>
      <c r="AE361" s="1">
        <v>4308.6713061299897</v>
      </c>
      <c r="AF361" s="1">
        <v>8450.20040066</v>
      </c>
      <c r="AG361" s="1">
        <v>3448.2100720200001</v>
      </c>
      <c r="AH361" s="1">
        <v>4928.3091658800004</v>
      </c>
      <c r="AI361" s="1">
        <v>4601.9709071300003</v>
      </c>
      <c r="AJ361" s="1">
        <v>2615.05192674</v>
      </c>
      <c r="AK361" s="1">
        <v>3581.8251619600001</v>
      </c>
      <c r="AL361" s="1">
        <v>4127.0161120700004</v>
      </c>
      <c r="AM361" s="1">
        <v>4291.9077469000003</v>
      </c>
      <c r="AN361" s="1">
        <v>4891.7254061200001</v>
      </c>
      <c r="AO361" s="1">
        <v>4848.1068865099896</v>
      </c>
    </row>
    <row r="362" spans="1:41" x14ac:dyDescent="0.2">
      <c r="A362">
        <v>361</v>
      </c>
      <c r="B362" s="6">
        <v>26.549454671300001</v>
      </c>
      <c r="C362" s="6">
        <v>-110.885921991999</v>
      </c>
      <c r="D362" t="s">
        <v>39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5.7904442767799997</v>
      </c>
      <c r="Y362">
        <v>0.40533488961000003</v>
      </c>
      <c r="Z362">
        <f t="shared" si="10"/>
        <v>0.83189818969168083</v>
      </c>
      <c r="AA362">
        <f t="shared" si="10"/>
        <v>0.14777982842552587</v>
      </c>
      <c r="AB362">
        <f t="shared" si="11"/>
        <v>1.0721331254051407</v>
      </c>
      <c r="AC362">
        <v>333.94680315800002</v>
      </c>
      <c r="AD362">
        <v>889.50655353399895</v>
      </c>
      <c r="AE362">
        <v>318.48200058899897</v>
      </c>
      <c r="AF362">
        <v>624.60942884200006</v>
      </c>
      <c r="AG362">
        <v>254.879695758</v>
      </c>
      <c r="AH362">
        <v>364.28347325200002</v>
      </c>
      <c r="AI362">
        <v>340.16168657100002</v>
      </c>
      <c r="AJ362">
        <v>193.29554328699899</v>
      </c>
      <c r="AK362">
        <v>264.756059354</v>
      </c>
      <c r="AL362">
        <v>305.054679695</v>
      </c>
      <c r="AM362">
        <v>317.24289692299902</v>
      </c>
      <c r="AN362">
        <v>361.57933044700002</v>
      </c>
      <c r="AO362">
        <v>358.355200411</v>
      </c>
    </row>
    <row r="363" spans="1:41" x14ac:dyDescent="0.2">
      <c r="A363">
        <v>362</v>
      </c>
      <c r="B363" s="6">
        <v>26.549098212099899</v>
      </c>
      <c r="C363" s="6">
        <v>-110.66143633</v>
      </c>
      <c r="D363" t="s">
        <v>39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1.88068974847E-3</v>
      </c>
      <c r="Y363">
        <v>1.5879590140599999E-2</v>
      </c>
      <c r="Z363">
        <f t="shared" si="10"/>
        <v>8.1600609307704865E-4</v>
      </c>
      <c r="AA363">
        <f t="shared" si="10"/>
        <v>6.8422350773433942E-3</v>
      </c>
      <c r="AB363">
        <f t="shared" si="11"/>
        <v>5.4711610368440342E-2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</row>
    <row r="364" spans="1:41" x14ac:dyDescent="0.2">
      <c r="A364">
        <v>363</v>
      </c>
      <c r="B364" s="6">
        <v>26.5483882077</v>
      </c>
      <c r="C364" s="6">
        <v>-110.436956925999</v>
      </c>
      <c r="D364" t="s">
        <v>39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0.86043405475800006</v>
      </c>
      <c r="Y364">
        <v>0.63667658198199995</v>
      </c>
      <c r="Z364">
        <f t="shared" si="10"/>
        <v>0.26961428055895831</v>
      </c>
      <c r="AA364">
        <f t="shared" si="10"/>
        <v>0.21396286845444151</v>
      </c>
      <c r="AB364">
        <f t="shared" si="11"/>
        <v>0.78504623610078439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</row>
    <row r="365" spans="1:41" x14ac:dyDescent="0.2">
      <c r="A365">
        <v>364</v>
      </c>
      <c r="B365" s="6">
        <v>26.547324708200001</v>
      </c>
      <c r="C365" s="6">
        <v>-110.21248792900001</v>
      </c>
      <c r="D365" t="s">
        <v>39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52.485890349100004</v>
      </c>
      <c r="Y365">
        <v>8.3805255988800003</v>
      </c>
      <c r="Z365">
        <f t="shared" si="10"/>
        <v>1.7282392296528184</v>
      </c>
      <c r="AA365">
        <f t="shared" si="10"/>
        <v>0.9722271729524361</v>
      </c>
      <c r="AB365">
        <f t="shared" si="11"/>
        <v>2.2356592221761344</v>
      </c>
      <c r="AC365" s="1">
        <v>15317.430217499899</v>
      </c>
      <c r="AD365" s="1">
        <v>20492.469320200002</v>
      </c>
      <c r="AE365" s="1">
        <v>18095.728307400001</v>
      </c>
      <c r="AF365" s="1">
        <v>22771.4163864</v>
      </c>
      <c r="AG365" s="1">
        <v>26683.846435700001</v>
      </c>
      <c r="AH365" s="1">
        <v>25583.796336899901</v>
      </c>
      <c r="AI365" s="1">
        <v>34776.7862542</v>
      </c>
      <c r="AJ365" s="1">
        <v>37704.618734199903</v>
      </c>
      <c r="AK365" s="1">
        <v>7870.0249457500004</v>
      </c>
      <c r="AL365" s="1">
        <v>8641.8841049700004</v>
      </c>
      <c r="AM365" s="1">
        <v>11848.698110900001</v>
      </c>
      <c r="AN365" s="1">
        <v>16496.6369401999</v>
      </c>
      <c r="AO365" s="1">
        <v>24423.007176700001</v>
      </c>
    </row>
    <row r="366" spans="1:41" x14ac:dyDescent="0.2">
      <c r="A366">
        <v>365</v>
      </c>
      <c r="B366" s="6">
        <v>26.5459077884999</v>
      </c>
      <c r="C366" s="6">
        <v>-109.988033485</v>
      </c>
      <c r="D366" t="s">
        <v>40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319.37207894800002</v>
      </c>
      <c r="Y366">
        <v>33.7342643645</v>
      </c>
      <c r="Z366">
        <f t="shared" si="10"/>
        <v>2.5056546594496605</v>
      </c>
      <c r="AA366">
        <f t="shared" si="10"/>
        <v>1.5407581054035087</v>
      </c>
      <c r="AB366">
        <f t="shared" si="11"/>
        <v>3.0215667021477715</v>
      </c>
      <c r="AC366" s="1">
        <v>150670.64591200001</v>
      </c>
      <c r="AD366" s="1">
        <v>201575.167793</v>
      </c>
      <c r="AE366" s="1">
        <v>177999.510383999</v>
      </c>
      <c r="AF366" s="1">
        <v>223992.141456999</v>
      </c>
      <c r="AG366" s="1">
        <v>262476.949820999</v>
      </c>
      <c r="AH366" s="1">
        <v>251656.25316600001</v>
      </c>
      <c r="AI366" s="1">
        <v>342083.54142000002</v>
      </c>
      <c r="AJ366" s="1">
        <v>370883.31011999899</v>
      </c>
      <c r="AK366" s="1">
        <v>77413.8818684</v>
      </c>
      <c r="AL366" s="1">
        <v>85006.312398900001</v>
      </c>
      <c r="AM366" s="1">
        <v>116550.293472</v>
      </c>
      <c r="AN366" s="1">
        <v>162269.969665999</v>
      </c>
      <c r="AO366" s="1">
        <v>240238.094092999</v>
      </c>
    </row>
    <row r="367" spans="1:41" x14ac:dyDescent="0.2">
      <c r="A367">
        <v>366</v>
      </c>
      <c r="B367" s="6">
        <v>26.5441375485</v>
      </c>
      <c r="C367" s="6">
        <v>-109.763597739999</v>
      </c>
      <c r="D367" t="s">
        <v>40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687.49938130400005</v>
      </c>
      <c r="Y367">
        <v>71.327702462700003</v>
      </c>
      <c r="Z367">
        <f t="shared" si="10"/>
        <v>2.8379035543295008</v>
      </c>
      <c r="AA367">
        <f t="shared" si="10"/>
        <v>1.859304669664803</v>
      </c>
      <c r="AB367">
        <f t="shared" si="11"/>
        <v>3.4210534947472682</v>
      </c>
      <c r="AC367" s="1">
        <v>314731.320221</v>
      </c>
      <c r="AD367" s="1">
        <v>421064.22598300001</v>
      </c>
      <c r="AE367" s="1">
        <v>371817.75155599898</v>
      </c>
      <c r="AF367" s="1">
        <v>467890.35836800002</v>
      </c>
      <c r="AG367" s="1">
        <v>548280.101563</v>
      </c>
      <c r="AH367" s="1">
        <v>525677.078125</v>
      </c>
      <c r="AI367" s="1">
        <v>714567.88702400005</v>
      </c>
      <c r="AJ367" s="1">
        <v>774726.843994</v>
      </c>
      <c r="AK367" s="1">
        <v>161707.49905400001</v>
      </c>
      <c r="AL367" s="1">
        <v>177567.095352</v>
      </c>
      <c r="AM367" s="1">
        <v>243458.35553</v>
      </c>
      <c r="AN367" s="1">
        <v>338960.79443399899</v>
      </c>
      <c r="AO367" s="1">
        <v>501826.032165999</v>
      </c>
    </row>
    <row r="368" spans="1:41" x14ac:dyDescent="0.2">
      <c r="A368">
        <v>367</v>
      </c>
      <c r="B368" s="6">
        <v>26.542014113099899</v>
      </c>
      <c r="C368" s="6">
        <v>-109.539184839</v>
      </c>
      <c r="D368" t="s">
        <v>40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 s="1">
        <v>1137.6802904599899</v>
      </c>
      <c r="Y368">
        <v>108.80310720200001</v>
      </c>
      <c r="Z368">
        <f t="shared" si="10"/>
        <v>3.0564018034649285</v>
      </c>
      <c r="AA368">
        <f t="shared" si="10"/>
        <v>2.040614629928184</v>
      </c>
      <c r="AB368">
        <f t="shared" si="11"/>
        <v>3.6526662528800067</v>
      </c>
      <c r="AC368" s="1">
        <v>375720.02233900002</v>
      </c>
      <c r="AD368" s="1">
        <v>502658.13977100002</v>
      </c>
      <c r="AE368" s="1">
        <v>443868.67333999899</v>
      </c>
      <c r="AF368" s="1">
        <v>558558.250061</v>
      </c>
      <c r="AG368" s="1">
        <v>654525.93615700002</v>
      </c>
      <c r="AH368" s="1">
        <v>627542.89208999905</v>
      </c>
      <c r="AI368" s="1">
        <v>853037.00085399905</v>
      </c>
      <c r="AJ368" s="1">
        <v>924853.57531700004</v>
      </c>
      <c r="AK368" s="1">
        <v>193043.21218900001</v>
      </c>
      <c r="AL368" s="1">
        <v>211976.084166999</v>
      </c>
      <c r="AM368" s="1">
        <v>290635.76699799899</v>
      </c>
      <c r="AN368" s="1">
        <v>404644.687378</v>
      </c>
      <c r="AO368" s="1">
        <v>599069.98614499904</v>
      </c>
    </row>
    <row r="369" spans="1:41" x14ac:dyDescent="0.2">
      <c r="A369">
        <v>368</v>
      </c>
      <c r="B369" s="6">
        <v>26.539537631999899</v>
      </c>
      <c r="C369" s="6">
        <v>-109.314798921999</v>
      </c>
      <c r="D369" t="s">
        <v>38</v>
      </c>
      <c r="E369" s="1">
        <v>1545</v>
      </c>
      <c r="F369">
        <v>179</v>
      </c>
      <c r="G369">
        <v>164</v>
      </c>
      <c r="H369">
        <v>171.5</v>
      </c>
      <c r="I369">
        <v>385</v>
      </c>
      <c r="J369">
        <v>278.25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s="1">
        <v>1164.5036694999901</v>
      </c>
      <c r="Y369">
        <v>90.854903116800003</v>
      </c>
      <c r="Z369">
        <f t="shared" si="10"/>
        <v>3.0665136452020167</v>
      </c>
      <c r="AA369">
        <f t="shared" si="10"/>
        <v>1.963102343437003</v>
      </c>
      <c r="AB369">
        <f t="shared" si="11"/>
        <v>3.5774312778605069</v>
      </c>
      <c r="AC369" s="1">
        <v>207785.676742999</v>
      </c>
      <c r="AD369" s="1">
        <v>277986.680054</v>
      </c>
      <c r="AE369" s="1">
        <v>245474.148361</v>
      </c>
      <c r="AF369" s="1">
        <v>308901.30178799899</v>
      </c>
      <c r="AG369" s="1">
        <v>361974.62634299899</v>
      </c>
      <c r="AH369" s="1">
        <v>347052.10400400002</v>
      </c>
      <c r="AI369" s="1">
        <v>471757.852294999</v>
      </c>
      <c r="AJ369" s="1">
        <v>511474.808441</v>
      </c>
      <c r="AK369" s="1">
        <v>106759.321136</v>
      </c>
      <c r="AL369" s="1">
        <v>117229.829659</v>
      </c>
      <c r="AM369" s="1">
        <v>160731.251999</v>
      </c>
      <c r="AN369" s="1">
        <v>223781.97975200001</v>
      </c>
      <c r="AO369" s="1">
        <v>331305.64108299901</v>
      </c>
    </row>
    <row r="370" spans="1:41" x14ac:dyDescent="0.2">
      <c r="A370">
        <v>369</v>
      </c>
      <c r="B370" s="6">
        <v>26.536708279700001</v>
      </c>
      <c r="C370" s="6">
        <v>-109.090444128</v>
      </c>
      <c r="D370" t="s">
        <v>38</v>
      </c>
      <c r="E370">
        <v>80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39.6830222607</v>
      </c>
      <c r="Y370">
        <v>2.4695226997100002</v>
      </c>
      <c r="Z370">
        <f t="shared" si="10"/>
        <v>1.6094132083212642</v>
      </c>
      <c r="AA370">
        <f t="shared" si="10"/>
        <v>0.5402697332520231</v>
      </c>
      <c r="AB370">
        <f t="shared" si="11"/>
        <v>1.7658160121651836</v>
      </c>
      <c r="AC370" s="1">
        <v>2409.9988403299899</v>
      </c>
      <c r="AD370" s="1">
        <v>3224.2241363500002</v>
      </c>
      <c r="AE370" s="1">
        <v>2847.1280212400002</v>
      </c>
      <c r="AF370" s="1">
        <v>3582.7867736799899</v>
      </c>
      <c r="AG370" s="1">
        <v>4198.3569030799899</v>
      </c>
      <c r="AH370" s="1">
        <v>4025.2782592799899</v>
      </c>
      <c r="AI370" s="1">
        <v>5471.6759338399897</v>
      </c>
      <c r="AJ370" s="1">
        <v>5932.3323974599898</v>
      </c>
      <c r="AK370" s="1">
        <v>1238.24629211</v>
      </c>
      <c r="AL370" s="1">
        <v>1359.6883163499899</v>
      </c>
      <c r="AM370" s="1">
        <v>1864.2388534500001</v>
      </c>
      <c r="AN370" s="1">
        <v>2595.5317077599898</v>
      </c>
      <c r="AO370" s="1">
        <v>3842.64320374</v>
      </c>
    </row>
    <row r="371" spans="1:41" x14ac:dyDescent="0.2">
      <c r="A371">
        <v>370</v>
      </c>
      <c r="B371" s="6">
        <v>26.7477979371</v>
      </c>
      <c r="C371" s="6">
        <v>-112.010073711999</v>
      </c>
      <c r="D371" t="s">
        <v>38</v>
      </c>
      <c r="E371">
        <v>20</v>
      </c>
      <c r="F371">
        <v>12</v>
      </c>
      <c r="G371">
        <v>12</v>
      </c>
      <c r="H371">
        <v>12</v>
      </c>
      <c r="I371">
        <v>0</v>
      </c>
      <c r="J371">
        <v>6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78.764337599300006</v>
      </c>
      <c r="Y371">
        <v>3.1944477036599999</v>
      </c>
      <c r="Z371">
        <f t="shared" si="10"/>
        <v>1.9018087629593063</v>
      </c>
      <c r="AA371">
        <f t="shared" si="10"/>
        <v>0.62267478398625387</v>
      </c>
      <c r="AB371">
        <f t="shared" si="11"/>
        <v>1.9388566690286471</v>
      </c>
      <c r="AC371" s="1">
        <v>2349.4349746399898</v>
      </c>
      <c r="AD371" s="1">
        <v>2459.6290554900002</v>
      </c>
      <c r="AE371" s="1">
        <v>2225.2639115400002</v>
      </c>
      <c r="AF371" s="1">
        <v>2455.60387739</v>
      </c>
      <c r="AG371" s="1">
        <v>1680.5879032800001</v>
      </c>
      <c r="AH371" s="1">
        <v>1927.9751461000001</v>
      </c>
      <c r="AI371" s="1">
        <v>1858.5530193300001</v>
      </c>
      <c r="AJ371" s="1">
        <v>2446.8125096899898</v>
      </c>
      <c r="AK371" s="1">
        <v>1222.39971537</v>
      </c>
      <c r="AL371" s="1">
        <v>1270.7166245000001</v>
      </c>
      <c r="AM371">
        <v>663.17186138099896</v>
      </c>
      <c r="AN371">
        <v>582.63786427399896</v>
      </c>
      <c r="AO371">
        <v>778.19567876099904</v>
      </c>
    </row>
    <row r="372" spans="1:41" x14ac:dyDescent="0.2">
      <c r="A372">
        <v>371</v>
      </c>
      <c r="B372" s="6">
        <v>26.749221486300002</v>
      </c>
      <c r="C372" s="6">
        <v>-111.785224034</v>
      </c>
      <c r="D372" t="s">
        <v>38</v>
      </c>
      <c r="E372">
        <v>19</v>
      </c>
      <c r="F372">
        <v>32</v>
      </c>
      <c r="G372">
        <v>24</v>
      </c>
      <c r="H372">
        <v>28</v>
      </c>
      <c r="I372">
        <v>0</v>
      </c>
      <c r="J372">
        <v>14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272.28845027099902</v>
      </c>
      <c r="Y372">
        <v>11.7887533661</v>
      </c>
      <c r="Z372">
        <f t="shared" si="10"/>
        <v>2.4366212779072089</v>
      </c>
      <c r="AA372">
        <f t="shared" si="10"/>
        <v>1.1068282119836803</v>
      </c>
      <c r="AB372">
        <f t="shared" si="11"/>
        <v>2.5700602615512111</v>
      </c>
      <c r="AC372">
        <v>349.28258344400001</v>
      </c>
      <c r="AD372">
        <v>365.66475336500002</v>
      </c>
      <c r="AE372">
        <v>330.82248290899901</v>
      </c>
      <c r="AF372">
        <v>365.06634786699902</v>
      </c>
      <c r="AG372">
        <v>249.84733496300001</v>
      </c>
      <c r="AH372">
        <v>286.62556447899902</v>
      </c>
      <c r="AI372">
        <v>276.304810073</v>
      </c>
      <c r="AJ372">
        <v>363.75937068299902</v>
      </c>
      <c r="AK372">
        <v>181.730043997</v>
      </c>
      <c r="AL372">
        <v>188.913157342999</v>
      </c>
      <c r="AM372">
        <v>98.591525987400004</v>
      </c>
      <c r="AN372">
        <v>86.618807610700003</v>
      </c>
      <c r="AO372">
        <v>115.69172985</v>
      </c>
    </row>
    <row r="373" spans="1:41" x14ac:dyDescent="0.2">
      <c r="A373">
        <v>372</v>
      </c>
      <c r="B373" s="6">
        <v>26.750288507600001</v>
      </c>
      <c r="C373" s="6">
        <v>-111.56035976</v>
      </c>
      <c r="D373" t="s">
        <v>38</v>
      </c>
      <c r="E373">
        <v>5</v>
      </c>
      <c r="F373">
        <v>7</v>
      </c>
      <c r="G373">
        <v>1</v>
      </c>
      <c r="H373">
        <v>4</v>
      </c>
      <c r="I373">
        <v>0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134.29035532500001</v>
      </c>
      <c r="Y373">
        <v>8.0726479571300001</v>
      </c>
      <c r="Z373">
        <f t="shared" si="10"/>
        <v>2.1312668374074555</v>
      </c>
      <c r="AA373">
        <f t="shared" si="10"/>
        <v>0.95773405942328704</v>
      </c>
      <c r="AB373">
        <f t="shared" si="11"/>
        <v>2.3395805738615829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</row>
    <row r="374" spans="1:41" x14ac:dyDescent="0.2">
      <c r="A374">
        <v>373</v>
      </c>
      <c r="B374" s="6">
        <v>26.7509989254999</v>
      </c>
      <c r="C374" s="6">
        <v>-111.335485069</v>
      </c>
      <c r="D374" t="s">
        <v>40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20.721832166399899</v>
      </c>
      <c r="Y374">
        <v>3.6682555535799999</v>
      </c>
      <c r="Z374">
        <f t="shared" si="10"/>
        <v>1.3368964537989045</v>
      </c>
      <c r="AA374">
        <f t="shared" si="10"/>
        <v>0.66915462253865776</v>
      </c>
      <c r="AB374">
        <f t="shared" si="11"/>
        <v>1.8012791186455319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</row>
    <row r="375" spans="1:41" x14ac:dyDescent="0.2">
      <c r="A375">
        <v>374</v>
      </c>
      <c r="B375" s="6">
        <v>26.751352689800001</v>
      </c>
      <c r="C375" s="6">
        <v>-111.110604141</v>
      </c>
      <c r="D375" t="s">
        <v>39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2.3029759439499999</v>
      </c>
      <c r="Y375">
        <v>1.0001969474800001</v>
      </c>
      <c r="Z375">
        <f t="shared" si="10"/>
        <v>0.51890541067360729</v>
      </c>
      <c r="AA375">
        <f t="shared" si="10"/>
        <v>0.3010727601603202</v>
      </c>
      <c r="AB375">
        <f t="shared" si="11"/>
        <v>1.0565627186122417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1" x14ac:dyDescent="0.2">
      <c r="A376">
        <v>375</v>
      </c>
      <c r="B376" s="6">
        <v>26.751349775600001</v>
      </c>
      <c r="C376" s="6">
        <v>-110.885721156</v>
      </c>
      <c r="D376" t="s">
        <v>39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0.22774734570999999</v>
      </c>
      <c r="Y376">
        <v>0.11487501865999999</v>
      </c>
      <c r="Z376">
        <f t="shared" si="10"/>
        <v>8.9109003895275457E-2</v>
      </c>
      <c r="AA376">
        <f t="shared" si="10"/>
        <v>4.7226184201574643E-2</v>
      </c>
      <c r="AB376">
        <f t="shared" si="11"/>
        <v>0.40301843684372379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</row>
    <row r="377" spans="1:41" x14ac:dyDescent="0.2">
      <c r="A377">
        <v>376</v>
      </c>
      <c r="B377" s="6">
        <v>26.750990183100001</v>
      </c>
      <c r="C377" s="6">
        <v>-110.660840296</v>
      </c>
      <c r="D377" t="s">
        <v>39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4.3931734996799996</v>
      </c>
      <c r="Y377">
        <v>1.6659142032000001</v>
      </c>
      <c r="Z377">
        <f t="shared" si="10"/>
        <v>0.73184439187014083</v>
      </c>
      <c r="AA377">
        <f t="shared" si="10"/>
        <v>0.42584616845504109</v>
      </c>
      <c r="AB377">
        <f t="shared" si="11"/>
        <v>1.3009358710136416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1" x14ac:dyDescent="0.2">
      <c r="A378">
        <v>377</v>
      </c>
      <c r="B378" s="6">
        <v>26.7502739375999</v>
      </c>
      <c r="C378" s="6">
        <v>-110.435965741</v>
      </c>
      <c r="D378" t="s">
        <v>39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41.929737745300002</v>
      </c>
      <c r="Y378">
        <v>8.9419370996800005</v>
      </c>
      <c r="Z378">
        <f t="shared" si="10"/>
        <v>1.6327582354135886</v>
      </c>
      <c r="AA378">
        <f t="shared" si="10"/>
        <v>0.99747101113165659</v>
      </c>
      <c r="AB378">
        <f t="shared" si="11"/>
        <v>2.2305838307872436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</row>
    <row r="379" spans="1:41" x14ac:dyDescent="0.2">
      <c r="A379">
        <v>378</v>
      </c>
      <c r="B379" s="6">
        <v>26.7492010898</v>
      </c>
      <c r="C379" s="6">
        <v>-110.211101672</v>
      </c>
      <c r="D379" t="s">
        <v>40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229.734052405</v>
      </c>
      <c r="Y379">
        <v>30.733034765300001</v>
      </c>
      <c r="Z379">
        <f t="shared" si="10"/>
        <v>2.3631116936985892</v>
      </c>
      <c r="AA379">
        <f t="shared" si="10"/>
        <v>1.5015116075179837</v>
      </c>
      <c r="AB379">
        <f t="shared" si="11"/>
        <v>2.9457110338206935</v>
      </c>
      <c r="AC379" s="1">
        <v>33195.344992300001</v>
      </c>
      <c r="AD379" s="1">
        <v>44410.490246200003</v>
      </c>
      <c r="AE379" s="1">
        <v>39216.3656691</v>
      </c>
      <c r="AF379" s="1">
        <v>49349.3366675</v>
      </c>
      <c r="AG379" s="1">
        <v>57828.204515500001</v>
      </c>
      <c r="AH379" s="1">
        <v>55444.217887600003</v>
      </c>
      <c r="AI379" s="1">
        <v>75366.911292699893</v>
      </c>
      <c r="AJ379" s="1">
        <v>81711.997583899894</v>
      </c>
      <c r="AK379" s="1">
        <v>17055.614971300001</v>
      </c>
      <c r="AL379" s="1">
        <v>18728.3584916</v>
      </c>
      <c r="AM379" s="1">
        <v>25678.042210200001</v>
      </c>
      <c r="AN379" s="1">
        <v>35750.876263899903</v>
      </c>
      <c r="AO379" s="1">
        <v>52928.600422800002</v>
      </c>
    </row>
    <row r="380" spans="1:41" x14ac:dyDescent="0.2">
      <c r="A380">
        <v>379</v>
      </c>
      <c r="B380" s="6">
        <v>26.7477717155999</v>
      </c>
      <c r="C380" s="6">
        <v>-109.986252268</v>
      </c>
      <c r="D380" t="s">
        <v>40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604.05213397700004</v>
      </c>
      <c r="Y380">
        <v>62.201664812899899</v>
      </c>
      <c r="Z380">
        <f t="shared" si="10"/>
        <v>2.7817927970046288</v>
      </c>
      <c r="AA380">
        <f t="shared" si="10"/>
        <v>1.8007285183066433</v>
      </c>
      <c r="AB380">
        <f t="shared" si="11"/>
        <v>3.3492042746381832</v>
      </c>
      <c r="AC380" s="1">
        <v>214269.145263999</v>
      </c>
      <c r="AD380" s="1">
        <v>286660.60751300002</v>
      </c>
      <c r="AE380" s="1">
        <v>253133.598021999</v>
      </c>
      <c r="AF380" s="1">
        <v>318539.847351</v>
      </c>
      <c r="AG380" s="1">
        <v>373269.20163000003</v>
      </c>
      <c r="AH380" s="1">
        <v>357881.05838</v>
      </c>
      <c r="AI380" s="1">
        <v>486477.957031</v>
      </c>
      <c r="AJ380" s="1">
        <v>527434.18832399906</v>
      </c>
      <c r="AK380" s="1">
        <v>110090.497154</v>
      </c>
      <c r="AL380" s="1">
        <v>120887.713577</v>
      </c>
      <c r="AM380" s="1">
        <v>165746.496367999</v>
      </c>
      <c r="AN380" s="1">
        <v>230764.57519500001</v>
      </c>
      <c r="AO380" s="1">
        <v>341643.26208499901</v>
      </c>
    </row>
    <row r="381" spans="1:41" x14ac:dyDescent="0.2">
      <c r="A381">
        <v>380</v>
      </c>
      <c r="B381" s="6">
        <v>26.7459859159</v>
      </c>
      <c r="C381" s="6">
        <v>-109.761421705</v>
      </c>
      <c r="D381" t="s">
        <v>38</v>
      </c>
      <c r="E381">
        <v>91</v>
      </c>
      <c r="F381">
        <v>205</v>
      </c>
      <c r="G381">
        <v>109</v>
      </c>
      <c r="H381">
        <v>157</v>
      </c>
      <c r="I381">
        <v>210</v>
      </c>
      <c r="J381">
        <v>183.5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659.13002944000004</v>
      </c>
      <c r="Y381">
        <v>64.636499926400006</v>
      </c>
      <c r="Z381">
        <f t="shared" si="10"/>
        <v>2.8196294893391465</v>
      </c>
      <c r="AA381">
        <f t="shared" si="10"/>
        <v>1.8171454141973449</v>
      </c>
      <c r="AB381">
        <f t="shared" si="11"/>
        <v>3.3745881219251732</v>
      </c>
      <c r="AC381" s="1">
        <v>281238.47448700003</v>
      </c>
      <c r="AD381" s="1">
        <v>376255.722351</v>
      </c>
      <c r="AE381" s="1">
        <v>332249.92358399899</v>
      </c>
      <c r="AF381" s="1">
        <v>418098.74700899899</v>
      </c>
      <c r="AG381" s="1">
        <v>489933.633544999</v>
      </c>
      <c r="AH381" s="1">
        <v>469735.961425999</v>
      </c>
      <c r="AI381" s="1">
        <v>638525.52587899903</v>
      </c>
      <c r="AJ381" s="1">
        <v>692282.53466799902</v>
      </c>
      <c r="AK381" s="1">
        <v>144499.029236</v>
      </c>
      <c r="AL381" s="1">
        <v>158670.890686</v>
      </c>
      <c r="AM381" s="1">
        <v>217550.183867999</v>
      </c>
      <c r="AN381" s="1">
        <v>302889.51416000002</v>
      </c>
      <c r="AO381" s="1">
        <v>448423.07995599898</v>
      </c>
    </row>
    <row r="382" spans="1:41" x14ac:dyDescent="0.2">
      <c r="A382">
        <v>381</v>
      </c>
      <c r="B382" s="6">
        <v>26.74134557</v>
      </c>
      <c r="C382" s="6">
        <v>-109.31183380500001</v>
      </c>
      <c r="D382" t="s">
        <v>38</v>
      </c>
      <c r="E382">
        <v>381</v>
      </c>
      <c r="F382">
        <v>15</v>
      </c>
      <c r="G382">
        <v>0</v>
      </c>
      <c r="H382">
        <v>7.5</v>
      </c>
      <c r="I382">
        <v>9</v>
      </c>
      <c r="J382">
        <v>8.25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134.961478949</v>
      </c>
      <c r="Y382">
        <v>12.5972088128</v>
      </c>
      <c r="Z382">
        <f t="shared" si="10"/>
        <v>2.1334158800644225</v>
      </c>
      <c r="AA382">
        <f t="shared" si="10"/>
        <v>1.1334497670754973</v>
      </c>
      <c r="AB382">
        <f t="shared" si="11"/>
        <v>2.5158916367895428</v>
      </c>
      <c r="AC382" s="1">
        <v>47721.6499023</v>
      </c>
      <c r="AD382" s="1">
        <v>63844.550109900003</v>
      </c>
      <c r="AE382" s="1">
        <v>56377.473083500001</v>
      </c>
      <c r="AF382" s="1">
        <v>70944.638488800003</v>
      </c>
      <c r="AG382" s="1">
        <v>83133.8642578</v>
      </c>
      <c r="AH382" s="1">
        <v>79706.644165000005</v>
      </c>
      <c r="AI382" s="1">
        <v>108347.521851</v>
      </c>
      <c r="AJ382" s="1">
        <v>117469.22168</v>
      </c>
      <c r="AK382" s="1">
        <v>24519.1633301</v>
      </c>
      <c r="AL382" s="1">
        <v>26923.900573700001</v>
      </c>
      <c r="AM382" s="1">
        <v>36914.770446800001</v>
      </c>
      <c r="AN382" s="1">
        <v>51395.483215300002</v>
      </c>
      <c r="AO382" s="1">
        <v>76090.190673799894</v>
      </c>
    </row>
    <row r="383" spans="1:41" x14ac:dyDescent="0.2">
      <c r="A383">
        <v>382</v>
      </c>
      <c r="B383" s="6">
        <v>26.949656234300001</v>
      </c>
      <c r="C383" s="6">
        <v>-112.011867249999</v>
      </c>
      <c r="D383" t="s">
        <v>38</v>
      </c>
      <c r="E383" s="1">
        <v>3973</v>
      </c>
      <c r="F383">
        <v>128</v>
      </c>
      <c r="G383">
        <v>99</v>
      </c>
      <c r="H383">
        <v>113.5</v>
      </c>
      <c r="I383">
        <v>93</v>
      </c>
      <c r="J383">
        <v>103.25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529.57581871699904</v>
      </c>
      <c r="Y383">
        <v>22.0217054039</v>
      </c>
      <c r="Z383">
        <f t="shared" si="10"/>
        <v>2.7247474528889004</v>
      </c>
      <c r="AA383">
        <f t="shared" si="10"/>
        <v>1.3621374921899343</v>
      </c>
      <c r="AB383">
        <f t="shared" si="11"/>
        <v>2.8969609969751851</v>
      </c>
      <c r="AC383" s="1">
        <v>603307.76438900002</v>
      </c>
      <c r="AD383" s="1">
        <v>631604.32360799902</v>
      </c>
      <c r="AE383" s="1">
        <v>571422.06735200004</v>
      </c>
      <c r="AF383" s="1">
        <v>630570.70706199901</v>
      </c>
      <c r="AG383" s="1">
        <v>431555.55743400002</v>
      </c>
      <c r="AH383" s="1">
        <v>495081.74815399898</v>
      </c>
      <c r="AI383" s="1">
        <v>477254.94368000003</v>
      </c>
      <c r="AJ383" s="1">
        <v>628313.187637</v>
      </c>
      <c r="AK383" s="1">
        <v>313898.12767000002</v>
      </c>
      <c r="AL383" s="1">
        <v>326305.352126999</v>
      </c>
      <c r="AM383" s="1">
        <v>170294.87318</v>
      </c>
      <c r="AN383" s="1">
        <v>149614.67371</v>
      </c>
      <c r="AO383" s="1">
        <v>199831.662109</v>
      </c>
    </row>
    <row r="384" spans="1:41" x14ac:dyDescent="0.2">
      <c r="A384">
        <v>383</v>
      </c>
      <c r="B384" s="6">
        <v>26.95109223</v>
      </c>
      <c r="C384" s="6">
        <v>-111.786618433</v>
      </c>
      <c r="D384" t="s">
        <v>38</v>
      </c>
      <c r="E384">
        <v>0</v>
      </c>
      <c r="F384">
        <v>0</v>
      </c>
      <c r="G384">
        <v>0</v>
      </c>
      <c r="H384">
        <v>0</v>
      </c>
      <c r="I384">
        <v>6</v>
      </c>
      <c r="J384">
        <v>3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437.24347805999901</v>
      </c>
      <c r="Y384">
        <v>18.5320566910999</v>
      </c>
      <c r="Z384">
        <f t="shared" si="10"/>
        <v>2.6417154616428893</v>
      </c>
      <c r="AA384">
        <f t="shared" si="10"/>
        <v>1.2907479761382035</v>
      </c>
      <c r="AB384">
        <f t="shared" si="11"/>
        <v>2.8054042660005418</v>
      </c>
      <c r="AC384" s="1">
        <v>176890.172331999</v>
      </c>
      <c r="AD384" s="1">
        <v>185186.739257999</v>
      </c>
      <c r="AE384" s="1">
        <v>167541.26775</v>
      </c>
      <c r="AF384" s="1">
        <v>184883.68208</v>
      </c>
      <c r="AG384" s="1">
        <v>126532.330128</v>
      </c>
      <c r="AH384" s="1">
        <v>145158.24407300001</v>
      </c>
      <c r="AI384" s="1">
        <v>139931.415008999</v>
      </c>
      <c r="AJ384" s="1">
        <v>184221.776019999</v>
      </c>
      <c r="AK384" s="1">
        <v>92035.105398400003</v>
      </c>
      <c r="AL384" s="1">
        <v>95672.910919899907</v>
      </c>
      <c r="AM384" s="1">
        <v>49930.551684700004</v>
      </c>
      <c r="AN384" s="1">
        <v>43867.105588799903</v>
      </c>
      <c r="AO384" s="1">
        <v>58590.754573400001</v>
      </c>
    </row>
    <row r="385" spans="1:41" x14ac:dyDescent="0.2">
      <c r="A385">
        <v>384</v>
      </c>
      <c r="B385" s="6">
        <v>26.9521685807</v>
      </c>
      <c r="C385" s="6">
        <v>-111.561354906999</v>
      </c>
      <c r="D385" t="s">
        <v>39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171.58799003799899</v>
      </c>
      <c r="Y385">
        <v>7.9920783182599999</v>
      </c>
      <c r="Z385">
        <f t="shared" si="10"/>
        <v>2.2370105709753672</v>
      </c>
      <c r="AA385">
        <f t="shared" si="10"/>
        <v>0.9538600808139569</v>
      </c>
      <c r="AB385">
        <f t="shared" si="11"/>
        <v>2.3646037783261389</v>
      </c>
      <c r="AC385">
        <v>179.438493225</v>
      </c>
      <c r="AD385">
        <v>187.85457925</v>
      </c>
      <c r="AE385">
        <v>169.95490361200001</v>
      </c>
      <c r="AF385">
        <v>187.54715903900001</v>
      </c>
      <c r="AG385">
        <v>128.35518319600001</v>
      </c>
      <c r="AH385">
        <v>147.249426849999</v>
      </c>
      <c r="AI385">
        <v>141.94729838500001</v>
      </c>
      <c r="AJ385">
        <v>186.875716084999</v>
      </c>
      <c r="AK385">
        <v>93.360984958900005</v>
      </c>
      <c r="AL385">
        <v>97.051197644300004</v>
      </c>
      <c r="AM385">
        <v>50.649862440200003</v>
      </c>
      <c r="AN385">
        <v>44.499065071799897</v>
      </c>
      <c r="AO385">
        <v>59.434826115600004</v>
      </c>
    </row>
    <row r="386" spans="1:41" x14ac:dyDescent="0.2">
      <c r="A386">
        <v>385</v>
      </c>
      <c r="B386" s="6">
        <v>26.9528852103</v>
      </c>
      <c r="C386" s="6">
        <v>-111.336080884</v>
      </c>
      <c r="D386" t="s">
        <v>39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22.191104137</v>
      </c>
      <c r="Y386">
        <v>2.1815179579700001</v>
      </c>
      <c r="Z386">
        <f t="shared" si="10"/>
        <v>1.3653214260502817</v>
      </c>
      <c r="AA386">
        <f t="shared" si="10"/>
        <v>0.50263437893960639</v>
      </c>
      <c r="AB386">
        <f t="shared" si="11"/>
        <v>1.644984938309763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</row>
    <row r="387" spans="1:41" x14ac:dyDescent="0.2">
      <c r="A387">
        <v>386</v>
      </c>
      <c r="B387" s="6">
        <v>26.953242067800002</v>
      </c>
      <c r="C387" s="6">
        <v>-111.110800575</v>
      </c>
      <c r="D387" t="s">
        <v>39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0.77924214918300005</v>
      </c>
      <c r="Y387">
        <v>0.28218320518500001</v>
      </c>
      <c r="Z387">
        <f t="shared" ref="Z387:AA450" si="12">LOG10(X387+1)</f>
        <v>0.25023505820050934</v>
      </c>
      <c r="AA387">
        <f t="shared" si="12"/>
        <v>0.10795008393185838</v>
      </c>
      <c r="AB387">
        <f t="shared" ref="AB387:AB450" si="13">Z387^0.4274+AA387</f>
        <v>0.6611142023019948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</row>
    <row r="388" spans="1:41" x14ac:dyDescent="0.2">
      <c r="A388">
        <v>387</v>
      </c>
      <c r="B388" s="6">
        <v>26.9532391282</v>
      </c>
      <c r="C388" s="6">
        <v>-110.885518195</v>
      </c>
      <c r="D388" t="s">
        <v>39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19.9105718283</v>
      </c>
      <c r="Y388">
        <v>2.7488054117999998</v>
      </c>
      <c r="Z388">
        <f t="shared" si="12"/>
        <v>1.3203659093590219</v>
      </c>
      <c r="AA388">
        <f t="shared" si="12"/>
        <v>0.57389289820369327</v>
      </c>
      <c r="AB388">
        <f t="shared" si="13"/>
        <v>1.7000130883423148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</row>
    <row r="389" spans="1:41" x14ac:dyDescent="0.2">
      <c r="A389">
        <v>388</v>
      </c>
      <c r="B389" s="6">
        <v>26.9528763914</v>
      </c>
      <c r="C389" s="6">
        <v>-110.660237955</v>
      </c>
      <c r="D389" t="s">
        <v>39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82.056552898099895</v>
      </c>
      <c r="Y389">
        <v>13.0480308663</v>
      </c>
      <c r="Z389">
        <f t="shared" si="12"/>
        <v>1.9193739025937537</v>
      </c>
      <c r="AA389">
        <f t="shared" si="12"/>
        <v>1.1476154527938782</v>
      </c>
      <c r="AB389">
        <f t="shared" si="13"/>
        <v>2.4689792591912942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</row>
    <row r="390" spans="1:41" x14ac:dyDescent="0.2">
      <c r="A390">
        <v>389</v>
      </c>
      <c r="B390" s="6">
        <v>26.952153883400001</v>
      </c>
      <c r="C390" s="6">
        <v>-110.43496407000001</v>
      </c>
      <c r="D390" t="s">
        <v>40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208.94892652300001</v>
      </c>
      <c r="Y390">
        <v>31.3637754656</v>
      </c>
      <c r="Z390">
        <f t="shared" si="12"/>
        <v>2.3221136584151139</v>
      </c>
      <c r="AA390">
        <f t="shared" si="12"/>
        <v>1.5100591794493115</v>
      </c>
      <c r="AB390">
        <f t="shared" si="13"/>
        <v>2.943496133279961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</row>
    <row r="391" spans="1:41" x14ac:dyDescent="0.2">
      <c r="A391">
        <v>390</v>
      </c>
      <c r="B391" s="6">
        <v>26.9510716552</v>
      </c>
      <c r="C391" s="6">
        <v>-110.20970075</v>
      </c>
      <c r="D391" t="s">
        <v>40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448.48745724600002</v>
      </c>
      <c r="Y391">
        <v>58.349438622599898</v>
      </c>
      <c r="Z391">
        <f t="shared" si="12"/>
        <v>2.652717577437766</v>
      </c>
      <c r="AA391">
        <f t="shared" si="12"/>
        <v>1.7734166153839517</v>
      </c>
      <c r="AB391">
        <f t="shared" si="13"/>
        <v>3.2907658147779033</v>
      </c>
      <c r="AC391" s="1">
        <v>21022.697621700001</v>
      </c>
      <c r="AD391" s="1">
        <v>28125.278043800001</v>
      </c>
      <c r="AE391" s="1">
        <v>24835.8255923</v>
      </c>
      <c r="AF391" s="1">
        <v>31253.062240899901</v>
      </c>
      <c r="AG391" s="1">
        <v>36622.751056699897</v>
      </c>
      <c r="AH391" s="1">
        <v>35112.966327100003</v>
      </c>
      <c r="AI391" s="1">
        <v>47730.059409499903</v>
      </c>
      <c r="AJ391" s="1">
        <v>51748.419001599897</v>
      </c>
      <c r="AK391" s="1">
        <v>10801.364969800001</v>
      </c>
      <c r="AL391" s="1">
        <v>11860.717757799899</v>
      </c>
      <c r="AM391" s="1">
        <v>16261.970385500001</v>
      </c>
      <c r="AN391" s="1">
        <v>22641.122201800001</v>
      </c>
      <c r="AO391" s="1">
        <v>33519.819159899896</v>
      </c>
    </row>
    <row r="392" spans="1:41" x14ac:dyDescent="0.2">
      <c r="A392">
        <v>391</v>
      </c>
      <c r="B392" s="6">
        <v>26.949629783500001</v>
      </c>
      <c r="C392" s="6">
        <v>-109.984452207999</v>
      </c>
      <c r="D392" t="s">
        <v>38</v>
      </c>
      <c r="E392">
        <v>8</v>
      </c>
      <c r="F392">
        <v>0</v>
      </c>
      <c r="G392">
        <v>228</v>
      </c>
      <c r="H392">
        <v>114</v>
      </c>
      <c r="I392">
        <v>0</v>
      </c>
      <c r="J392">
        <v>57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731.98716116000003</v>
      </c>
      <c r="Y392">
        <v>78.082168430099898</v>
      </c>
      <c r="Z392">
        <f t="shared" si="12"/>
        <v>2.865096367702249</v>
      </c>
      <c r="AA392">
        <f t="shared" si="12"/>
        <v>1.8980785691433477</v>
      </c>
      <c r="AB392">
        <f t="shared" si="13"/>
        <v>3.4662058438533263</v>
      </c>
      <c r="AC392" s="1">
        <v>175289.286957</v>
      </c>
      <c r="AD392" s="1">
        <v>234511.289473999</v>
      </c>
      <c r="AE392" s="1">
        <v>207083.516410999</v>
      </c>
      <c r="AF392" s="1">
        <v>260591.056396</v>
      </c>
      <c r="AG392" s="1">
        <v>305364.04254200001</v>
      </c>
      <c r="AH392" s="1">
        <v>292775.31079100003</v>
      </c>
      <c r="AI392" s="1">
        <v>397977.85391200002</v>
      </c>
      <c r="AJ392" s="1">
        <v>431483.32386800001</v>
      </c>
      <c r="AK392" s="1">
        <v>90062.8261528</v>
      </c>
      <c r="AL392" s="1">
        <v>98895.812057500007</v>
      </c>
      <c r="AM392" s="1">
        <v>135593.88245400001</v>
      </c>
      <c r="AN392" s="1">
        <v>188783.867386</v>
      </c>
      <c r="AO392" s="1">
        <v>279491.496963999</v>
      </c>
    </row>
    <row r="393" spans="1:41" x14ac:dyDescent="0.2">
      <c r="A393">
        <v>392</v>
      </c>
      <c r="B393" s="6">
        <v>26.9478283704</v>
      </c>
      <c r="C393" s="6">
        <v>-109.759222652999</v>
      </c>
      <c r="D393" t="s">
        <v>38</v>
      </c>
      <c r="E393">
        <v>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162.511806726</v>
      </c>
      <c r="Y393">
        <v>15.9140862374999</v>
      </c>
      <c r="Z393">
        <f t="shared" si="12"/>
        <v>2.2135491173071431</v>
      </c>
      <c r="AA393">
        <f t="shared" si="12"/>
        <v>1.228248540537785</v>
      </c>
      <c r="AB393">
        <f t="shared" si="13"/>
        <v>2.6326494703636376</v>
      </c>
      <c r="AC393" s="1">
        <v>54034.193084699902</v>
      </c>
      <c r="AD393" s="1">
        <v>72289.804382300004</v>
      </c>
      <c r="AE393" s="1">
        <v>63834.994384799902</v>
      </c>
      <c r="AF393" s="1">
        <v>80329.081542999906</v>
      </c>
      <c r="AG393" s="1">
        <v>94130.678344700005</v>
      </c>
      <c r="AH393" s="1">
        <v>90250.110900900007</v>
      </c>
      <c r="AI393" s="1">
        <v>122679.556885</v>
      </c>
      <c r="AJ393" s="1">
        <v>133007.86145</v>
      </c>
      <c r="AK393" s="1">
        <v>27762.5187836</v>
      </c>
      <c r="AL393" s="1">
        <v>30485.350708000002</v>
      </c>
      <c r="AM393" s="1">
        <v>41797.796814000001</v>
      </c>
      <c r="AN393" s="1">
        <v>58193.994964600002</v>
      </c>
      <c r="AO393" s="1">
        <v>86155.278808599905</v>
      </c>
    </row>
    <row r="394" spans="1:41" x14ac:dyDescent="0.2">
      <c r="A394">
        <v>393</v>
      </c>
      <c r="B394" s="6">
        <v>27.1496974864999</v>
      </c>
      <c r="C394" s="6">
        <v>-112.239312809</v>
      </c>
      <c r="D394" t="s">
        <v>38</v>
      </c>
      <c r="E394" s="1">
        <v>1490</v>
      </c>
      <c r="F394">
        <v>262</v>
      </c>
      <c r="G394">
        <v>318</v>
      </c>
      <c r="H394">
        <v>290</v>
      </c>
      <c r="I394">
        <v>37</v>
      </c>
      <c r="J394">
        <v>163.5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452.65266442299901</v>
      </c>
      <c r="Y394">
        <v>19.0975182876</v>
      </c>
      <c r="Z394">
        <f t="shared" si="12"/>
        <v>2.6567234659480228</v>
      </c>
      <c r="AA394">
        <f t="shared" si="12"/>
        <v>1.3031424325178445</v>
      </c>
      <c r="AB394">
        <f t="shared" si="13"/>
        <v>2.8214705362295298</v>
      </c>
      <c r="AC394" s="1">
        <v>1067822.1982400001</v>
      </c>
      <c r="AD394" s="1">
        <v>1117905.58057</v>
      </c>
      <c r="AE394" s="1">
        <v>1011386.23291</v>
      </c>
      <c r="AF394" s="1">
        <v>1116076.1342800001</v>
      </c>
      <c r="AG394" s="1">
        <v>763830.05908200005</v>
      </c>
      <c r="AH394" s="1">
        <v>876267.98339800001</v>
      </c>
      <c r="AI394" s="1">
        <v>844715.50146499905</v>
      </c>
      <c r="AJ394" s="1">
        <v>1112080.4462900001</v>
      </c>
      <c r="AK394" s="1">
        <v>555582.75048799894</v>
      </c>
      <c r="AL394" s="1">
        <v>577542.86914099904</v>
      </c>
      <c r="AM394" s="1">
        <v>301412.739135999</v>
      </c>
      <c r="AN394" s="1">
        <v>264809.90039099898</v>
      </c>
      <c r="AO394" s="1">
        <v>353691.26062000002</v>
      </c>
    </row>
    <row r="395" spans="1:41" x14ac:dyDescent="0.2">
      <c r="A395">
        <v>394</v>
      </c>
      <c r="B395" s="6">
        <v>27.151508642</v>
      </c>
      <c r="C395" s="6">
        <v>-112.013679706999</v>
      </c>
      <c r="D395" t="s">
        <v>38</v>
      </c>
      <c r="E395">
        <v>412</v>
      </c>
      <c r="F395">
        <v>12</v>
      </c>
      <c r="G395">
        <v>3</v>
      </c>
      <c r="H395">
        <v>7.5</v>
      </c>
      <c r="I395">
        <v>4</v>
      </c>
      <c r="J395">
        <v>5.75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 s="1">
        <v>1079.9989475</v>
      </c>
      <c r="Y395">
        <v>45.5426368117</v>
      </c>
      <c r="Z395">
        <f t="shared" si="12"/>
        <v>3.0338252711085696</v>
      </c>
      <c r="AA395">
        <f t="shared" si="12"/>
        <v>1.6678509840287505</v>
      </c>
      <c r="AB395">
        <f t="shared" si="13"/>
        <v>3.2748024764383956</v>
      </c>
      <c r="AC395" s="1">
        <v>2180410.4792499901</v>
      </c>
      <c r="AD395" s="1">
        <v>2282676.88842999</v>
      </c>
      <c r="AE395" s="1">
        <v>2065172.6042500001</v>
      </c>
      <c r="AF395" s="1">
        <v>2278941.2929699901</v>
      </c>
      <c r="AG395" s="1">
        <v>1559682.0047599899</v>
      </c>
      <c r="AH395" s="1">
        <v>1789271.5716599899</v>
      </c>
      <c r="AI395" s="1">
        <v>1724843.83813</v>
      </c>
      <c r="AJ395" s="1">
        <v>2270782.4174799901</v>
      </c>
      <c r="AK395" s="1">
        <v>1134457.0827599899</v>
      </c>
      <c r="AL395" s="1">
        <v>1179297.95215</v>
      </c>
      <c r="AM395" s="1">
        <v>615461.54199199902</v>
      </c>
      <c r="AN395" s="1">
        <v>540721.37225300004</v>
      </c>
      <c r="AO395" s="1">
        <v>722210.250061</v>
      </c>
    </row>
    <row r="396" spans="1:41" x14ac:dyDescent="0.2">
      <c r="A396">
        <v>395</v>
      </c>
      <c r="B396" s="6">
        <v>27.152957127400001</v>
      </c>
      <c r="C396" s="6">
        <v>-111.78802754</v>
      </c>
      <c r="D396" t="s">
        <v>40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531.24413874699906</v>
      </c>
      <c r="Y396">
        <v>22.679447826000001</v>
      </c>
      <c r="Z396">
        <f t="shared" si="12"/>
        <v>2.7261108875385398</v>
      </c>
      <c r="AA396">
        <f t="shared" si="12"/>
        <v>1.3743715709851214</v>
      </c>
      <c r="AB396">
        <f t="shared" si="13"/>
        <v>2.9095232759579965</v>
      </c>
      <c r="AC396" s="1">
        <v>763600.83418999903</v>
      </c>
      <c r="AD396" s="1">
        <v>799415.51820399903</v>
      </c>
      <c r="AE396" s="1">
        <v>723243.41344499902</v>
      </c>
      <c r="AF396" s="1">
        <v>798107.27828199905</v>
      </c>
      <c r="AG396" s="1">
        <v>546215.718704</v>
      </c>
      <c r="AH396" s="1">
        <v>626620.207085</v>
      </c>
      <c r="AI396" s="1">
        <v>604056.99269099894</v>
      </c>
      <c r="AJ396" s="1">
        <v>795249.95796200004</v>
      </c>
      <c r="AK396" s="1">
        <v>397297.840088</v>
      </c>
      <c r="AL396" s="1">
        <v>413001.54567000002</v>
      </c>
      <c r="AM396" s="1">
        <v>215540.582828999</v>
      </c>
      <c r="AN396" s="1">
        <v>189365.853573</v>
      </c>
      <c r="AO396" s="1">
        <v>252925.01219199901</v>
      </c>
    </row>
    <row r="397" spans="1:41" x14ac:dyDescent="0.2">
      <c r="A397">
        <v>396</v>
      </c>
      <c r="B397" s="6">
        <v>27.154042840100001</v>
      </c>
      <c r="C397" s="6">
        <v>-111.562360551</v>
      </c>
      <c r="D397" t="s">
        <v>39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111.998599488</v>
      </c>
      <c r="Y397">
        <v>4.8854167967800004</v>
      </c>
      <c r="Z397">
        <f t="shared" si="12"/>
        <v>2.0530730608426881</v>
      </c>
      <c r="AA397">
        <f t="shared" si="12"/>
        <v>0.76977722438114482</v>
      </c>
      <c r="AB397">
        <f t="shared" si="13"/>
        <v>2.1297231570435669</v>
      </c>
      <c r="AC397" s="1">
        <v>24103.673456100001</v>
      </c>
      <c r="AD397" s="1">
        <v>25234.1926422</v>
      </c>
      <c r="AE397" s="1">
        <v>22829.7590702999</v>
      </c>
      <c r="AF397" s="1">
        <v>25192.896955799901</v>
      </c>
      <c r="AG397" s="1">
        <v>17241.7376874</v>
      </c>
      <c r="AH397" s="1">
        <v>19779.7699447999</v>
      </c>
      <c r="AI397" s="1">
        <v>19067.543801700001</v>
      </c>
      <c r="AJ397" s="1">
        <v>25102.703409599901</v>
      </c>
      <c r="AK397" s="1">
        <v>12541.025262900001</v>
      </c>
      <c r="AL397" s="1">
        <v>13036.725328099899</v>
      </c>
      <c r="AM397" s="1">
        <v>6803.7115021899899</v>
      </c>
      <c r="AN397" s="1">
        <v>5977.4851752799896</v>
      </c>
      <c r="AO397" s="1">
        <v>7983.7810486300004</v>
      </c>
    </row>
    <row r="398" spans="1:41" x14ac:dyDescent="0.2">
      <c r="A398">
        <v>397</v>
      </c>
      <c r="B398" s="6">
        <v>27.154765702900001</v>
      </c>
      <c r="C398" s="6">
        <v>-111.336682983</v>
      </c>
      <c r="D398" t="s">
        <v>39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5.7895514503900003</v>
      </c>
      <c r="Y398">
        <v>0.45607510612199997</v>
      </c>
      <c r="Z398">
        <f t="shared" si="12"/>
        <v>0.83184108369800858</v>
      </c>
      <c r="AA398">
        <f t="shared" si="12"/>
        <v>0.16318377699149964</v>
      </c>
      <c r="AB398">
        <f t="shared" si="13"/>
        <v>1.0875099537914956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</row>
    <row r="399" spans="1:41" x14ac:dyDescent="0.2">
      <c r="A399">
        <v>398</v>
      </c>
      <c r="B399" s="6">
        <v>27.155125664500002</v>
      </c>
      <c r="C399" s="6">
        <v>-111.11099908200001</v>
      </c>
      <c r="D399" t="s">
        <v>39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5.4272549904899998</v>
      </c>
      <c r="Y399">
        <v>0.71827617286400003</v>
      </c>
      <c r="Z399">
        <f t="shared" si="12"/>
        <v>0.80802553015250134</v>
      </c>
      <c r="AA399">
        <f t="shared" si="12"/>
        <v>0.23509296782558528</v>
      </c>
      <c r="AB399">
        <f t="shared" si="13"/>
        <v>1.1480145629242997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</row>
    <row r="400" spans="1:41" x14ac:dyDescent="0.2">
      <c r="A400">
        <v>399</v>
      </c>
      <c r="B400" s="6">
        <v>27.1551226992</v>
      </c>
      <c r="C400" s="6">
        <v>-110.885313092999</v>
      </c>
      <c r="D400" t="s">
        <v>39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75.572520563400005</v>
      </c>
      <c r="Y400">
        <v>9.1227989960499904</v>
      </c>
      <c r="Z400">
        <f t="shared" si="12"/>
        <v>1.8840729431466869</v>
      </c>
      <c r="AA400">
        <f t="shared" si="12"/>
        <v>1.0053006133403657</v>
      </c>
      <c r="AB400">
        <f t="shared" si="13"/>
        <v>2.3162223433455087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</row>
    <row r="401" spans="1:41" x14ac:dyDescent="0.2">
      <c r="A401">
        <v>400</v>
      </c>
      <c r="B401" s="6">
        <v>27.154756807399899</v>
      </c>
      <c r="C401" s="6">
        <v>-110.65962926100001</v>
      </c>
      <c r="D401" t="s">
        <v>40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187.759405434</v>
      </c>
      <c r="Y401">
        <v>25.369668850699899</v>
      </c>
      <c r="Z401">
        <f t="shared" si="12"/>
        <v>2.2759086007055611</v>
      </c>
      <c r="AA401">
        <f t="shared" si="12"/>
        <v>1.4211046759740662</v>
      </c>
      <c r="AB401">
        <f t="shared" si="13"/>
        <v>2.8422810164193804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</row>
    <row r="402" spans="1:41" x14ac:dyDescent="0.2">
      <c r="A402">
        <v>401</v>
      </c>
      <c r="B402" s="6">
        <v>27.154028015000002</v>
      </c>
      <c r="C402" s="6">
        <v>-110.43395183200001</v>
      </c>
      <c r="D402" t="s">
        <v>38</v>
      </c>
      <c r="E402">
        <v>0</v>
      </c>
      <c r="F402">
        <v>78</v>
      </c>
      <c r="G402">
        <v>0</v>
      </c>
      <c r="H402">
        <v>39</v>
      </c>
      <c r="I402">
        <v>0</v>
      </c>
      <c r="J402">
        <v>19.5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325.98034828900001</v>
      </c>
      <c r="Y402">
        <v>44.590173933700001</v>
      </c>
      <c r="Z402">
        <f t="shared" si="12"/>
        <v>2.5145216520911418</v>
      </c>
      <c r="AA402">
        <f t="shared" si="12"/>
        <v>1.6588712491070299</v>
      </c>
      <c r="AB402">
        <f t="shared" si="13"/>
        <v>3.1419172743343449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</row>
    <row r="403" spans="1:41" x14ac:dyDescent="0.2">
      <c r="A403">
        <v>402</v>
      </c>
      <c r="B403" s="6">
        <v>27.152936373700001</v>
      </c>
      <c r="C403" s="6">
        <v>-110.208285051</v>
      </c>
      <c r="D403" t="s">
        <v>38</v>
      </c>
      <c r="E403">
        <v>35</v>
      </c>
      <c r="F403">
        <v>114</v>
      </c>
      <c r="G403">
        <v>224</v>
      </c>
      <c r="H403">
        <v>169</v>
      </c>
      <c r="I403">
        <v>111</v>
      </c>
      <c r="J403">
        <v>140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379.03051775699902</v>
      </c>
      <c r="Y403">
        <v>48.403815470600001</v>
      </c>
      <c r="Z403">
        <f t="shared" si="12"/>
        <v>2.5798184733570522</v>
      </c>
      <c r="AA403">
        <f t="shared" si="12"/>
        <v>1.6937604909041946</v>
      </c>
      <c r="AB403">
        <f t="shared" si="13"/>
        <v>3.193145629603892</v>
      </c>
      <c r="AC403" s="1">
        <v>1554.0586083400001</v>
      </c>
      <c r="AD403" s="1">
        <v>2079.1018840800002</v>
      </c>
      <c r="AE403" s="1">
        <v>1835.9360549400001</v>
      </c>
      <c r="AF403" s="1">
        <v>2310.3167365300001</v>
      </c>
      <c r="AG403" s="1">
        <v>2707.2596713900002</v>
      </c>
      <c r="AH403" s="1">
        <v>2595.6520167799899</v>
      </c>
      <c r="AI403" s="1">
        <v>3528.34401157</v>
      </c>
      <c r="AJ403" s="1">
        <v>3825.3927885799899</v>
      </c>
      <c r="AK403">
        <v>798.468135717</v>
      </c>
      <c r="AL403">
        <v>876.77855724300002</v>
      </c>
      <c r="AM403" s="1">
        <v>1202.1318874200001</v>
      </c>
      <c r="AN403" s="1">
        <v>1673.6972199500001</v>
      </c>
      <c r="AO403" s="1">
        <v>2477.8819881499899</v>
      </c>
    </row>
    <row r="404" spans="1:41" x14ac:dyDescent="0.2">
      <c r="A404">
        <v>403</v>
      </c>
      <c r="B404" s="6">
        <v>27.1514819611</v>
      </c>
      <c r="C404" s="6">
        <v>-109.982633162</v>
      </c>
      <c r="D404" t="s">
        <v>38</v>
      </c>
      <c r="E404" s="1">
        <v>5450</v>
      </c>
      <c r="F404">
        <v>561</v>
      </c>
      <c r="G404">
        <v>322</v>
      </c>
      <c r="H404">
        <v>441.5</v>
      </c>
      <c r="I404">
        <v>515</v>
      </c>
      <c r="J404">
        <v>478.25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297.60174143299901</v>
      </c>
      <c r="Y404">
        <v>33.587337225699898</v>
      </c>
      <c r="Z404">
        <f t="shared" si="12"/>
        <v>2.4750923361838382</v>
      </c>
      <c r="AA404">
        <f t="shared" si="12"/>
        <v>1.5389171282849918</v>
      </c>
      <c r="AB404">
        <f t="shared" si="13"/>
        <v>3.0119789259492578</v>
      </c>
      <c r="AC404" s="1">
        <v>33498.914322899902</v>
      </c>
      <c r="AD404" s="1">
        <v>44816.621528600001</v>
      </c>
      <c r="AE404" s="1">
        <v>39574.996911000002</v>
      </c>
      <c r="AF404" s="1">
        <v>49800.633134800002</v>
      </c>
      <c r="AG404" s="1">
        <v>58357.039993300001</v>
      </c>
      <c r="AH404" s="1">
        <v>55951.2519264</v>
      </c>
      <c r="AI404" s="1">
        <v>76056.137002899894</v>
      </c>
      <c r="AJ404" s="1">
        <v>82459.248765900003</v>
      </c>
      <c r="AK404" s="1">
        <v>17211.5875248999</v>
      </c>
      <c r="AL404" s="1">
        <v>18899.628210499901</v>
      </c>
      <c r="AM404" s="1">
        <v>25912.866282499901</v>
      </c>
      <c r="AN404" s="1">
        <v>36077.8159409</v>
      </c>
      <c r="AO404" s="1">
        <v>53412.6293907</v>
      </c>
    </row>
    <row r="405" spans="1:41" x14ac:dyDescent="0.2">
      <c r="A405">
        <v>404</v>
      </c>
      <c r="B405" s="6">
        <v>27.1496648804</v>
      </c>
      <c r="C405" s="6">
        <v>-109.757000406</v>
      </c>
      <c r="D405" t="s">
        <v>38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1.57180655003</v>
      </c>
      <c r="Y405">
        <v>0.15822800993899999</v>
      </c>
      <c r="Z405">
        <f t="shared" si="12"/>
        <v>0.41023829807249129</v>
      </c>
      <c r="AA405">
        <f t="shared" si="12"/>
        <v>6.379406345942952E-2</v>
      </c>
      <c r="AB405">
        <f t="shared" si="13"/>
        <v>0.74709445981559464</v>
      </c>
      <c r="AC405">
        <v>390.22598266599903</v>
      </c>
      <c r="AD405">
        <v>522.06500244100005</v>
      </c>
      <c r="AE405">
        <v>461.005767822</v>
      </c>
      <c r="AF405">
        <v>580.12335205099896</v>
      </c>
      <c r="AG405">
        <v>679.79620361299897</v>
      </c>
      <c r="AH405">
        <v>651.77136230500003</v>
      </c>
      <c r="AI405">
        <v>885.97143554700006</v>
      </c>
      <c r="AJ405">
        <v>960.56072998000002</v>
      </c>
      <c r="AK405">
        <v>200.49630737300001</v>
      </c>
      <c r="AL405">
        <v>220.16015625</v>
      </c>
      <c r="AM405">
        <v>301.85678100600001</v>
      </c>
      <c r="AN405">
        <v>420.26739501999901</v>
      </c>
      <c r="AO405">
        <v>622.19915771499905</v>
      </c>
    </row>
    <row r="406" spans="1:41" x14ac:dyDescent="0.2">
      <c r="A406">
        <v>405</v>
      </c>
      <c r="B406" s="6">
        <v>27.349335798399899</v>
      </c>
      <c r="C406" s="6">
        <v>-112.46756883400001</v>
      </c>
      <c r="D406" t="s">
        <v>38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16.669090986299899</v>
      </c>
      <c r="Y406">
        <v>0.70075798034699999</v>
      </c>
      <c r="Z406">
        <f t="shared" si="12"/>
        <v>1.247214207130489</v>
      </c>
      <c r="AA406">
        <f t="shared" si="12"/>
        <v>0.2306425174468249</v>
      </c>
      <c r="AB406">
        <f t="shared" si="13"/>
        <v>1.3296615271517813</v>
      </c>
      <c r="AC406" s="1">
        <v>48523.5170898</v>
      </c>
      <c r="AD406" s="1">
        <v>50799.3847656</v>
      </c>
      <c r="AE406" s="1">
        <v>45958.9780273</v>
      </c>
      <c r="AF406" s="1">
        <v>50716.2509766</v>
      </c>
      <c r="AG406" s="1">
        <v>34709.6367188</v>
      </c>
      <c r="AH406" s="1">
        <v>39818.9921875</v>
      </c>
      <c r="AI406" s="1">
        <v>38385.1982422</v>
      </c>
      <c r="AJ406" s="1">
        <v>50534.6811523</v>
      </c>
      <c r="AK406" s="1">
        <v>25246.5524902</v>
      </c>
      <c r="AL406" s="1">
        <v>26244.4545898</v>
      </c>
      <c r="AM406" s="1">
        <v>13696.6679688</v>
      </c>
      <c r="AN406" s="1">
        <v>12033.3775635</v>
      </c>
      <c r="AO406" s="1">
        <v>16072.2861328</v>
      </c>
    </row>
    <row r="407" spans="1:41" x14ac:dyDescent="0.2">
      <c r="A407">
        <v>406</v>
      </c>
      <c r="B407" s="6">
        <v>27.353355129499899</v>
      </c>
      <c r="C407" s="6">
        <v>-112.015511227999</v>
      </c>
      <c r="D407" t="s">
        <v>38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s="1">
        <v>1100.6950805199899</v>
      </c>
      <c r="Y407">
        <v>46.930008962800002</v>
      </c>
      <c r="Z407">
        <f t="shared" si="12"/>
        <v>3.0420614101494183</v>
      </c>
      <c r="AA407">
        <f t="shared" si="12"/>
        <v>1.6806075102038518</v>
      </c>
      <c r="AB407">
        <f t="shared" si="13"/>
        <v>3.2894220898403557</v>
      </c>
      <c r="AC407" s="1">
        <v>2806338.4924300001</v>
      </c>
      <c r="AD407" s="1">
        <v>2937962.3999000001</v>
      </c>
      <c r="AE407" s="1">
        <v>2658019.3996600001</v>
      </c>
      <c r="AF407" s="1">
        <v>2933154.44312</v>
      </c>
      <c r="AG407" s="1">
        <v>2007418.1779799899</v>
      </c>
      <c r="AH407" s="1">
        <v>2302915.7724600001</v>
      </c>
      <c r="AI407" s="1">
        <v>2219992.8391100001</v>
      </c>
      <c r="AJ407" s="1">
        <v>2922653.3967300002</v>
      </c>
      <c r="AK407" s="1">
        <v>1460124.4158900001</v>
      </c>
      <c r="AL407" s="1">
        <v>1517837.6998300001</v>
      </c>
      <c r="AM407" s="1">
        <v>792141.40100099903</v>
      </c>
      <c r="AN407" s="1">
        <v>695945.65557900001</v>
      </c>
      <c r="AO407" s="1">
        <v>929534.34143100004</v>
      </c>
    </row>
    <row r="408" spans="1:41" x14ac:dyDescent="0.2">
      <c r="A408">
        <v>407</v>
      </c>
      <c r="B408" s="6">
        <v>27.354816148600001</v>
      </c>
      <c r="C408" s="6">
        <v>-111.789451469</v>
      </c>
      <c r="D408" t="s">
        <v>38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462.06012131300002</v>
      </c>
      <c r="Y408">
        <v>20.135807472300002</v>
      </c>
      <c r="Z408">
        <f t="shared" si="12"/>
        <v>2.6656373812110226</v>
      </c>
      <c r="AA408">
        <f t="shared" si="12"/>
        <v>1.3250188442665467</v>
      </c>
      <c r="AB408">
        <f t="shared" si="13"/>
        <v>2.8455221802925905</v>
      </c>
      <c r="AC408" s="1">
        <v>1058685.40857</v>
      </c>
      <c r="AD408" s="1">
        <v>1108340.2555499901</v>
      </c>
      <c r="AE408" s="1">
        <v>1002732.33484</v>
      </c>
      <c r="AF408" s="1">
        <v>1106526.4632000001</v>
      </c>
      <c r="AG408" s="1">
        <v>757294.36807299894</v>
      </c>
      <c r="AH408" s="1">
        <v>868770.22274799901</v>
      </c>
      <c r="AI408" s="1">
        <v>837487.718933</v>
      </c>
      <c r="AJ408" s="1">
        <v>1102564.9629500001</v>
      </c>
      <c r="AK408" s="1">
        <v>550828.92349199904</v>
      </c>
      <c r="AL408" s="1">
        <v>572601.14285299904</v>
      </c>
      <c r="AM408" s="1">
        <v>298833.70993000001</v>
      </c>
      <c r="AN408" s="1">
        <v>262544.063445999</v>
      </c>
      <c r="AO408" s="1">
        <v>350664.91336100001</v>
      </c>
    </row>
    <row r="409" spans="1:41" x14ac:dyDescent="0.2">
      <c r="A409">
        <v>408</v>
      </c>
      <c r="B409" s="6">
        <v>27.355911256100001</v>
      </c>
      <c r="C409" s="6">
        <v>-111.563376773</v>
      </c>
      <c r="D409" t="s">
        <v>39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43.229832233899899</v>
      </c>
      <c r="Y409">
        <v>2.03728390214</v>
      </c>
      <c r="Z409">
        <f t="shared" si="12"/>
        <v>1.6457152920707183</v>
      </c>
      <c r="AA409">
        <f t="shared" si="12"/>
        <v>0.48248538835230703</v>
      </c>
      <c r="AB409">
        <f t="shared" si="13"/>
        <v>1.7197711088457022</v>
      </c>
      <c r="AC409" s="1">
        <v>57149.861342199903</v>
      </c>
      <c r="AD409" s="1">
        <v>59830.325148999902</v>
      </c>
      <c r="AE409" s="1">
        <v>54129.4077359</v>
      </c>
      <c r="AF409" s="1">
        <v>59732.413037799903</v>
      </c>
      <c r="AG409" s="1">
        <v>40880.197385300002</v>
      </c>
      <c r="AH409" s="1">
        <v>46897.877048100003</v>
      </c>
      <c r="AI409" s="1">
        <v>45209.187598999903</v>
      </c>
      <c r="AJ409" s="1">
        <v>59518.563805600003</v>
      </c>
      <c r="AK409" s="1">
        <v>29734.798081600002</v>
      </c>
      <c r="AL409" s="1">
        <v>30910.1038138</v>
      </c>
      <c r="AM409" s="1">
        <v>16131.6147621</v>
      </c>
      <c r="AN409" s="1">
        <v>14172.6302698</v>
      </c>
      <c r="AO409" s="1">
        <v>18929.562174800001</v>
      </c>
    </row>
    <row r="410" spans="1:41" x14ac:dyDescent="0.2">
      <c r="A410">
        <v>409</v>
      </c>
      <c r="B410" s="6">
        <v>27.3566403738999</v>
      </c>
      <c r="C410" s="6">
        <v>-111.337291417</v>
      </c>
      <c r="D410" t="s">
        <v>39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27.354807431200001</v>
      </c>
      <c r="Y410">
        <v>0.17767996462300001</v>
      </c>
      <c r="Z410">
        <f t="shared" si="12"/>
        <v>1.4526267021650887</v>
      </c>
      <c r="AA410">
        <f t="shared" si="12"/>
        <v>7.1027286646502139E-2</v>
      </c>
      <c r="AB410">
        <f t="shared" si="13"/>
        <v>1.2440451598104973</v>
      </c>
      <c r="AC410" s="1">
        <v>4075.6733140000001</v>
      </c>
      <c r="AD410" s="1">
        <v>11696.852559299899</v>
      </c>
      <c r="AE410" s="1">
        <v>10363.328542699899</v>
      </c>
      <c r="AF410" s="1">
        <v>8591.4713721200005</v>
      </c>
      <c r="AG410" s="1">
        <v>5781.9014957700001</v>
      </c>
      <c r="AH410" s="1">
        <v>5171.0610000899896</v>
      </c>
      <c r="AI410" s="1">
        <v>4427.9313014999898</v>
      </c>
      <c r="AJ410" s="1">
        <v>8251.0417380399904</v>
      </c>
      <c r="AK410" s="1">
        <v>7801.9466474299898</v>
      </c>
      <c r="AL410" s="1">
        <v>7389.2497007900001</v>
      </c>
      <c r="AM410" s="1">
        <v>5072.2970202899896</v>
      </c>
      <c r="AN410" s="1">
        <v>3474.8861634499899</v>
      </c>
      <c r="AO410" s="1">
        <v>4587.6417517199898</v>
      </c>
    </row>
    <row r="411" spans="1:41" x14ac:dyDescent="0.2">
      <c r="A411">
        <v>410</v>
      </c>
      <c r="B411" s="6">
        <v>27.357003450299899</v>
      </c>
      <c r="C411" s="6">
        <v>-111.111199677</v>
      </c>
      <c r="D411" t="s">
        <v>39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414.82364483700002</v>
      </c>
      <c r="Y411">
        <v>3.9999596036399998</v>
      </c>
      <c r="Z411">
        <f t="shared" si="12"/>
        <v>2.6189091808354523</v>
      </c>
      <c r="AA411">
        <f t="shared" si="12"/>
        <v>0.69896649553859713</v>
      </c>
      <c r="AB411">
        <f t="shared" si="13"/>
        <v>2.2080201286100118</v>
      </c>
      <c r="AC411" s="1">
        <v>61110.7262003</v>
      </c>
      <c r="AD411" s="1">
        <v>175382.83928499901</v>
      </c>
      <c r="AE411" s="1">
        <v>155387.952857</v>
      </c>
      <c r="AF411" s="1">
        <v>128820.692467</v>
      </c>
      <c r="AG411" s="1">
        <v>86693.945595700003</v>
      </c>
      <c r="AH411" s="1">
        <v>77534.990863400002</v>
      </c>
      <c r="AI411" s="1">
        <v>66392.489657600003</v>
      </c>
      <c r="AJ411" s="1">
        <v>123716.283952</v>
      </c>
      <c r="AK411" s="1">
        <v>116982.542027</v>
      </c>
      <c r="AL411" s="1">
        <v>110794.555851</v>
      </c>
      <c r="AM411" s="1">
        <v>76054.122095700004</v>
      </c>
      <c r="AN411" s="1">
        <v>52102.512051400001</v>
      </c>
      <c r="AO411" s="1">
        <v>68787.191013400006</v>
      </c>
    </row>
    <row r="412" spans="1:41" x14ac:dyDescent="0.2">
      <c r="A412">
        <v>411</v>
      </c>
      <c r="B412" s="6">
        <v>27.357000459399899</v>
      </c>
      <c r="C412" s="6">
        <v>-110.885105833</v>
      </c>
      <c r="D412" t="s">
        <v>39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881.51321822399905</v>
      </c>
      <c r="Y412">
        <v>18.001405728000002</v>
      </c>
      <c r="Z412">
        <f t="shared" si="12"/>
        <v>2.9457212189422988</v>
      </c>
      <c r="AA412">
        <f t="shared" si="12"/>
        <v>1.2787857313386419</v>
      </c>
      <c r="AB412">
        <f t="shared" si="13"/>
        <v>2.8656234254909085</v>
      </c>
      <c r="AC412" s="1">
        <v>108872.368986999</v>
      </c>
      <c r="AD412" s="1">
        <v>312454.88864000002</v>
      </c>
      <c r="AE412" s="1">
        <v>276832.81788300001</v>
      </c>
      <c r="AF412" s="1">
        <v>229501.67327900001</v>
      </c>
      <c r="AG412" s="1">
        <v>154450.385856999</v>
      </c>
      <c r="AH412" s="1">
        <v>138133.167018999</v>
      </c>
      <c r="AI412" s="1">
        <v>118282.14283300001</v>
      </c>
      <c r="AJ412" s="1">
        <v>220407.868541</v>
      </c>
      <c r="AK412" s="1">
        <v>208411.30925300001</v>
      </c>
      <c r="AL412" s="1">
        <v>197387.047169</v>
      </c>
      <c r="AM412" s="1">
        <v>135494.911480999</v>
      </c>
      <c r="AN412" s="1">
        <v>92823.702689900005</v>
      </c>
      <c r="AO412" s="1">
        <v>122548.444089</v>
      </c>
    </row>
    <row r="413" spans="1:41" x14ac:dyDescent="0.2">
      <c r="A413">
        <v>412</v>
      </c>
      <c r="B413" s="6">
        <v>27.356631401400001</v>
      </c>
      <c r="C413" s="6">
        <v>-110.659014162999</v>
      </c>
      <c r="D413" t="s">
        <v>38</v>
      </c>
      <c r="E413">
        <v>0</v>
      </c>
      <c r="F413">
        <v>9</v>
      </c>
      <c r="G413">
        <v>5</v>
      </c>
      <c r="H413">
        <v>7</v>
      </c>
      <c r="I413">
        <v>0</v>
      </c>
      <c r="J413">
        <v>3.5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654.057586044</v>
      </c>
      <c r="Y413">
        <v>33.753551498100002</v>
      </c>
      <c r="Z413">
        <f t="shared" si="12"/>
        <v>2.8162794804525908</v>
      </c>
      <c r="AA413">
        <f t="shared" si="12"/>
        <v>1.5409991921553468</v>
      </c>
      <c r="AB413">
        <f t="shared" si="13"/>
        <v>3.0976507690582156</v>
      </c>
      <c r="AC413" s="1">
        <v>53581.254046100003</v>
      </c>
      <c r="AD413" s="1">
        <v>153773.863604999</v>
      </c>
      <c r="AE413" s="1">
        <v>136242.553491</v>
      </c>
      <c r="AF413" s="1">
        <v>112948.653721</v>
      </c>
      <c r="AG413" s="1">
        <v>76012.357024099896</v>
      </c>
      <c r="AH413" s="1">
        <v>67981.880047800005</v>
      </c>
      <c r="AI413" s="1">
        <v>58212.249802999897</v>
      </c>
      <c r="AJ413" s="1">
        <v>108473.16073600001</v>
      </c>
      <c r="AK413" s="1">
        <v>102569.085808</v>
      </c>
      <c r="AL413" s="1">
        <v>97143.523499300005</v>
      </c>
      <c r="AM413" s="1">
        <v>66683.469201999906</v>
      </c>
      <c r="AN413" s="1">
        <v>45682.9446704</v>
      </c>
      <c r="AO413" s="1">
        <v>60311.898955299897</v>
      </c>
    </row>
    <row r="414" spans="1:41" x14ac:dyDescent="0.2">
      <c r="A414">
        <v>413</v>
      </c>
      <c r="B414" s="6">
        <v>27.355896302600001</v>
      </c>
      <c r="C414" s="6">
        <v>-110.432928946999</v>
      </c>
      <c r="D414" t="s">
        <v>38</v>
      </c>
      <c r="E414" s="1">
        <v>2871</v>
      </c>
      <c r="F414">
        <v>309</v>
      </c>
      <c r="G414">
        <v>336</v>
      </c>
      <c r="H414">
        <v>322.5</v>
      </c>
      <c r="I414">
        <v>222</v>
      </c>
      <c r="J414">
        <v>272.25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229.95885980099899</v>
      </c>
      <c r="Y414">
        <v>28.427155710800001</v>
      </c>
      <c r="Z414">
        <f t="shared" si="12"/>
        <v>2.3635346268505097</v>
      </c>
      <c r="AA414">
        <f t="shared" si="12"/>
        <v>1.4687482872848059</v>
      </c>
      <c r="AB414">
        <f t="shared" si="13"/>
        <v>2.9130581791514358</v>
      </c>
      <c r="AC414" s="1">
        <v>1777.5572948900001</v>
      </c>
      <c r="AD414" s="1">
        <v>5101.4455978799897</v>
      </c>
      <c r="AE414" s="1">
        <v>4519.8446299999896</v>
      </c>
      <c r="AF414" s="1">
        <v>3747.0698533899899</v>
      </c>
      <c r="AG414" s="1">
        <v>2521.7087919300002</v>
      </c>
      <c r="AH414" s="1">
        <v>2255.2978238300002</v>
      </c>
      <c r="AI414" s="1">
        <v>1931.1905197999899</v>
      </c>
      <c r="AJ414" s="1">
        <v>3598.5954717999898</v>
      </c>
      <c r="AK414" s="1">
        <v>3402.7278526300001</v>
      </c>
      <c r="AL414" s="1">
        <v>3222.7348756599899</v>
      </c>
      <c r="AM414" s="1">
        <v>2212.2230604000001</v>
      </c>
      <c r="AN414" s="1">
        <v>1515.5309891300001</v>
      </c>
      <c r="AO414" s="1">
        <v>2000.84632622</v>
      </c>
    </row>
    <row r="415" spans="1:41" x14ac:dyDescent="0.2">
      <c r="A415">
        <v>414</v>
      </c>
      <c r="B415" s="6">
        <v>27.354795215300001</v>
      </c>
      <c r="C415" s="6">
        <v>-110.20685446</v>
      </c>
      <c r="D415" t="s">
        <v>38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1.7569252252600001</v>
      </c>
      <c r="Y415">
        <v>0.228386469185</v>
      </c>
      <c r="Z415">
        <f t="shared" si="12"/>
        <v>0.44042498710782102</v>
      </c>
      <c r="AA415">
        <f t="shared" si="12"/>
        <v>8.933502399485542E-2</v>
      </c>
      <c r="AB415">
        <f t="shared" si="13"/>
        <v>0.79368883954387826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</row>
    <row r="416" spans="1:41" x14ac:dyDescent="0.2">
      <c r="A416">
        <v>415</v>
      </c>
      <c r="B416" s="6">
        <v>27.548561688700001</v>
      </c>
      <c r="C416" s="6">
        <v>-112.696643436</v>
      </c>
      <c r="D416" t="s">
        <v>38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22.842797607200001</v>
      </c>
      <c r="Y416">
        <v>0.889958765358</v>
      </c>
      <c r="Z416">
        <f t="shared" si="12"/>
        <v>1.3773572122295341</v>
      </c>
      <c r="AA416">
        <f t="shared" si="12"/>
        <v>0.27645232894952021</v>
      </c>
      <c r="AB416">
        <f t="shared" si="13"/>
        <v>1.4230960876284919</v>
      </c>
      <c r="AC416" s="1">
        <v>72244.722900399895</v>
      </c>
      <c r="AD416" s="1">
        <v>75633.171997099897</v>
      </c>
      <c r="AE416" s="1">
        <v>68426.484375</v>
      </c>
      <c r="AF416" s="1">
        <v>75509.397827099907</v>
      </c>
      <c r="AG416" s="1">
        <v>51677.789794900003</v>
      </c>
      <c r="AH416" s="1">
        <v>59284.9057617</v>
      </c>
      <c r="AI416" s="1">
        <v>57150.186767599902</v>
      </c>
      <c r="AJ416" s="1">
        <v>75239.065551799897</v>
      </c>
      <c r="AK416" s="1">
        <v>37588.5820313</v>
      </c>
      <c r="AL416" s="1">
        <v>39074.318481399903</v>
      </c>
      <c r="AM416" s="1">
        <v>20392.421112100001</v>
      </c>
      <c r="AN416" s="1">
        <v>17916.014556900001</v>
      </c>
      <c r="AO416" s="1">
        <v>23929.383911100002</v>
      </c>
    </row>
    <row r="417" spans="1:41" x14ac:dyDescent="0.2">
      <c r="A417">
        <v>416</v>
      </c>
      <c r="B417" s="6">
        <v>27.551141734600002</v>
      </c>
      <c r="C417" s="6">
        <v>-112.470242816</v>
      </c>
      <c r="D417" t="s">
        <v>38</v>
      </c>
      <c r="E417">
        <v>0</v>
      </c>
      <c r="F417">
        <v>0</v>
      </c>
      <c r="G417">
        <v>1</v>
      </c>
      <c r="H417">
        <v>0.5</v>
      </c>
      <c r="I417">
        <v>0</v>
      </c>
      <c r="J417">
        <v>0.25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376.649897039</v>
      </c>
      <c r="Y417">
        <v>15.2369106468</v>
      </c>
      <c r="Z417">
        <f t="shared" si="12"/>
        <v>2.5770893706288431</v>
      </c>
      <c r="AA417">
        <f t="shared" si="12"/>
        <v>1.2105034007254092</v>
      </c>
      <c r="AB417">
        <f t="shared" si="13"/>
        <v>2.709210413978334</v>
      </c>
      <c r="AC417" s="1">
        <v>1146898.1342800001</v>
      </c>
      <c r="AD417" s="1">
        <v>1200690.3640099899</v>
      </c>
      <c r="AE417" s="1">
        <v>1086282.88745</v>
      </c>
      <c r="AF417" s="1">
        <v>1198725.44019</v>
      </c>
      <c r="AG417" s="1">
        <v>820394.32177699904</v>
      </c>
      <c r="AH417" s="1">
        <v>941158.66552699904</v>
      </c>
      <c r="AI417" s="1">
        <v>907269.61401400005</v>
      </c>
      <c r="AJ417" s="1">
        <v>1194433.85864</v>
      </c>
      <c r="AK417" s="1">
        <v>596725.58142099902</v>
      </c>
      <c r="AL417" s="1">
        <v>620311.92077600001</v>
      </c>
      <c r="AM417" s="1">
        <v>323733.39703400002</v>
      </c>
      <c r="AN417" s="1">
        <v>284419.992493</v>
      </c>
      <c r="AO417" s="1">
        <v>379883.32531699899</v>
      </c>
    </row>
    <row r="418" spans="1:41" x14ac:dyDescent="0.2">
      <c r="A418">
        <v>417</v>
      </c>
      <c r="B418" s="6">
        <v>27.553353113099899</v>
      </c>
      <c r="C418" s="6">
        <v>-112.243814223</v>
      </c>
      <c r="D418" t="s">
        <v>38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971.60804915400001</v>
      </c>
      <c r="Y418">
        <v>40.3013451956</v>
      </c>
      <c r="Z418">
        <f t="shared" si="12"/>
        <v>2.9879378594010886</v>
      </c>
      <c r="AA418">
        <f t="shared" si="12"/>
        <v>1.615964196971464</v>
      </c>
      <c r="AB418">
        <f t="shared" si="13"/>
        <v>3.212482145002383</v>
      </c>
      <c r="AC418" s="1">
        <v>2870316.7231399901</v>
      </c>
      <c r="AD418" s="1">
        <v>3004941.3640100001</v>
      </c>
      <c r="AE418" s="1">
        <v>2718616.2897899901</v>
      </c>
      <c r="AF418" s="1">
        <v>3000023.79320999</v>
      </c>
      <c r="AG418" s="1">
        <v>2053182.8183599899</v>
      </c>
      <c r="AH418" s="1">
        <v>2355417.08984</v>
      </c>
      <c r="AI418" s="1">
        <v>2270603.70043999</v>
      </c>
      <c r="AJ418" s="1">
        <v>2989283.3376500001</v>
      </c>
      <c r="AK418" s="1">
        <v>1493411.9794900001</v>
      </c>
      <c r="AL418" s="1">
        <v>1552440.99878</v>
      </c>
      <c r="AM418" s="1">
        <v>810200.45117200003</v>
      </c>
      <c r="AN418" s="1">
        <v>711811.65716599894</v>
      </c>
      <c r="AO418" s="1">
        <v>950725.64147899905</v>
      </c>
    </row>
    <row r="419" spans="1:41" x14ac:dyDescent="0.2">
      <c r="A419">
        <v>418</v>
      </c>
      <c r="B419" s="6">
        <v>27.555195666500001</v>
      </c>
      <c r="C419" s="6">
        <v>-112.01736196100001</v>
      </c>
      <c r="D419" t="s">
        <v>40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763.44901567700003</v>
      </c>
      <c r="Y419">
        <v>32.0037308522</v>
      </c>
      <c r="Z419">
        <f t="shared" si="12"/>
        <v>2.88334852578692</v>
      </c>
      <c r="AA419">
        <f t="shared" si="12"/>
        <v>1.5185630367548082</v>
      </c>
      <c r="AB419">
        <f t="shared" si="13"/>
        <v>3.0909521856896633</v>
      </c>
      <c r="AC419" s="1">
        <v>2214226.8939200002</v>
      </c>
      <c r="AD419" s="1">
        <v>2318079.3671900001</v>
      </c>
      <c r="AE419" s="1">
        <v>2097201.76293999</v>
      </c>
      <c r="AF419" s="1">
        <v>2314285.84375</v>
      </c>
      <c r="AG419" s="1">
        <v>1583871.4155300001</v>
      </c>
      <c r="AH419" s="1">
        <v>1817021.7314500001</v>
      </c>
      <c r="AI419" s="1">
        <v>1751594.77563</v>
      </c>
      <c r="AJ419" s="1">
        <v>2306000.4173599901</v>
      </c>
      <c r="AK419" s="1">
        <v>1152051.59662</v>
      </c>
      <c r="AL419" s="1">
        <v>1197587.90778</v>
      </c>
      <c r="AM419" s="1">
        <v>625006.85397299903</v>
      </c>
      <c r="AN419" s="1">
        <v>549107.52563499904</v>
      </c>
      <c r="AO419" s="1">
        <v>733411.14556900004</v>
      </c>
    </row>
    <row r="420" spans="1:41" x14ac:dyDescent="0.2">
      <c r="A420">
        <v>419</v>
      </c>
      <c r="B420" s="6">
        <v>27.5566692636</v>
      </c>
      <c r="C420" s="6">
        <v>-111.790890336999</v>
      </c>
      <c r="D420" t="s">
        <v>38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249.99827912200001</v>
      </c>
      <c r="Y420">
        <v>10.580088072600001</v>
      </c>
      <c r="Z420">
        <f t="shared" si="12"/>
        <v>2.3996707439097973</v>
      </c>
      <c r="AA420">
        <f t="shared" si="12"/>
        <v>1.0637118624396673</v>
      </c>
      <c r="AB420">
        <f t="shared" si="13"/>
        <v>2.5174186495633561</v>
      </c>
      <c r="AC420" s="1">
        <v>710458.97250699904</v>
      </c>
      <c r="AD420" s="1">
        <v>743781.17912700004</v>
      </c>
      <c r="AE420" s="1">
        <v>672910.17602500005</v>
      </c>
      <c r="AF420" s="1">
        <v>742563.98378000001</v>
      </c>
      <c r="AG420" s="1">
        <v>508202.507695999</v>
      </c>
      <c r="AH420" s="1">
        <v>583011.34306500002</v>
      </c>
      <c r="AI420" s="1">
        <v>562018.38731999905</v>
      </c>
      <c r="AJ420" s="1">
        <v>739905.51360299904</v>
      </c>
      <c r="AK420" s="1">
        <v>369648.38442800002</v>
      </c>
      <c r="AL420" s="1">
        <v>384259.20969400002</v>
      </c>
      <c r="AM420" s="1">
        <v>200540.301586999</v>
      </c>
      <c r="AN420" s="1">
        <v>176187.169132999</v>
      </c>
      <c r="AO420" s="1">
        <v>235323.00751600001</v>
      </c>
    </row>
    <row r="421" spans="1:41" x14ac:dyDescent="0.2">
      <c r="A421">
        <v>420</v>
      </c>
      <c r="B421" s="6">
        <v>27.557773799</v>
      </c>
      <c r="C421" s="6">
        <v>-111.564403657</v>
      </c>
      <c r="D421" t="s">
        <v>39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30.4553431309999</v>
      </c>
      <c r="Y421">
        <v>0.61642465734600005</v>
      </c>
      <c r="Z421">
        <f t="shared" si="12"/>
        <v>1.4976944270535963</v>
      </c>
      <c r="AA421">
        <f t="shared" si="12"/>
        <v>0.20855546665778588</v>
      </c>
      <c r="AB421">
        <f t="shared" si="13"/>
        <v>1.3969916927627888</v>
      </c>
      <c r="AC421" s="1">
        <v>21025.614504900001</v>
      </c>
      <c r="AD421" s="1">
        <v>26427.9210400999</v>
      </c>
      <c r="AE421" s="1">
        <v>23779.5814269</v>
      </c>
      <c r="AF421" s="1">
        <v>24550.314557400001</v>
      </c>
      <c r="AG421" s="1">
        <v>16743.710095400002</v>
      </c>
      <c r="AH421" s="1">
        <v>18339.4955591</v>
      </c>
      <c r="AI421" s="1">
        <v>17348.1092446</v>
      </c>
      <c r="AJ421" s="1">
        <v>24278.363269400001</v>
      </c>
      <c r="AK421" s="1">
        <v>14316.3561001</v>
      </c>
      <c r="AL421" s="1">
        <v>14453.6432508</v>
      </c>
      <c r="AM421" s="1">
        <v>8265.8955660800002</v>
      </c>
      <c r="AN421" s="1">
        <v>6678.7680340899897</v>
      </c>
      <c r="AO421" s="1">
        <v>8888.6081577599907</v>
      </c>
    </row>
    <row r="422" spans="1:41" x14ac:dyDescent="0.2">
      <c r="A422">
        <v>421</v>
      </c>
      <c r="B422" s="6">
        <v>27.5585091941999</v>
      </c>
      <c r="C422" s="6">
        <v>-111.337906234</v>
      </c>
      <c r="D422" t="s">
        <v>39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 s="1">
        <v>1330.7853323700001</v>
      </c>
      <c r="Y422">
        <v>8.4905926975000003</v>
      </c>
      <c r="Z422">
        <f t="shared" si="12"/>
        <v>3.1244342274765966</v>
      </c>
      <c r="AA422">
        <f t="shared" si="12"/>
        <v>0.97729333542159258</v>
      </c>
      <c r="AB422">
        <f t="shared" si="13"/>
        <v>2.6045845909341749</v>
      </c>
      <c r="AC422" s="1">
        <v>192309.16593700001</v>
      </c>
      <c r="AD422" s="1">
        <v>551911.74672699894</v>
      </c>
      <c r="AE422" s="1">
        <v>488989.894562</v>
      </c>
      <c r="AF422" s="1">
        <v>405385.45980399899</v>
      </c>
      <c r="AG422" s="1">
        <v>272816.92454699898</v>
      </c>
      <c r="AH422" s="1">
        <v>243994.63653600001</v>
      </c>
      <c r="AI422" s="1">
        <v>208930.33220400001</v>
      </c>
      <c r="AJ422" s="1">
        <v>389322.413104999</v>
      </c>
      <c r="AK422" s="1">
        <v>368132.02056099899</v>
      </c>
      <c r="AL422" s="1">
        <v>348659.065626</v>
      </c>
      <c r="AM422" s="1">
        <v>239334.494683</v>
      </c>
      <c r="AN422" s="1">
        <v>163961.242147999</v>
      </c>
      <c r="AO422" s="1">
        <v>216466.210281999</v>
      </c>
    </row>
    <row r="423" spans="1:41" x14ac:dyDescent="0.2">
      <c r="A423">
        <v>422</v>
      </c>
      <c r="B423" s="6">
        <v>27.558875396400001</v>
      </c>
      <c r="C423" s="6">
        <v>-111.111402377</v>
      </c>
      <c r="D423" t="s">
        <v>39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 s="1">
        <v>4683.1291428799896</v>
      </c>
      <c r="Y423">
        <v>32.300520086699898</v>
      </c>
      <c r="Z423">
        <f t="shared" si="12"/>
        <v>3.6706288601977199</v>
      </c>
      <c r="AA423">
        <f t="shared" si="12"/>
        <v>1.5224510163597746</v>
      </c>
      <c r="AB423">
        <f t="shared" si="13"/>
        <v>3.2657427827383123</v>
      </c>
      <c r="AC423" s="1">
        <v>620608.29367100005</v>
      </c>
      <c r="AD423" s="1">
        <v>1781095.5847799899</v>
      </c>
      <c r="AE423" s="1">
        <v>1578038.0625</v>
      </c>
      <c r="AF423" s="1">
        <v>1308234.98352</v>
      </c>
      <c r="AG423" s="1">
        <v>880417.97384600004</v>
      </c>
      <c r="AH423" s="1">
        <v>787404.460815</v>
      </c>
      <c r="AI423" s="1">
        <v>674247.09750399902</v>
      </c>
      <c r="AJ423" s="1">
        <v>1256397.3060900001</v>
      </c>
      <c r="AK423" s="1">
        <v>1188012.9787600001</v>
      </c>
      <c r="AL423" s="1">
        <v>1125171.0588100001</v>
      </c>
      <c r="AM423" s="1">
        <v>772365.53717000003</v>
      </c>
      <c r="AN423" s="1">
        <v>529125.62078899902</v>
      </c>
      <c r="AO423" s="1">
        <v>698566.41802999901</v>
      </c>
    </row>
    <row r="424" spans="1:41" x14ac:dyDescent="0.2">
      <c r="A424">
        <v>423</v>
      </c>
      <c r="B424" s="6">
        <v>27.5588723798</v>
      </c>
      <c r="C424" s="6">
        <v>-110.884896399</v>
      </c>
      <c r="D424" t="s">
        <v>40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 s="1">
        <v>6624.4388737700001</v>
      </c>
      <c r="Y424">
        <v>58.099146723700002</v>
      </c>
      <c r="Z424">
        <f t="shared" si="12"/>
        <v>3.8212146515361916</v>
      </c>
      <c r="AA424">
        <f t="shared" si="12"/>
        <v>1.771581210562071</v>
      </c>
      <c r="AB424">
        <f t="shared" si="13"/>
        <v>3.5450881535770096</v>
      </c>
      <c r="AC424" s="1">
        <v>814562.273804</v>
      </c>
      <c r="AD424" s="1">
        <v>2337727.81519</v>
      </c>
      <c r="AE424" s="1">
        <v>2071210.26917</v>
      </c>
      <c r="AF424" s="1">
        <v>1717087.6972699901</v>
      </c>
      <c r="AG424" s="1">
        <v>1155568.2935800001</v>
      </c>
      <c r="AH424" s="1">
        <v>1033485.97516</v>
      </c>
      <c r="AI424" s="1">
        <v>884964.40374800004</v>
      </c>
      <c r="AJ424" s="1">
        <v>1649049.57764</v>
      </c>
      <c r="AK424" s="1">
        <v>1559293.62</v>
      </c>
      <c r="AL424" s="1">
        <v>1476812.1912799899</v>
      </c>
      <c r="AM424" s="1">
        <v>1013747.05103</v>
      </c>
      <c r="AN424" s="1">
        <v>694489.21826200001</v>
      </c>
      <c r="AO424" s="1">
        <v>916884.05517599895</v>
      </c>
    </row>
    <row r="425" spans="1:41" x14ac:dyDescent="0.2">
      <c r="A425">
        <v>424</v>
      </c>
      <c r="B425" s="6">
        <v>27.5585001444</v>
      </c>
      <c r="C425" s="6">
        <v>-110.658392613</v>
      </c>
      <c r="D425" t="s">
        <v>38</v>
      </c>
      <c r="E425">
        <v>0</v>
      </c>
      <c r="F425">
        <v>27</v>
      </c>
      <c r="G425">
        <v>35</v>
      </c>
      <c r="H425">
        <v>31</v>
      </c>
      <c r="I425">
        <v>5</v>
      </c>
      <c r="J425">
        <v>18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 s="1">
        <v>5288.5977239599897</v>
      </c>
      <c r="Y425">
        <v>66.635686479499896</v>
      </c>
      <c r="Z425">
        <f t="shared" si="12"/>
        <v>3.7234226450205448</v>
      </c>
      <c r="AA425">
        <f t="shared" si="12"/>
        <v>1.8301759023277395</v>
      </c>
      <c r="AB425">
        <f t="shared" si="13"/>
        <v>3.5841402214814897</v>
      </c>
      <c r="AC425" s="1">
        <v>597182.851456</v>
      </c>
      <c r="AD425" s="1">
        <v>1713866.4667400001</v>
      </c>
      <c r="AE425" s="1">
        <v>1518473.5398599899</v>
      </c>
      <c r="AF425" s="1">
        <v>1258854.4284099899</v>
      </c>
      <c r="AG425" s="1">
        <v>847185.77197300002</v>
      </c>
      <c r="AH425" s="1">
        <v>757683.14141799905</v>
      </c>
      <c r="AI425" s="1">
        <v>648797.00816299894</v>
      </c>
      <c r="AJ425" s="1">
        <v>1208973.4115299899</v>
      </c>
      <c r="AK425" s="1">
        <v>1143170.3155199899</v>
      </c>
      <c r="AL425" s="1">
        <v>1082700.42166</v>
      </c>
      <c r="AM425" s="1">
        <v>743211.87708999903</v>
      </c>
      <c r="AN425" s="1">
        <v>509153.27870199899</v>
      </c>
      <c r="AO425" s="1">
        <v>672198.37324500002</v>
      </c>
    </row>
    <row r="426" spans="1:41" x14ac:dyDescent="0.2">
      <c r="A426">
        <v>425</v>
      </c>
      <c r="B426" s="6">
        <v>27.557758716799899</v>
      </c>
      <c r="C426" s="6">
        <v>-110.43189533</v>
      </c>
      <c r="D426" t="s">
        <v>38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377.30450510999901</v>
      </c>
      <c r="Y426">
        <v>8.6554909348500004</v>
      </c>
      <c r="Z426">
        <f t="shared" si="12"/>
        <v>2.5778415132006556</v>
      </c>
      <c r="AA426">
        <f t="shared" si="12"/>
        <v>0.98477436044331434</v>
      </c>
      <c r="AB426">
        <f t="shared" si="13"/>
        <v>2.4836683065617851</v>
      </c>
      <c r="AC426" s="1">
        <v>36613.559555100001</v>
      </c>
      <c r="AD426" s="1">
        <v>105077.953148</v>
      </c>
      <c r="AE426" s="1">
        <v>93098.322364799897</v>
      </c>
      <c r="AF426" s="1">
        <v>77180.952735900006</v>
      </c>
      <c r="AG426" s="1">
        <v>51941.355270400003</v>
      </c>
      <c r="AH426" s="1">
        <v>46453.907203700001</v>
      </c>
      <c r="AI426" s="1">
        <v>39778.0478554</v>
      </c>
      <c r="AJ426" s="1">
        <v>74122.724502600002</v>
      </c>
      <c r="AK426" s="1">
        <v>70088.306014999893</v>
      </c>
      <c r="AL426" s="1">
        <v>66380.868881200004</v>
      </c>
      <c r="AM426" s="1">
        <v>45566.667140999903</v>
      </c>
      <c r="AN426" s="1">
        <v>31216.4252777</v>
      </c>
      <c r="AO426" s="1">
        <v>41212.796604199903</v>
      </c>
    </row>
    <row r="427" spans="1:41" x14ac:dyDescent="0.2">
      <c r="A427">
        <v>426</v>
      </c>
      <c r="B427" s="6">
        <v>27.7503394224</v>
      </c>
      <c r="C427" s="6">
        <v>-112.699761006</v>
      </c>
      <c r="D427" t="s">
        <v>38</v>
      </c>
      <c r="E427">
        <v>8</v>
      </c>
      <c r="F427">
        <v>1</v>
      </c>
      <c r="G427">
        <v>13</v>
      </c>
      <c r="H427">
        <v>7</v>
      </c>
      <c r="I427">
        <v>0</v>
      </c>
      <c r="J427">
        <v>3.5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59.702142124300003</v>
      </c>
      <c r="Y427">
        <v>2.56472849718</v>
      </c>
      <c r="Z427">
        <f t="shared" si="12"/>
        <v>1.7832040172094898</v>
      </c>
      <c r="AA427">
        <f t="shared" si="12"/>
        <v>0.55202645798402872</v>
      </c>
      <c r="AB427">
        <f t="shared" si="13"/>
        <v>1.8324785141606501</v>
      </c>
      <c r="AC427" s="1">
        <v>189925.246762</v>
      </c>
      <c r="AD427" s="1">
        <v>198833.18941200001</v>
      </c>
      <c r="AE427" s="1">
        <v>179887.418815999</v>
      </c>
      <c r="AF427" s="1">
        <v>198507.799246999</v>
      </c>
      <c r="AG427" s="1">
        <v>135856.524187</v>
      </c>
      <c r="AH427" s="1">
        <v>155854.985577999</v>
      </c>
      <c r="AI427" s="1">
        <v>150242.98994500001</v>
      </c>
      <c r="AJ427" s="1">
        <v>197797.117704</v>
      </c>
      <c r="AK427" s="1">
        <v>98817.191759399895</v>
      </c>
      <c r="AL427" s="1">
        <v>102723.067323</v>
      </c>
      <c r="AM427" s="1">
        <v>53609.944537800002</v>
      </c>
      <c r="AN427" s="1">
        <v>47099.681703599897</v>
      </c>
      <c r="AO427" s="1">
        <v>62908.319241500001</v>
      </c>
    </row>
    <row r="428" spans="1:41" x14ac:dyDescent="0.2">
      <c r="A428">
        <v>427</v>
      </c>
      <c r="B428" s="6">
        <v>27.752941566600001</v>
      </c>
      <c r="C428" s="6">
        <v>-112.472944771</v>
      </c>
      <c r="D428" t="s">
        <v>40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270.49599213499903</v>
      </c>
      <c r="Y428">
        <v>10.6943275207</v>
      </c>
      <c r="Z428">
        <f t="shared" si="12"/>
        <v>2.4337634228511953</v>
      </c>
      <c r="AA428">
        <f t="shared" si="12"/>
        <v>1.067975252870587</v>
      </c>
      <c r="AB428">
        <f t="shared" si="13"/>
        <v>2.5304735563684462</v>
      </c>
      <c r="AC428" s="1">
        <v>857925.70353699895</v>
      </c>
      <c r="AD428" s="1">
        <v>898164.44459500001</v>
      </c>
      <c r="AE428" s="1">
        <v>812583.07493600005</v>
      </c>
      <c r="AF428" s="1">
        <v>896694.60310399905</v>
      </c>
      <c r="AG428" s="1">
        <v>613687.78347799904</v>
      </c>
      <c r="AH428" s="1">
        <v>704024.35041800002</v>
      </c>
      <c r="AI428" s="1">
        <v>678673.98150600004</v>
      </c>
      <c r="AJ428" s="1">
        <v>893484.32890299906</v>
      </c>
      <c r="AK428" s="1">
        <v>446374.61476899899</v>
      </c>
      <c r="AL428" s="1">
        <v>464018.14196799899</v>
      </c>
      <c r="AM428" s="1">
        <v>242165.537243</v>
      </c>
      <c r="AN428" s="1">
        <v>212757.53701</v>
      </c>
      <c r="AO428" s="1">
        <v>284167.930098999</v>
      </c>
    </row>
    <row r="429" spans="1:41" x14ac:dyDescent="0.2">
      <c r="A429">
        <v>428</v>
      </c>
      <c r="B429" s="6">
        <v>27.755171886500001</v>
      </c>
      <c r="C429" s="6">
        <v>-112.24610034200001</v>
      </c>
      <c r="D429" t="s">
        <v>39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362.36402772399902</v>
      </c>
      <c r="Y429">
        <v>14.3844747989999</v>
      </c>
      <c r="Z429">
        <f t="shared" si="12"/>
        <v>2.5603419308579713</v>
      </c>
      <c r="AA429">
        <f t="shared" si="12"/>
        <v>1.187082674727804</v>
      </c>
      <c r="AB429">
        <f t="shared" si="13"/>
        <v>2.6816192637497434</v>
      </c>
      <c r="AC429" s="1">
        <v>1133985.56482</v>
      </c>
      <c r="AD429" s="1">
        <v>1187172.17145</v>
      </c>
      <c r="AE429" s="1">
        <v>1074052.7712399899</v>
      </c>
      <c r="AF429" s="1">
        <v>1185229.3678600001</v>
      </c>
      <c r="AG429" s="1">
        <v>811157.75903299905</v>
      </c>
      <c r="AH429" s="1">
        <v>930562.45654299902</v>
      </c>
      <c r="AI429" s="1">
        <v>897054.95013400004</v>
      </c>
      <c r="AJ429" s="1">
        <v>1180986.1011999899</v>
      </c>
      <c r="AK429" s="1">
        <v>590007.23400900001</v>
      </c>
      <c r="AL429" s="1">
        <v>613328.02416999894</v>
      </c>
      <c r="AM429" s="1">
        <v>320088.58401499898</v>
      </c>
      <c r="AN429" s="1">
        <v>281217.7966</v>
      </c>
      <c r="AO429" s="1">
        <v>375606.33750899899</v>
      </c>
    </row>
    <row r="430" spans="1:41" x14ac:dyDescent="0.2">
      <c r="A430">
        <v>429</v>
      </c>
      <c r="B430" s="6">
        <v>27.757030222800001</v>
      </c>
      <c r="C430" s="6">
        <v>-112.019232058</v>
      </c>
      <c r="D430" t="s">
        <v>39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237.896231613</v>
      </c>
      <c r="Y430">
        <v>9.4809208112400007</v>
      </c>
      <c r="Z430">
        <f t="shared" si="12"/>
        <v>2.3782092991739563</v>
      </c>
      <c r="AA430">
        <f t="shared" si="12"/>
        <v>1.0203994396775697</v>
      </c>
      <c r="AB430">
        <f t="shared" si="13"/>
        <v>2.4685352100632967</v>
      </c>
      <c r="AC430" s="1">
        <v>740768.48993699905</v>
      </c>
      <c r="AD430" s="1">
        <v>775512.28194400005</v>
      </c>
      <c r="AE430" s="1">
        <v>701617.79058499902</v>
      </c>
      <c r="AF430" s="1">
        <v>774243.16070200002</v>
      </c>
      <c r="AG430" s="1">
        <v>529883.38252300001</v>
      </c>
      <c r="AH430" s="1">
        <v>607883.70261000004</v>
      </c>
      <c r="AI430" s="1">
        <v>585995.14762900001</v>
      </c>
      <c r="AJ430" s="1">
        <v>771471.27722499904</v>
      </c>
      <c r="AK430" s="1">
        <v>385418.280386</v>
      </c>
      <c r="AL430" s="1">
        <v>400652.431583</v>
      </c>
      <c r="AM430" s="1">
        <v>209095.72716800001</v>
      </c>
      <c r="AN430" s="1">
        <v>183703.645553999</v>
      </c>
      <c r="AO430" s="1">
        <v>245362.329075999</v>
      </c>
    </row>
    <row r="431" spans="1:41" x14ac:dyDescent="0.2">
      <c r="A431">
        <v>430</v>
      </c>
      <c r="B431" s="6">
        <v>27.7585164427</v>
      </c>
      <c r="C431" s="6">
        <v>-111.792344259</v>
      </c>
      <c r="D431" t="s">
        <v>39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37.320139860399898</v>
      </c>
      <c r="Y431">
        <v>1.7960264681</v>
      </c>
      <c r="Z431">
        <f t="shared" si="12"/>
        <v>1.5834270854923385</v>
      </c>
      <c r="AA431">
        <f t="shared" si="12"/>
        <v>0.4465412782665511</v>
      </c>
      <c r="AB431">
        <f t="shared" si="13"/>
        <v>1.6635907016199862</v>
      </c>
      <c r="AC431" s="1">
        <v>113200.68326000001</v>
      </c>
      <c r="AD431" s="1">
        <v>118510.062337</v>
      </c>
      <c r="AE431" s="1">
        <v>107217.861129</v>
      </c>
      <c r="AF431" s="1">
        <v>118316.121648999</v>
      </c>
      <c r="AG431" s="1">
        <v>80974.233789100006</v>
      </c>
      <c r="AH431" s="1">
        <v>92893.867978299895</v>
      </c>
      <c r="AI431" s="1">
        <v>89548.964228800003</v>
      </c>
      <c r="AJ431" s="1">
        <v>117892.535248</v>
      </c>
      <c r="AK431" s="1">
        <v>58897.770552299902</v>
      </c>
      <c r="AL431" s="1">
        <v>61225.780473999897</v>
      </c>
      <c r="AM431" s="1">
        <v>31953.004747800001</v>
      </c>
      <c r="AN431" s="1">
        <v>28072.7088749</v>
      </c>
      <c r="AO431" s="1">
        <v>37495.092812700001</v>
      </c>
    </row>
    <row r="432" spans="1:41" x14ac:dyDescent="0.2">
      <c r="A432">
        <v>431</v>
      </c>
      <c r="B432" s="6">
        <v>27.7596304399</v>
      </c>
      <c r="C432" s="6">
        <v>-111.565441286</v>
      </c>
      <c r="D432" t="s">
        <v>39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271.34138105800002</v>
      </c>
      <c r="Y432">
        <v>3.5071389219400002</v>
      </c>
      <c r="Z432">
        <f t="shared" si="12"/>
        <v>2.435113635463086</v>
      </c>
      <c r="AA432">
        <f t="shared" si="12"/>
        <v>0.6539009443816356</v>
      </c>
      <c r="AB432">
        <f t="shared" si="13"/>
        <v>2.116745972533038</v>
      </c>
      <c r="AC432" s="1">
        <v>37045.7137822</v>
      </c>
      <c r="AD432" s="1">
        <v>106300.679774</v>
      </c>
      <c r="AE432" s="1">
        <v>94181.837054300006</v>
      </c>
      <c r="AF432" s="1">
        <v>78081.714429400003</v>
      </c>
      <c r="AG432" s="1">
        <v>52547.665609700001</v>
      </c>
      <c r="AH432" s="1">
        <v>46997.901018800003</v>
      </c>
      <c r="AI432" s="1">
        <v>40244.713793100003</v>
      </c>
      <c r="AJ432" s="1">
        <v>74988.156089299897</v>
      </c>
      <c r="AK432" s="1">
        <v>70902.168806999907</v>
      </c>
      <c r="AL432" s="1">
        <v>67152.142705299906</v>
      </c>
      <c r="AM432" s="1">
        <v>46095.247788200002</v>
      </c>
      <c r="AN432" s="1">
        <v>31579.0655737999</v>
      </c>
      <c r="AO432" s="1">
        <v>41691.600916000003</v>
      </c>
    </row>
    <row r="433" spans="1:41" x14ac:dyDescent="0.2">
      <c r="A433">
        <v>432</v>
      </c>
      <c r="B433" s="6">
        <v>27.7603721346999</v>
      </c>
      <c r="C433" s="6">
        <v>-111.338527482999</v>
      </c>
      <c r="D433" t="s">
        <v>39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s="1">
        <v>4125.3940966099899</v>
      </c>
      <c r="Y433">
        <v>28.6540075345</v>
      </c>
      <c r="Z433">
        <f t="shared" si="12"/>
        <v>3.6155707034746638</v>
      </c>
      <c r="AA433">
        <f t="shared" si="12"/>
        <v>1.4720833935690563</v>
      </c>
      <c r="AB433">
        <f t="shared" si="13"/>
        <v>3.2041508002767318</v>
      </c>
      <c r="AC433" s="1">
        <v>555488.96005200001</v>
      </c>
      <c r="AD433" s="1">
        <v>1594208.3648699899</v>
      </c>
      <c r="AE433" s="1">
        <v>1412457.31244</v>
      </c>
      <c r="AF433" s="1">
        <v>1170964.19037</v>
      </c>
      <c r="AG433" s="1">
        <v>788037.26721199905</v>
      </c>
      <c r="AH433" s="1">
        <v>704783.49853500002</v>
      </c>
      <c r="AI433" s="1">
        <v>603499.53773500002</v>
      </c>
      <c r="AJ433" s="1">
        <v>1124565.7474400001</v>
      </c>
      <c r="AK433" s="1">
        <v>1063356.8695400001</v>
      </c>
      <c r="AL433" s="1">
        <v>1007108.8396600001</v>
      </c>
      <c r="AM433" s="1">
        <v>691322.58167999901</v>
      </c>
      <c r="AN433" s="1">
        <v>473605.40156600002</v>
      </c>
      <c r="AO433" s="1">
        <v>625267.07554600004</v>
      </c>
    </row>
    <row r="434" spans="1:41" x14ac:dyDescent="0.2">
      <c r="A434">
        <v>433</v>
      </c>
      <c r="B434" s="6">
        <v>27.760741474</v>
      </c>
      <c r="C434" s="6">
        <v>-111.111607197</v>
      </c>
      <c r="D434" t="s">
        <v>40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 s="1">
        <v>9772.5162620499905</v>
      </c>
      <c r="Y434">
        <v>68.218067072300002</v>
      </c>
      <c r="Z434">
        <f t="shared" si="12"/>
        <v>3.9900508399181263</v>
      </c>
      <c r="AA434">
        <f t="shared" si="12"/>
        <v>1.8402194673713572</v>
      </c>
      <c r="AB434">
        <f t="shared" si="13"/>
        <v>3.6468035552320468</v>
      </c>
      <c r="AC434" s="1">
        <v>1219524.8507099899</v>
      </c>
      <c r="AD434" s="1">
        <v>3499937.65283</v>
      </c>
      <c r="AE434" s="1">
        <v>3100919.95336999</v>
      </c>
      <c r="AF434" s="1">
        <v>2570744.04589999</v>
      </c>
      <c r="AG434" s="1">
        <v>1730063.2463400001</v>
      </c>
      <c r="AH434" s="1">
        <v>1547287.2628200001</v>
      </c>
      <c r="AI434" s="1">
        <v>1324927.65662</v>
      </c>
      <c r="AJ434" s="1">
        <v>2468880.53516</v>
      </c>
      <c r="AK434" s="1">
        <v>2334502.07445999</v>
      </c>
      <c r="AL434" s="1">
        <v>2211014.7019000002</v>
      </c>
      <c r="AM434" s="1">
        <v>1517735.06592</v>
      </c>
      <c r="AN434" s="1">
        <v>1039757.04211</v>
      </c>
      <c r="AO434" s="1">
        <v>1372716.28003</v>
      </c>
    </row>
    <row r="435" spans="1:41" x14ac:dyDescent="0.2">
      <c r="A435">
        <v>434</v>
      </c>
      <c r="B435" s="6">
        <v>27.760738431499899</v>
      </c>
      <c r="C435" s="6">
        <v>-110.884684773999</v>
      </c>
      <c r="D435" t="s">
        <v>38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 s="1">
        <v>12507.7135506</v>
      </c>
      <c r="Y435">
        <v>95.875695392500006</v>
      </c>
      <c r="Z435">
        <f t="shared" si="12"/>
        <v>4.0972126472950094</v>
      </c>
      <c r="AA435">
        <f t="shared" si="12"/>
        <v>1.986214832975441</v>
      </c>
      <c r="AB435">
        <f t="shared" si="13"/>
        <v>3.8133790727318617</v>
      </c>
      <c r="AC435" s="1">
        <v>1486366.8252000001</v>
      </c>
      <c r="AD435" s="1">
        <v>4265752.5219700001</v>
      </c>
      <c r="AE435" s="1">
        <v>3779426.4985400001</v>
      </c>
      <c r="AF435" s="1">
        <v>3133243.79198999</v>
      </c>
      <c r="AG435" s="1">
        <v>2108615.18481</v>
      </c>
      <c r="AH435" s="1">
        <v>1885846.32495</v>
      </c>
      <c r="AI435" s="1">
        <v>1614832.62402</v>
      </c>
      <c r="AJ435" s="1">
        <v>3009091.7172900001</v>
      </c>
      <c r="AK435" s="1">
        <v>2845310.1499000001</v>
      </c>
      <c r="AL435" s="1">
        <v>2694802.75244</v>
      </c>
      <c r="AM435" s="1">
        <v>1849827.8640099899</v>
      </c>
      <c r="AN435" s="1">
        <v>1267264.35889</v>
      </c>
      <c r="AO435" s="1">
        <v>1673077.7883299901</v>
      </c>
    </row>
    <row r="436" spans="1:41" x14ac:dyDescent="0.2">
      <c r="A436">
        <v>435</v>
      </c>
      <c r="B436" s="6">
        <v>27.760363007399899</v>
      </c>
      <c r="C436" s="6">
        <v>-110.657764559</v>
      </c>
      <c r="D436" t="s">
        <v>38</v>
      </c>
      <c r="E436">
        <v>0</v>
      </c>
      <c r="F436">
        <v>12</v>
      </c>
      <c r="G436">
        <v>9</v>
      </c>
      <c r="H436">
        <v>10.5</v>
      </c>
      <c r="I436">
        <v>0</v>
      </c>
      <c r="J436">
        <v>5.25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 s="1">
        <v>10669.8110781</v>
      </c>
      <c r="Y436">
        <v>95.8096515237999</v>
      </c>
      <c r="Z436">
        <f t="shared" si="12"/>
        <v>4.0281974309854744</v>
      </c>
      <c r="AA436">
        <f t="shared" si="12"/>
        <v>1.9859186568391634</v>
      </c>
      <c r="AB436">
        <f t="shared" si="13"/>
        <v>3.7998645712510477</v>
      </c>
      <c r="AC436" s="1">
        <v>1201343.2702599899</v>
      </c>
      <c r="AD436" s="1">
        <v>3447757.9870600002</v>
      </c>
      <c r="AE436" s="1">
        <v>3054689.1428200002</v>
      </c>
      <c r="AF436" s="1">
        <v>2532417.4924300001</v>
      </c>
      <c r="AG436" s="1">
        <v>1704270.1810300001</v>
      </c>
      <c r="AH436" s="1">
        <v>1524219.1616199899</v>
      </c>
      <c r="AI436" s="1">
        <v>1305174.6519800001</v>
      </c>
      <c r="AJ436" s="1">
        <v>2432072.63964999</v>
      </c>
      <c r="AK436" s="1">
        <v>2299697.5891100001</v>
      </c>
      <c r="AL436" s="1">
        <v>2178051.2644000002</v>
      </c>
      <c r="AM436" s="1">
        <v>1495107.54541</v>
      </c>
      <c r="AN436" s="1">
        <v>1024255.5748300001</v>
      </c>
      <c r="AO436" s="1">
        <v>1352250.8099400001</v>
      </c>
    </row>
    <row r="437" spans="1:41" x14ac:dyDescent="0.2">
      <c r="A437">
        <v>436</v>
      </c>
      <c r="B437" s="6">
        <v>27.7596152285</v>
      </c>
      <c r="C437" s="6">
        <v>-110.430850898</v>
      </c>
      <c r="D437" t="s">
        <v>38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s="1">
        <v>1562.2448482499899</v>
      </c>
      <c r="Y437">
        <v>16.2429688572999</v>
      </c>
      <c r="Z437">
        <f t="shared" si="12"/>
        <v>3.1940270061163152</v>
      </c>
      <c r="AA437">
        <f t="shared" si="12"/>
        <v>1.2366120438168298</v>
      </c>
      <c r="AB437">
        <f t="shared" si="13"/>
        <v>2.8792971168034747</v>
      </c>
      <c r="AC437" s="1">
        <v>165570.973266999</v>
      </c>
      <c r="AD437" s="1">
        <v>475175.29443399899</v>
      </c>
      <c r="AE437" s="1">
        <v>421001.94458000001</v>
      </c>
      <c r="AF437" s="1">
        <v>349021.664063</v>
      </c>
      <c r="AG437" s="1">
        <v>234885.131835999</v>
      </c>
      <c r="AH437" s="1">
        <v>210070.22375500001</v>
      </c>
      <c r="AI437" s="1">
        <v>179881.173706</v>
      </c>
      <c r="AJ437" s="1">
        <v>335191.98364300001</v>
      </c>
      <c r="AK437" s="1">
        <v>316947.85083000001</v>
      </c>
      <c r="AL437" s="1">
        <v>300182.367188</v>
      </c>
      <c r="AM437" s="1">
        <v>206058.015869</v>
      </c>
      <c r="AN437" s="1">
        <v>141164.47412100001</v>
      </c>
      <c r="AO437" s="1">
        <v>186369.281494</v>
      </c>
    </row>
    <row r="438" spans="1:41" x14ac:dyDescent="0.2">
      <c r="A438">
        <v>437</v>
      </c>
      <c r="B438" s="6">
        <v>27.9491118147</v>
      </c>
      <c r="C438" s="6">
        <v>-112.930114502</v>
      </c>
      <c r="D438" t="s">
        <v>38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0.20999567862599999</v>
      </c>
      <c r="Y438">
        <v>6.3775565242399995E-2</v>
      </c>
      <c r="Z438">
        <f t="shared" si="12"/>
        <v>8.2783819281546156E-2</v>
      </c>
      <c r="AA438">
        <f t="shared" si="12"/>
        <v>2.6850010423113756E-2</v>
      </c>
      <c r="AB438">
        <f t="shared" si="13"/>
        <v>0.37162034408036398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</row>
    <row r="439" spans="1:41" x14ac:dyDescent="0.2">
      <c r="A439">
        <v>438</v>
      </c>
      <c r="B439" s="6">
        <v>27.9521109410999</v>
      </c>
      <c r="C439" s="6">
        <v>-112.70291110300001</v>
      </c>
      <c r="D439" t="s">
        <v>38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3.54935447127</v>
      </c>
      <c r="Y439">
        <v>1.02253019647</v>
      </c>
      <c r="Z439">
        <f t="shared" si="12"/>
        <v>0.6579497769967938</v>
      </c>
      <c r="AA439">
        <f t="shared" si="12"/>
        <v>0.30589501436954897</v>
      </c>
      <c r="AB439">
        <f t="shared" si="13"/>
        <v>1.1420669337165266</v>
      </c>
      <c r="AC439">
        <v>717.342854902</v>
      </c>
      <c r="AD439">
        <v>750.98792035899896</v>
      </c>
      <c r="AE439">
        <v>679.43023520700001</v>
      </c>
      <c r="AF439">
        <v>749.75894828100002</v>
      </c>
      <c r="AG439">
        <v>513.12665464700001</v>
      </c>
      <c r="AH439">
        <v>588.66033459499897</v>
      </c>
      <c r="AI439">
        <v>567.46396879099905</v>
      </c>
      <c r="AJ439">
        <v>747.07471692599904</v>
      </c>
      <c r="AK439">
        <v>373.23003384499901</v>
      </c>
      <c r="AL439">
        <v>387.98242917699901</v>
      </c>
      <c r="AM439">
        <v>202.483404226999</v>
      </c>
      <c r="AN439">
        <v>177.89430522500001</v>
      </c>
      <c r="AO439">
        <v>237.60313170000001</v>
      </c>
    </row>
    <row r="440" spans="1:41" x14ac:dyDescent="0.2">
      <c r="A440">
        <v>439</v>
      </c>
      <c r="B440" s="6">
        <v>27.954735263</v>
      </c>
      <c r="C440" s="6">
        <v>-112.475674919</v>
      </c>
      <c r="D440" t="s">
        <v>40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12.6853715375</v>
      </c>
      <c r="Y440">
        <v>0.95862709992799999</v>
      </c>
      <c r="Z440">
        <f t="shared" si="12"/>
        <v>1.1362565923559893</v>
      </c>
      <c r="AA440">
        <f t="shared" si="12"/>
        <v>0.29195175919067656</v>
      </c>
      <c r="AB440">
        <f t="shared" si="13"/>
        <v>1.3480653225386428</v>
      </c>
      <c r="AC440" s="1">
        <v>36576.4116889</v>
      </c>
      <c r="AD440" s="1">
        <v>38291.931840899902</v>
      </c>
      <c r="AE440" s="1">
        <v>34643.294639799897</v>
      </c>
      <c r="AF440" s="1">
        <v>38229.267218599904</v>
      </c>
      <c r="AG440" s="1">
        <v>26163.6841351</v>
      </c>
      <c r="AH440" s="1">
        <v>30015.0518214</v>
      </c>
      <c r="AI440" s="1">
        <v>28934.275913199901</v>
      </c>
      <c r="AJ440" s="1">
        <v>38092.401744000003</v>
      </c>
      <c r="AK440" s="1">
        <v>19030.530941500001</v>
      </c>
      <c r="AL440" s="1">
        <v>19782.7371064</v>
      </c>
      <c r="AM440" s="1">
        <v>10324.374621999899</v>
      </c>
      <c r="AN440" s="1">
        <v>9070.6074603100005</v>
      </c>
      <c r="AO440" s="1">
        <v>12115.085460099899</v>
      </c>
    </row>
    <row r="441" spans="1:41" x14ac:dyDescent="0.2">
      <c r="A441">
        <v>440</v>
      </c>
      <c r="B441" s="6">
        <v>27.956984592600001</v>
      </c>
      <c r="C441" s="6">
        <v>-112.248410318</v>
      </c>
      <c r="D441" t="s">
        <v>39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22.973240194100001</v>
      </c>
      <c r="Y441">
        <v>1.06758184686</v>
      </c>
      <c r="Z441">
        <f t="shared" si="12"/>
        <v>1.3797267367168422</v>
      </c>
      <c r="AA441">
        <f t="shared" si="12"/>
        <v>0.31546271045486179</v>
      </c>
      <c r="AB441">
        <f t="shared" si="13"/>
        <v>1.462949151446453</v>
      </c>
      <c r="AC441" s="1">
        <v>73794.051907000001</v>
      </c>
      <c r="AD441" s="1">
        <v>77255.167288600001</v>
      </c>
      <c r="AE441" s="1">
        <v>69893.928607499896</v>
      </c>
      <c r="AF441" s="1">
        <v>77128.739983000007</v>
      </c>
      <c r="AG441" s="1">
        <v>52786.048929199897</v>
      </c>
      <c r="AH441" s="1">
        <v>60556.303784999902</v>
      </c>
      <c r="AI441" s="1">
        <v>58375.804561199897</v>
      </c>
      <c r="AJ441" s="1">
        <v>76852.609354800006</v>
      </c>
      <c r="AK441" s="1">
        <v>38394.690148599897</v>
      </c>
      <c r="AL441" s="1">
        <v>39912.289350200001</v>
      </c>
      <c r="AM441" s="1">
        <v>20829.748018400001</v>
      </c>
      <c r="AN441" s="1">
        <v>18300.233551699901</v>
      </c>
      <c r="AO441" s="1">
        <v>24442.563117500002</v>
      </c>
    </row>
    <row r="442" spans="1:41" x14ac:dyDescent="0.2">
      <c r="A442">
        <v>441</v>
      </c>
      <c r="B442" s="6">
        <v>27.958858768599899</v>
      </c>
      <c r="C442" s="6">
        <v>-112.02112167200001</v>
      </c>
      <c r="D442" t="s">
        <v>39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8.2925183295</v>
      </c>
      <c r="Y442">
        <v>0.80751150709700004</v>
      </c>
      <c r="Z442">
        <f t="shared" si="12"/>
        <v>0.96813342641482891</v>
      </c>
      <c r="AA442">
        <f t="shared" si="12"/>
        <v>0.25708107080907033</v>
      </c>
      <c r="AB442">
        <f t="shared" si="13"/>
        <v>1.2433349194096082</v>
      </c>
      <c r="AC442" s="1">
        <v>23536.2384876</v>
      </c>
      <c r="AD442" s="1">
        <v>24640.143816</v>
      </c>
      <c r="AE442" s="1">
        <v>22292.313909299901</v>
      </c>
      <c r="AF442" s="1">
        <v>24599.8201464999</v>
      </c>
      <c r="AG442" s="1">
        <v>16835.842517900001</v>
      </c>
      <c r="AH442" s="1">
        <v>19314.125823400002</v>
      </c>
      <c r="AI442" s="1">
        <v>18618.666601600002</v>
      </c>
      <c r="AJ442" s="1">
        <v>24511.7499336</v>
      </c>
      <c r="AK442" s="1">
        <v>12245.7916267</v>
      </c>
      <c r="AL442" s="1">
        <v>12729.822217200001</v>
      </c>
      <c r="AM442" s="1">
        <v>6643.5424697899898</v>
      </c>
      <c r="AN442" s="1">
        <v>5836.7666527600004</v>
      </c>
      <c r="AO442" s="1">
        <v>7795.8314995600003</v>
      </c>
    </row>
    <row r="443" spans="1:41" x14ac:dyDescent="0.2">
      <c r="A443">
        <v>442</v>
      </c>
      <c r="B443" s="6">
        <v>27.9603576567999</v>
      </c>
      <c r="C443" s="6">
        <v>-111.793813353999</v>
      </c>
      <c r="D443" t="s">
        <v>39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11.3361044188</v>
      </c>
      <c r="Y443">
        <v>3.9782849535699998</v>
      </c>
      <c r="Z443">
        <f t="shared" si="12"/>
        <v>1.0911780368025952</v>
      </c>
      <c r="AA443">
        <f t="shared" si="12"/>
        <v>0.69707975169828607</v>
      </c>
      <c r="AB443">
        <f t="shared" si="13"/>
        <v>1.7350779178798394</v>
      </c>
      <c r="AC443">
        <v>20.396658396300001</v>
      </c>
      <c r="AD443">
        <v>21.353309482299899</v>
      </c>
      <c r="AE443">
        <v>19.3186649457</v>
      </c>
      <c r="AF443">
        <v>21.318365128700002</v>
      </c>
      <c r="AG443">
        <v>14.590051813100001</v>
      </c>
      <c r="AH443">
        <v>16.7377480213</v>
      </c>
      <c r="AI443">
        <v>16.135058557600001</v>
      </c>
      <c r="AJ443">
        <v>21.2420431524999</v>
      </c>
      <c r="AK443">
        <v>10.6122830259</v>
      </c>
      <c r="AL443">
        <v>11.0317471939999</v>
      </c>
      <c r="AM443">
        <v>5.7573372521400001</v>
      </c>
      <c r="AN443">
        <v>5.0581802479000002</v>
      </c>
      <c r="AO443">
        <v>6.7559187533299996</v>
      </c>
    </row>
    <row r="444" spans="1:41" x14ac:dyDescent="0.2">
      <c r="A444">
        <v>443</v>
      </c>
      <c r="B444" s="6">
        <v>27.9614811496999</v>
      </c>
      <c r="C444" s="6">
        <v>-111.56648974300001</v>
      </c>
      <c r="D444" t="s">
        <v>39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438.18222108499901</v>
      </c>
      <c r="Y444">
        <v>10.9656848907</v>
      </c>
      <c r="Z444">
        <f t="shared" si="12"/>
        <v>2.6426447507476754</v>
      </c>
      <c r="AA444">
        <f t="shared" si="12"/>
        <v>1.0779375617659219</v>
      </c>
      <c r="AB444">
        <f t="shared" si="13"/>
        <v>2.592821555116926</v>
      </c>
      <c r="AC444" s="1">
        <v>56972.965023600002</v>
      </c>
      <c r="AD444" s="1">
        <v>163507.799864</v>
      </c>
      <c r="AE444" s="1">
        <v>144866.751760999</v>
      </c>
      <c r="AF444" s="1">
        <v>120098.340368</v>
      </c>
      <c r="AG444" s="1">
        <v>80823.963934500003</v>
      </c>
      <c r="AH444" s="1">
        <v>72285.154871499893</v>
      </c>
      <c r="AI444" s="1">
        <v>61897.104071399903</v>
      </c>
      <c r="AJ444" s="1">
        <v>115339.547119</v>
      </c>
      <c r="AK444" s="1">
        <v>109061.742310999</v>
      </c>
      <c r="AL444" s="1">
        <v>103292.74019300001</v>
      </c>
      <c r="AM444" s="1">
        <v>70904.554686400006</v>
      </c>
      <c r="AN444" s="1">
        <v>48574.6900255</v>
      </c>
      <c r="AO444" s="1">
        <v>64129.661959500001</v>
      </c>
    </row>
    <row r="445" spans="1:41" x14ac:dyDescent="0.2">
      <c r="A445">
        <v>444</v>
      </c>
      <c r="B445" s="6">
        <v>27.962229166899899</v>
      </c>
      <c r="C445" s="6">
        <v>-111.339155217</v>
      </c>
      <c r="D445" t="s">
        <v>38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s="1">
        <v>5179.28479505</v>
      </c>
      <c r="Y445">
        <v>42.082248572300003</v>
      </c>
      <c r="Z445">
        <f t="shared" si="12"/>
        <v>3.7143536364863006</v>
      </c>
      <c r="AA445">
        <f t="shared" si="12"/>
        <v>1.6342983621528122</v>
      </c>
      <c r="AB445">
        <f t="shared" si="13"/>
        <v>3.3864355242675366</v>
      </c>
      <c r="AC445" s="1">
        <v>667973.11135899904</v>
      </c>
      <c r="AD445" s="1">
        <v>1917028.78101</v>
      </c>
      <c r="AE445" s="1">
        <v>1698473.9150400001</v>
      </c>
      <c r="AF445" s="1">
        <v>1408079.46643</v>
      </c>
      <c r="AG445" s="1">
        <v>947611.46459999902</v>
      </c>
      <c r="AH445" s="1">
        <v>847499.16174300003</v>
      </c>
      <c r="AI445" s="1">
        <v>725705.63107300003</v>
      </c>
      <c r="AJ445" s="1">
        <v>1352285.5371099899</v>
      </c>
      <c r="AK445" s="1">
        <v>1278682.1174900001</v>
      </c>
      <c r="AL445" s="1">
        <v>1211044.1018699899</v>
      </c>
      <c r="AM445" s="1">
        <v>831312.468567</v>
      </c>
      <c r="AN445" s="1">
        <v>569508.48388700001</v>
      </c>
      <c r="AO445" s="1">
        <v>751881.00308199902</v>
      </c>
    </row>
    <row r="446" spans="1:41" x14ac:dyDescent="0.2">
      <c r="A446">
        <v>445</v>
      </c>
      <c r="B446" s="6">
        <v>27.9626016546</v>
      </c>
      <c r="C446" s="6">
        <v>-111.111814155999</v>
      </c>
      <c r="D446" t="s">
        <v>38</v>
      </c>
      <c r="E446" s="1">
        <v>2508</v>
      </c>
      <c r="F446">
        <v>0</v>
      </c>
      <c r="G446">
        <v>82</v>
      </c>
      <c r="H446">
        <v>41</v>
      </c>
      <c r="I446">
        <v>35</v>
      </c>
      <c r="J446">
        <v>38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s="1">
        <v>9562.4151191700003</v>
      </c>
      <c r="Y446">
        <v>69.132866010100003</v>
      </c>
      <c r="Z446">
        <f t="shared" si="12"/>
        <v>3.9806130076064004</v>
      </c>
      <c r="AA446">
        <f t="shared" si="12"/>
        <v>1.8459215868944865</v>
      </c>
      <c r="AB446">
        <f t="shared" si="13"/>
        <v>3.6506780758285955</v>
      </c>
      <c r="AC446" s="1">
        <v>1162111.40869</v>
      </c>
      <c r="AD446" s="1">
        <v>3335165.7114300001</v>
      </c>
      <c r="AE446" s="1">
        <v>2954933.1767600002</v>
      </c>
      <c r="AF446" s="1">
        <v>2449717.1787100001</v>
      </c>
      <c r="AG446" s="1">
        <v>1648614.4043000001</v>
      </c>
      <c r="AH446" s="1">
        <v>1474443.2441400001</v>
      </c>
      <c r="AI446" s="1">
        <v>1262552.0019499899</v>
      </c>
      <c r="AJ446" s="1">
        <v>2352649.2563499901</v>
      </c>
      <c r="AK446" s="1">
        <v>2224597.1354999901</v>
      </c>
      <c r="AL446" s="1">
        <v>2106923.3698700001</v>
      </c>
      <c r="AM446" s="1">
        <v>1446282.3166499899</v>
      </c>
      <c r="AN446" s="1">
        <v>990806.80212400004</v>
      </c>
      <c r="AO446" s="1">
        <v>1308090.8071300001</v>
      </c>
    </row>
    <row r="447" spans="1:41" x14ac:dyDescent="0.2">
      <c r="A447">
        <v>446</v>
      </c>
      <c r="B447" s="6">
        <v>27.962219961799899</v>
      </c>
      <c r="C447" s="6">
        <v>-110.657129948999</v>
      </c>
      <c r="D447" t="s">
        <v>38</v>
      </c>
      <c r="E447" s="1">
        <v>2195</v>
      </c>
      <c r="F447">
        <v>282</v>
      </c>
      <c r="G447">
        <v>169</v>
      </c>
      <c r="H447">
        <v>225.5</v>
      </c>
      <c r="I447">
        <v>272</v>
      </c>
      <c r="J447">
        <v>248.75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 s="1">
        <v>5420.2010784100003</v>
      </c>
      <c r="Y447">
        <v>44.341130912300002</v>
      </c>
      <c r="Z447">
        <f t="shared" si="12"/>
        <v>3.7340955160473053</v>
      </c>
      <c r="AA447">
        <f t="shared" si="12"/>
        <v>1.656492348230864</v>
      </c>
      <c r="AB447">
        <f t="shared" si="13"/>
        <v>3.4126036977206571</v>
      </c>
      <c r="AC447" s="1">
        <v>604473.03198199905</v>
      </c>
      <c r="AD447" s="1">
        <v>1734788.6938499899</v>
      </c>
      <c r="AE447" s="1">
        <v>1537010.48535</v>
      </c>
      <c r="AF447" s="1">
        <v>1274222.0434600001</v>
      </c>
      <c r="AG447" s="1">
        <v>857527.89135699905</v>
      </c>
      <c r="AH447" s="1">
        <v>766932.64502000005</v>
      </c>
      <c r="AI447" s="1">
        <v>656717.27465799905</v>
      </c>
      <c r="AJ447" s="1">
        <v>1223732.09399</v>
      </c>
      <c r="AK447" s="1">
        <v>1157125.70313</v>
      </c>
      <c r="AL447" s="1">
        <v>1095917.6132799899</v>
      </c>
      <c r="AM447" s="1">
        <v>752284.72241199901</v>
      </c>
      <c r="AN447" s="1">
        <v>515368.824828999</v>
      </c>
      <c r="AO447" s="1">
        <v>680404.31567399902</v>
      </c>
    </row>
    <row r="448" spans="1:41" x14ac:dyDescent="0.2">
      <c r="A448">
        <v>447</v>
      </c>
      <c r="B448" s="6">
        <v>27.961465808700002</v>
      </c>
      <c r="C448" s="6">
        <v>-110.429795566</v>
      </c>
      <c r="D448" t="s">
        <v>38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612.05942916900005</v>
      </c>
      <c r="Y448">
        <v>5.7119473367899998</v>
      </c>
      <c r="Z448">
        <f t="shared" si="12"/>
        <v>2.7875025764909083</v>
      </c>
      <c r="AA448">
        <f t="shared" si="12"/>
        <v>0.82684854027725463</v>
      </c>
      <c r="AB448">
        <f t="shared" si="13"/>
        <v>2.3766819173790972</v>
      </c>
      <c r="AC448" s="1">
        <v>64491.291870100002</v>
      </c>
      <c r="AD448" s="1">
        <v>185084.79028300001</v>
      </c>
      <c r="AE448" s="1">
        <v>163983.81152300001</v>
      </c>
      <c r="AF448" s="1">
        <v>135946.88574200001</v>
      </c>
      <c r="AG448" s="1">
        <v>91489.7421875</v>
      </c>
      <c r="AH448" s="1">
        <v>81824.126831100002</v>
      </c>
      <c r="AI448" s="1">
        <v>70065.235961900005</v>
      </c>
      <c r="AJ448" s="1">
        <v>130560.107666</v>
      </c>
      <c r="AK448" s="1">
        <v>123453.864258</v>
      </c>
      <c r="AL448" s="1">
        <v>116923.56713900001</v>
      </c>
      <c r="AM448" s="1">
        <v>80261.336792000002</v>
      </c>
      <c r="AN448" s="1">
        <v>54984.755249000002</v>
      </c>
      <c r="AO448" s="1">
        <v>72592.4091797</v>
      </c>
    </row>
    <row r="449" spans="1:41" x14ac:dyDescent="0.2">
      <c r="A449">
        <v>448</v>
      </c>
      <c r="B449" s="6">
        <v>28.1508516502</v>
      </c>
      <c r="C449" s="6">
        <v>-112.93372144200001</v>
      </c>
      <c r="D449" t="s">
        <v>38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1.38105837163</v>
      </c>
      <c r="Y449">
        <v>0.47449542465599998</v>
      </c>
      <c r="Z449">
        <f t="shared" si="12"/>
        <v>0.37677004226169331</v>
      </c>
      <c r="AA449">
        <f t="shared" si="12"/>
        <v>0.16864342927863757</v>
      </c>
      <c r="AB449">
        <f t="shared" si="13"/>
        <v>0.82753664811237759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</row>
    <row r="450" spans="1:41" x14ac:dyDescent="0.2">
      <c r="A450">
        <v>449</v>
      </c>
      <c r="B450" s="6">
        <v>28.153876212499899</v>
      </c>
      <c r="C450" s="6">
        <v>-112.706093987</v>
      </c>
      <c r="D450" t="s">
        <v>38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6.4651046385999997</v>
      </c>
      <c r="Y450">
        <v>2.1595658520200001</v>
      </c>
      <c r="Z450">
        <f t="shared" si="12"/>
        <v>0.87303589962274253</v>
      </c>
      <c r="AA450">
        <f t="shared" si="12"/>
        <v>0.49962741140783173</v>
      </c>
      <c r="AB450">
        <f t="shared" si="13"/>
        <v>1.4432473753794015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</row>
    <row r="451" spans="1:41" x14ac:dyDescent="0.2">
      <c r="A451">
        <v>450</v>
      </c>
      <c r="B451" s="6">
        <v>28.156522792800001</v>
      </c>
      <c r="C451" s="6">
        <v>-112.478433485</v>
      </c>
      <c r="D451" t="s">
        <v>40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3.17952515651</v>
      </c>
      <c r="Y451">
        <v>1.0242710265999999</v>
      </c>
      <c r="Z451">
        <f t="shared" ref="Z451:AA514" si="14">LOG10(X451+1)</f>
        <v>0.62112694358803633</v>
      </c>
      <c r="AA451">
        <f t="shared" si="14"/>
        <v>0.30626865909502476</v>
      </c>
      <c r="AB451">
        <f t="shared" ref="AB451:AB514" si="15">Z451^0.4274+AA451</f>
        <v>1.1221092132041108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</row>
    <row r="452" spans="1:41" x14ac:dyDescent="0.2">
      <c r="A452">
        <v>451</v>
      </c>
      <c r="B452" s="6">
        <v>28.158791201</v>
      </c>
      <c r="C452" s="6">
        <v>-112.250744338999</v>
      </c>
      <c r="D452" t="s">
        <v>39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1.24231665197</v>
      </c>
      <c r="Y452">
        <v>0.59481054107200004</v>
      </c>
      <c r="Z452">
        <f t="shared" si="14"/>
        <v>0.35069694210941871</v>
      </c>
      <c r="AA452">
        <f t="shared" si="14"/>
        <v>0.2027090975159862</v>
      </c>
      <c r="AB452">
        <f t="shared" si="15"/>
        <v>0.8417136141422551</v>
      </c>
      <c r="AC452">
        <v>139.01489081</v>
      </c>
      <c r="AD452">
        <v>109.941331336999</v>
      </c>
      <c r="AE452">
        <v>198.845018966</v>
      </c>
      <c r="AF452">
        <v>397.169805016</v>
      </c>
      <c r="AG452">
        <v>419.20239457100001</v>
      </c>
      <c r="AH452">
        <v>772.86210698299897</v>
      </c>
      <c r="AI452">
        <v>987.75505045399905</v>
      </c>
      <c r="AJ452" s="1">
        <v>1044.83417061</v>
      </c>
      <c r="AK452">
        <v>74.649826869400002</v>
      </c>
      <c r="AL452">
        <v>77.615782647200007</v>
      </c>
      <c r="AM452">
        <v>76.717703876100003</v>
      </c>
      <c r="AN452">
        <v>28.352925983999899</v>
      </c>
      <c r="AO452">
        <v>43.7462800465999</v>
      </c>
    </row>
    <row r="453" spans="1:41" x14ac:dyDescent="0.2">
      <c r="A453">
        <v>452</v>
      </c>
      <c r="B453" s="6">
        <v>28.1606812743</v>
      </c>
      <c r="C453" s="6">
        <v>-112.023030956</v>
      </c>
      <c r="D453" t="s">
        <v>40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12.1670939501</v>
      </c>
      <c r="Y453">
        <v>4.6736184747399996</v>
      </c>
      <c r="Z453">
        <f t="shared" si="14"/>
        <v>1.1194899343619653</v>
      </c>
      <c r="AA453">
        <f t="shared" si="14"/>
        <v>0.75386012809605174</v>
      </c>
      <c r="AB453">
        <f t="shared" si="15"/>
        <v>1.8032847040760549</v>
      </c>
      <c r="AC453" s="1">
        <v>2652.8493115000001</v>
      </c>
      <c r="AD453" s="1">
        <v>2098.0326901600001</v>
      </c>
      <c r="AE453" s="1">
        <v>3794.5997851100001</v>
      </c>
      <c r="AF453" s="1">
        <v>7579.27190445</v>
      </c>
      <c r="AG453" s="1">
        <v>7999.7242136799896</v>
      </c>
      <c r="AH453" s="1">
        <v>14748.684304300001</v>
      </c>
      <c r="AI453" s="1">
        <v>18849.529794900001</v>
      </c>
      <c r="AJ453" s="1">
        <v>19938.7820213999</v>
      </c>
      <c r="AK453" s="1">
        <v>1424.5577798500001</v>
      </c>
      <c r="AL453" s="1">
        <v>1481.1577178299899</v>
      </c>
      <c r="AM453" s="1">
        <v>1464.01948423</v>
      </c>
      <c r="AN453">
        <v>541.06463064599905</v>
      </c>
      <c r="AO453">
        <v>834.81912438500001</v>
      </c>
    </row>
    <row r="454" spans="1:41" x14ac:dyDescent="0.2">
      <c r="A454">
        <v>453</v>
      </c>
      <c r="B454" s="6">
        <v>28.162192876799899</v>
      </c>
      <c r="C454" s="6">
        <v>-111.795297744</v>
      </c>
      <c r="D454" t="s">
        <v>40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33.021399946899898</v>
      </c>
      <c r="Y454">
        <v>12.7914540143999</v>
      </c>
      <c r="Z454">
        <f t="shared" si="14"/>
        <v>1.5317521804318806</v>
      </c>
      <c r="AA454">
        <f t="shared" si="14"/>
        <v>1.1396100556712649</v>
      </c>
      <c r="AB454">
        <f t="shared" si="15"/>
        <v>2.33952252914131</v>
      </c>
      <c r="AC454" s="1">
        <v>1882.7687309999901</v>
      </c>
      <c r="AD454" s="1">
        <v>1489.0066871700001</v>
      </c>
      <c r="AE454" s="1">
        <v>2693.0869444099899</v>
      </c>
      <c r="AF454" s="1">
        <v>5379.12806327</v>
      </c>
      <c r="AG454" s="1">
        <v>5677.52970542</v>
      </c>
      <c r="AH454" s="1">
        <v>10467.3723997</v>
      </c>
      <c r="AI454" s="1">
        <v>13377.806741099899</v>
      </c>
      <c r="AJ454" s="1">
        <v>14150.866151800001</v>
      </c>
      <c r="AK454" s="1">
        <v>1011.0309861</v>
      </c>
      <c r="AL454" s="1">
        <v>1051.2008525599899</v>
      </c>
      <c r="AM454" s="1">
        <v>1039.03758593</v>
      </c>
      <c r="AN454">
        <v>384.00204831500002</v>
      </c>
      <c r="AO454">
        <v>592.48421825699904</v>
      </c>
    </row>
    <row r="455" spans="1:41" x14ac:dyDescent="0.2">
      <c r="A455">
        <v>454</v>
      </c>
      <c r="B455" s="6">
        <v>28.1633259</v>
      </c>
      <c r="C455" s="6">
        <v>-111.567549117</v>
      </c>
      <c r="D455" t="s">
        <v>40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191.943903140999</v>
      </c>
      <c r="Y455">
        <v>19.442861478800001</v>
      </c>
      <c r="Z455">
        <f t="shared" si="14"/>
        <v>2.2854310597975154</v>
      </c>
      <c r="AA455">
        <f t="shared" si="14"/>
        <v>1.3105416858596426</v>
      </c>
      <c r="AB455">
        <f t="shared" si="15"/>
        <v>2.7342564106298344</v>
      </c>
      <c r="AC455" s="1">
        <v>17436.1184184999</v>
      </c>
      <c r="AD455" s="1">
        <v>49985.876574800001</v>
      </c>
      <c r="AE455" s="1">
        <v>44306.215693899903</v>
      </c>
      <c r="AF455" s="1">
        <v>36774.721774099897</v>
      </c>
      <c r="AG455" s="1">
        <v>24777.287425999901</v>
      </c>
      <c r="AH455" s="1">
        <v>22234.5058863999</v>
      </c>
      <c r="AI455" s="1">
        <v>19100.521762100001</v>
      </c>
      <c r="AJ455" s="1">
        <v>35442.358715800001</v>
      </c>
      <c r="AK455" s="1">
        <v>33341.451037899897</v>
      </c>
      <c r="AL455" s="1">
        <v>31579.100612800001</v>
      </c>
      <c r="AM455" s="1">
        <v>21681.654827800001</v>
      </c>
      <c r="AN455" s="1">
        <v>14848.9304742</v>
      </c>
      <c r="AO455" s="1">
        <v>19605.160363499901</v>
      </c>
    </row>
    <row r="456" spans="1:41" x14ac:dyDescent="0.2">
      <c r="A456">
        <v>455</v>
      </c>
      <c r="B456" s="6">
        <v>28.164080262500001</v>
      </c>
      <c r="C456" s="6">
        <v>-111.339789486</v>
      </c>
      <c r="D456" t="s">
        <v>38</v>
      </c>
      <c r="E456">
        <v>5</v>
      </c>
      <c r="F456">
        <v>71</v>
      </c>
      <c r="G456">
        <v>12</v>
      </c>
      <c r="H456">
        <v>41.5</v>
      </c>
      <c r="I456">
        <v>42</v>
      </c>
      <c r="J456">
        <v>41.75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s="1">
        <v>2587.10904127</v>
      </c>
      <c r="Y456">
        <v>31.0505630635</v>
      </c>
      <c r="Z456">
        <f t="shared" si="14"/>
        <v>3.4129825699194809</v>
      </c>
      <c r="AA456">
        <f t="shared" si="14"/>
        <v>1.5058356635965835</v>
      </c>
      <c r="AB456">
        <f t="shared" si="15"/>
        <v>3.1957375924758766</v>
      </c>
      <c r="AC456" s="1">
        <v>325945.94158899901</v>
      </c>
      <c r="AD456" s="1">
        <v>935438.47935499903</v>
      </c>
      <c r="AE456" s="1">
        <v>828791.86630999902</v>
      </c>
      <c r="AF456" s="1">
        <v>687090.21432499902</v>
      </c>
      <c r="AG456" s="1">
        <v>462399.017391</v>
      </c>
      <c r="AH456" s="1">
        <v>413547.95117999899</v>
      </c>
      <c r="AI456" s="1">
        <v>354117.254714999</v>
      </c>
      <c r="AJ456" s="1">
        <v>659864.85694900004</v>
      </c>
      <c r="AK456" s="1">
        <v>623949.13503999903</v>
      </c>
      <c r="AL456" s="1">
        <v>590944.30963899905</v>
      </c>
      <c r="AM456" s="1">
        <v>405649.45044699899</v>
      </c>
      <c r="AN456" s="1">
        <v>277898.87874199898</v>
      </c>
      <c r="AO456" s="1">
        <v>366889.85914999899</v>
      </c>
    </row>
    <row r="457" spans="1:41" x14ac:dyDescent="0.2">
      <c r="A457">
        <v>456</v>
      </c>
      <c r="B457" s="6">
        <v>28.1644559098999</v>
      </c>
      <c r="C457" s="6">
        <v>-111.11202326900001</v>
      </c>
      <c r="D457" t="s">
        <v>38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253.28031826</v>
      </c>
      <c r="Y457">
        <v>1.9657914862000001</v>
      </c>
      <c r="Z457">
        <f t="shared" si="14"/>
        <v>2.4053127463264361</v>
      </c>
      <c r="AA457">
        <f t="shared" si="14"/>
        <v>0.47214061413133557</v>
      </c>
      <c r="AB457">
        <f t="shared" si="15"/>
        <v>1.9273072264984339</v>
      </c>
      <c r="AC457" s="1">
        <v>30930.966674800002</v>
      </c>
      <c r="AD457" s="1">
        <v>88769.3710938</v>
      </c>
      <c r="AE457" s="1">
        <v>78649.034667999906</v>
      </c>
      <c r="AF457" s="1">
        <v>65202.113525399902</v>
      </c>
      <c r="AG457" s="1">
        <v>43879.818115200003</v>
      </c>
      <c r="AH457" s="1">
        <v>39244.047119100003</v>
      </c>
      <c r="AI457" s="1">
        <v>33604.311767599902</v>
      </c>
      <c r="AJ457" s="1">
        <v>62618.5366211</v>
      </c>
      <c r="AK457" s="1">
        <v>59210.2783203</v>
      </c>
      <c r="AL457" s="1">
        <v>56078.2524414</v>
      </c>
      <c r="AM457" s="1">
        <v>38494.510986300003</v>
      </c>
      <c r="AN457" s="1">
        <v>26371.4923095999</v>
      </c>
      <c r="AO457" s="1">
        <v>34816.3808594</v>
      </c>
    </row>
    <row r="458" spans="1:41" x14ac:dyDescent="0.2">
      <c r="A458">
        <v>457</v>
      </c>
      <c r="B458" s="6">
        <v>28.349154070400001</v>
      </c>
      <c r="C458" s="6">
        <v>-113.16538399</v>
      </c>
      <c r="D458" t="s">
        <v>38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9.1660558246100005E-2</v>
      </c>
      <c r="Y458">
        <v>4.7243605833499999E-2</v>
      </c>
      <c r="Z458">
        <f t="shared" si="14"/>
        <v>3.8087619506673241E-2</v>
      </c>
      <c r="AA458">
        <f t="shared" si="14"/>
        <v>2.0047717364882818E-2</v>
      </c>
      <c r="AB458">
        <f t="shared" si="15"/>
        <v>0.26746327731300584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</row>
    <row r="459" spans="1:41" x14ac:dyDescent="0.2">
      <c r="A459">
        <v>458</v>
      </c>
      <c r="B459" s="6">
        <v>28.352585113500002</v>
      </c>
      <c r="C459" s="6">
        <v>-112.937365829</v>
      </c>
      <c r="D459" t="s">
        <v>38</v>
      </c>
      <c r="E459">
        <v>85</v>
      </c>
      <c r="F459">
        <v>38</v>
      </c>
      <c r="G459">
        <v>15</v>
      </c>
      <c r="H459">
        <v>26.5</v>
      </c>
      <c r="I459">
        <v>15</v>
      </c>
      <c r="J459">
        <v>20.75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4.0118202650899999</v>
      </c>
      <c r="Y459">
        <v>1.6352799199500001</v>
      </c>
      <c r="Z459">
        <f t="shared" si="14"/>
        <v>0.69999548784500432</v>
      </c>
      <c r="AA459">
        <f t="shared" si="14"/>
        <v>0.42082675284380611</v>
      </c>
      <c r="AB459">
        <f t="shared" si="15"/>
        <v>1.2794323313153146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</row>
    <row r="460" spans="1:41" x14ac:dyDescent="0.2">
      <c r="A460">
        <v>459</v>
      </c>
      <c r="B460" s="6">
        <v>28.355635204799899</v>
      </c>
      <c r="C460" s="6">
        <v>-112.70930991900001</v>
      </c>
      <c r="D460" t="s">
        <v>40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7.1442799931399996</v>
      </c>
      <c r="Y460">
        <v>2.7319689565299998</v>
      </c>
      <c r="Z460">
        <f t="shared" si="14"/>
        <v>0.91085269590935924</v>
      </c>
      <c r="AA460">
        <f t="shared" si="14"/>
        <v>0.57193802251717574</v>
      </c>
      <c r="AB460">
        <f t="shared" si="15"/>
        <v>1.5328157757733738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</row>
    <row r="461" spans="1:41" x14ac:dyDescent="0.2">
      <c r="A461">
        <v>460</v>
      </c>
      <c r="B461" s="6">
        <v>28.358304124899899</v>
      </c>
      <c r="C461" s="6">
        <v>-112.481220695999</v>
      </c>
      <c r="D461" t="s">
        <v>40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6.6988029465999999</v>
      </c>
      <c r="Y461">
        <v>1.55925462663</v>
      </c>
      <c r="Z461">
        <f t="shared" si="14"/>
        <v>0.88642320386072615</v>
      </c>
      <c r="AA461">
        <f t="shared" si="14"/>
        <v>0.40811349707870004</v>
      </c>
      <c r="AB461">
        <f t="shared" si="15"/>
        <v>1.3578908570255521</v>
      </c>
      <c r="AC461" s="1">
        <v>2827.4308869500001</v>
      </c>
      <c r="AD461" s="1">
        <v>2236.10228542</v>
      </c>
      <c r="AE461" s="1">
        <v>4044.3189166000002</v>
      </c>
      <c r="AF461" s="1">
        <v>8078.0568638699897</v>
      </c>
      <c r="AG461" s="1">
        <v>8526.1787814199906</v>
      </c>
      <c r="AH461" s="1">
        <v>15719.2816874</v>
      </c>
      <c r="AI461" s="1">
        <v>20089.9999771</v>
      </c>
      <c r="AJ461" s="1">
        <v>21250.9351738</v>
      </c>
      <c r="AK461" s="1">
        <v>1518.30662278</v>
      </c>
      <c r="AL461" s="1">
        <v>1578.6313584</v>
      </c>
      <c r="AM461" s="1">
        <v>1560.3652702500001</v>
      </c>
      <c r="AN461">
        <v>576.67159606999905</v>
      </c>
      <c r="AO461">
        <v>889.75780997300001</v>
      </c>
    </row>
    <row r="462" spans="1:41" x14ac:dyDescent="0.2">
      <c r="A462">
        <v>461</v>
      </c>
      <c r="B462" s="6">
        <v>28.360591681700001</v>
      </c>
      <c r="C462" s="6">
        <v>-112.253102599</v>
      </c>
      <c r="D462" t="s">
        <v>38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56.646275200600002</v>
      </c>
      <c r="Y462">
        <v>4.7366834596</v>
      </c>
      <c r="Z462">
        <f t="shared" si="14"/>
        <v>1.7607712507098707</v>
      </c>
      <c r="AA462">
        <f t="shared" si="14"/>
        <v>0.7586608869154412</v>
      </c>
      <c r="AB462">
        <f t="shared" si="15"/>
        <v>2.0322033674445912</v>
      </c>
      <c r="AC462" s="1">
        <v>50375.2819848</v>
      </c>
      <c r="AD462" s="1">
        <v>39839.800901299903</v>
      </c>
      <c r="AE462" s="1">
        <v>72056.122482499894</v>
      </c>
      <c r="AF462" s="1">
        <v>143923.727638999</v>
      </c>
      <c r="AG462" s="1">
        <v>151907.74828</v>
      </c>
      <c r="AH462" s="1">
        <v>280064.58195800002</v>
      </c>
      <c r="AI462" s="1">
        <v>357936.04338400002</v>
      </c>
      <c r="AJ462" s="1">
        <v>378619.989466</v>
      </c>
      <c r="AK462" s="1">
        <v>27051.103174700002</v>
      </c>
      <c r="AL462" s="1">
        <v>28125.886407000002</v>
      </c>
      <c r="AM462" s="1">
        <v>27800.446324799901</v>
      </c>
      <c r="AN462" s="1">
        <v>10274.3428718</v>
      </c>
      <c r="AO462" s="1">
        <v>15852.483149399901</v>
      </c>
    </row>
    <row r="463" spans="1:41" x14ac:dyDescent="0.2">
      <c r="A463">
        <v>462</v>
      </c>
      <c r="B463" s="6">
        <v>28.362497710500001</v>
      </c>
      <c r="C463" s="6">
        <v>-112.024960069</v>
      </c>
      <c r="D463" t="s">
        <v>40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146.162480614999</v>
      </c>
      <c r="Y463">
        <v>14.721449032400001</v>
      </c>
      <c r="Z463">
        <f t="shared" si="14"/>
        <v>2.1677970998190919</v>
      </c>
      <c r="AA463">
        <f t="shared" si="14"/>
        <v>1.1964925720960862</v>
      </c>
      <c r="AB463">
        <f t="shared" si="15"/>
        <v>2.5884128533560866</v>
      </c>
      <c r="AC463" s="1">
        <v>123276.164133</v>
      </c>
      <c r="AD463" s="1">
        <v>97494.200313599897</v>
      </c>
      <c r="AE463" s="1">
        <v>176332.55819700001</v>
      </c>
      <c r="AF463" s="1">
        <v>352203.785431</v>
      </c>
      <c r="AG463" s="1">
        <v>371741.929428</v>
      </c>
      <c r="AH463" s="1">
        <v>685361.66670199903</v>
      </c>
      <c r="AI463" s="1">
        <v>875925.26217700006</v>
      </c>
      <c r="AJ463" s="1">
        <v>926542.101639</v>
      </c>
      <c r="AK463" s="1">
        <v>66198.263935099894</v>
      </c>
      <c r="AL463" s="1">
        <v>68828.426073099894</v>
      </c>
      <c r="AM463" s="1">
        <v>68032.023613900004</v>
      </c>
      <c r="AN463" s="1">
        <v>25142.917880100002</v>
      </c>
      <c r="AO463" s="1">
        <v>38793.496140499898</v>
      </c>
    </row>
    <row r="464" spans="1:41" x14ac:dyDescent="0.2">
      <c r="A464">
        <v>463</v>
      </c>
      <c r="B464" s="6">
        <v>28.3640220738999</v>
      </c>
      <c r="C464" s="6">
        <v>-111.796797551</v>
      </c>
      <c r="D464" t="s">
        <v>38</v>
      </c>
      <c r="E464">
        <v>6</v>
      </c>
      <c r="F464">
        <v>27</v>
      </c>
      <c r="G464">
        <v>34</v>
      </c>
      <c r="H464">
        <v>30.5</v>
      </c>
      <c r="I464">
        <v>0</v>
      </c>
      <c r="J464">
        <v>15.25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153.261604689</v>
      </c>
      <c r="Y464">
        <v>22.739150984199899</v>
      </c>
      <c r="Z464">
        <f t="shared" si="14"/>
        <v>2.1882578447495247</v>
      </c>
      <c r="AA464">
        <f t="shared" si="14"/>
        <v>1.375465182627396</v>
      </c>
      <c r="AB464">
        <f t="shared" si="15"/>
        <v>2.772985390312722</v>
      </c>
      <c r="AC464" s="1">
        <v>107309.709172</v>
      </c>
      <c r="AD464" s="1">
        <v>84866.968119600002</v>
      </c>
      <c r="AE464" s="1">
        <v>153494.35728600001</v>
      </c>
      <c r="AF464" s="1">
        <v>306587.13299200003</v>
      </c>
      <c r="AG464" s="1">
        <v>323594.73981499899</v>
      </c>
      <c r="AH464" s="1">
        <v>596595.14776600001</v>
      </c>
      <c r="AI464" s="1">
        <v>762477.36934700003</v>
      </c>
      <c r="AJ464" s="1">
        <v>806538.42831400002</v>
      </c>
      <c r="AK464" s="1">
        <v>57624.411972000002</v>
      </c>
      <c r="AL464" s="1">
        <v>59913.921309500001</v>
      </c>
      <c r="AM464" s="1">
        <v>59220.667075199897</v>
      </c>
      <c r="AN464" s="1">
        <v>21886.4630282</v>
      </c>
      <c r="AO464" s="1">
        <v>33769.048644499897</v>
      </c>
    </row>
    <row r="465" spans="1:41" x14ac:dyDescent="0.2">
      <c r="A465">
        <v>464</v>
      </c>
      <c r="B465" s="6">
        <v>28.365164662400002</v>
      </c>
      <c r="C465" s="6">
        <v>-111.568619493</v>
      </c>
      <c r="D465" t="s">
        <v>38</v>
      </c>
      <c r="E465">
        <v>29</v>
      </c>
      <c r="F465">
        <v>0</v>
      </c>
      <c r="G465">
        <v>103</v>
      </c>
      <c r="H465">
        <v>51.5</v>
      </c>
      <c r="I465">
        <v>82</v>
      </c>
      <c r="J465">
        <v>66.75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92.072334043699897</v>
      </c>
      <c r="Y465">
        <v>22.972855448699899</v>
      </c>
      <c r="Z465">
        <f t="shared" si="14"/>
        <v>1.9688206051730828</v>
      </c>
      <c r="AA465">
        <f t="shared" si="14"/>
        <v>1.3797197666892742</v>
      </c>
      <c r="AB465">
        <f t="shared" si="15"/>
        <v>2.7155267415091906</v>
      </c>
      <c r="AC465" s="1">
        <v>32433.138276000001</v>
      </c>
      <c r="AD465" s="1">
        <v>25711.106687300002</v>
      </c>
      <c r="AE465" s="1">
        <v>46424.575585099898</v>
      </c>
      <c r="AF465" s="1">
        <v>92640.483089999907</v>
      </c>
      <c r="AG465" s="1">
        <v>97755.950131999896</v>
      </c>
      <c r="AH465" s="1">
        <v>180188.134526999</v>
      </c>
      <c r="AI465" s="1">
        <v>230273.417886999</v>
      </c>
      <c r="AJ465" s="1">
        <v>243605.85363100001</v>
      </c>
      <c r="AK465" s="1">
        <v>17456.753265700001</v>
      </c>
      <c r="AL465" s="1">
        <v>18145.1325757999</v>
      </c>
      <c r="AM465" s="1">
        <v>17919.105970600001</v>
      </c>
      <c r="AN465" s="1">
        <v>6633.9752900100002</v>
      </c>
      <c r="AO465" s="1">
        <v>10230.1156799</v>
      </c>
    </row>
    <row r="466" spans="1:41" x14ac:dyDescent="0.2">
      <c r="A466">
        <v>465</v>
      </c>
      <c r="B466" s="6">
        <v>28.365925393400001</v>
      </c>
      <c r="C466" s="6">
        <v>-111.340430342999</v>
      </c>
      <c r="D466" t="s">
        <v>38</v>
      </c>
      <c r="E466">
        <v>474</v>
      </c>
      <c r="F466">
        <v>109</v>
      </c>
      <c r="G466">
        <v>28</v>
      </c>
      <c r="H466">
        <v>68.5</v>
      </c>
      <c r="I466">
        <v>90</v>
      </c>
      <c r="J466">
        <v>79.25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93.221460089100006</v>
      </c>
      <c r="Y466">
        <v>9.1663657873899904</v>
      </c>
      <c r="Z466">
        <f t="shared" si="14"/>
        <v>1.9741498299353926</v>
      </c>
      <c r="AA466">
        <f t="shared" si="14"/>
        <v>1.0071657316294327</v>
      </c>
      <c r="AB466">
        <f t="shared" si="15"/>
        <v>2.3445168934838083</v>
      </c>
      <c r="AC466" s="1">
        <v>8449.2919117900001</v>
      </c>
      <c r="AD466" s="1">
        <v>24033.791709199901</v>
      </c>
      <c r="AE466" s="1">
        <v>21369.225378800002</v>
      </c>
      <c r="AF466" s="1">
        <v>17888.465493899901</v>
      </c>
      <c r="AG466" s="1">
        <v>12151.6108076</v>
      </c>
      <c r="AH466" s="1">
        <v>11163.849198100001</v>
      </c>
      <c r="AI466" s="1">
        <v>9801.9709957699906</v>
      </c>
      <c r="AJ466" s="1">
        <v>17673.1328015</v>
      </c>
      <c r="AK466" s="1">
        <v>16031.819078099899</v>
      </c>
      <c r="AL466" s="1">
        <v>15188.9330567</v>
      </c>
      <c r="AM466" s="1">
        <v>10443.7686447</v>
      </c>
      <c r="AN466" s="1">
        <v>7136.7236287100004</v>
      </c>
      <c r="AO466" s="1">
        <v>9426.7985379799902</v>
      </c>
    </row>
    <row r="467" spans="1:41" x14ac:dyDescent="0.2">
      <c r="A467">
        <v>466</v>
      </c>
      <c r="B467" s="6">
        <v>28.550852306900001</v>
      </c>
      <c r="C467" s="6">
        <v>-113.169498711</v>
      </c>
      <c r="D467" t="s">
        <v>38</v>
      </c>
      <c r="E467">
        <v>0</v>
      </c>
      <c r="F467">
        <v>6</v>
      </c>
      <c r="G467">
        <v>5</v>
      </c>
      <c r="H467">
        <v>5.5</v>
      </c>
      <c r="I467">
        <v>0</v>
      </c>
      <c r="J467">
        <v>2.75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4.0354096246899998</v>
      </c>
      <c r="Y467">
        <v>2.3026792421</v>
      </c>
      <c r="Z467">
        <f t="shared" si="14"/>
        <v>0.70203480567542331</v>
      </c>
      <c r="AA467">
        <f t="shared" si="14"/>
        <v>0.51886639683692248</v>
      </c>
      <c r="AB467">
        <f t="shared" si="15"/>
        <v>1.3785401838882145</v>
      </c>
      <c r="AC467" s="1">
        <v>8874.7604204700001</v>
      </c>
      <c r="AD467" s="1">
        <v>1764.86522378</v>
      </c>
      <c r="AE467" s="1">
        <v>4126.0964198700003</v>
      </c>
      <c r="AF467" s="1">
        <v>1413.82086372</v>
      </c>
      <c r="AG467" s="1">
        <v>3499.1535752</v>
      </c>
      <c r="AH467" s="1">
        <v>2117.5118972099899</v>
      </c>
      <c r="AI467" s="1">
        <v>1870.7742257499899</v>
      </c>
      <c r="AJ467" s="1">
        <v>1931.2214339100001</v>
      </c>
      <c r="AK467" s="1">
        <v>3259.5346510099898</v>
      </c>
      <c r="AL467" s="1">
        <v>19179.3676624</v>
      </c>
      <c r="AM467" s="1">
        <v>5712.8094963900003</v>
      </c>
      <c r="AN467" s="1">
        <v>3036.0648095699898</v>
      </c>
      <c r="AO467" s="1">
        <v>1739.60522874</v>
      </c>
    </row>
    <row r="468" spans="1:41" x14ac:dyDescent="0.2">
      <c r="A468">
        <v>467</v>
      </c>
      <c r="B468" s="6">
        <v>28.554312171900001</v>
      </c>
      <c r="C468" s="6">
        <v>-112.941047965</v>
      </c>
      <c r="D468" t="s">
        <v>38</v>
      </c>
      <c r="E468">
        <v>0</v>
      </c>
      <c r="F468">
        <v>0</v>
      </c>
      <c r="G468">
        <v>17</v>
      </c>
      <c r="H468">
        <v>8.5</v>
      </c>
      <c r="I468">
        <v>12</v>
      </c>
      <c r="J468">
        <v>10.25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5.9355370570000003</v>
      </c>
      <c r="Y468">
        <v>3.32356111519</v>
      </c>
      <c r="Z468">
        <f t="shared" si="14"/>
        <v>0.84108009653558602</v>
      </c>
      <c r="AA468">
        <f t="shared" si="14"/>
        <v>0.63584160227363651</v>
      </c>
      <c r="AB468">
        <f t="shared" si="15"/>
        <v>1.5645416885672194</v>
      </c>
      <c r="AC468">
        <v>813.59081630200001</v>
      </c>
      <c r="AD468">
        <v>161.79345513499899</v>
      </c>
      <c r="AE468">
        <v>378.258569153</v>
      </c>
      <c r="AF468">
        <v>129.61157542000001</v>
      </c>
      <c r="AG468">
        <v>320.78378407500003</v>
      </c>
      <c r="AH468">
        <v>194.122224329999</v>
      </c>
      <c r="AI468">
        <v>171.502628061</v>
      </c>
      <c r="AJ468">
        <v>177.044106739</v>
      </c>
      <c r="AK468">
        <v>298.816795168</v>
      </c>
      <c r="AL468" s="1">
        <v>1758.2623823900001</v>
      </c>
      <c r="AM468">
        <v>523.71998081000004</v>
      </c>
      <c r="AN468">
        <v>278.33026903899901</v>
      </c>
      <c r="AO468">
        <v>159.47775126400001</v>
      </c>
    </row>
    <row r="469" spans="1:41" x14ac:dyDescent="0.2">
      <c r="A469">
        <v>468</v>
      </c>
      <c r="B469" s="6">
        <v>28.5573878864999</v>
      </c>
      <c r="C469" s="6">
        <v>-112.71255916600001</v>
      </c>
      <c r="D469" t="s">
        <v>38</v>
      </c>
      <c r="E469">
        <v>0</v>
      </c>
      <c r="F469">
        <v>0</v>
      </c>
      <c r="G469">
        <v>7</v>
      </c>
      <c r="H469">
        <v>3.5</v>
      </c>
      <c r="I469">
        <v>0</v>
      </c>
      <c r="J469">
        <v>1.75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5.6603062162200004</v>
      </c>
      <c r="Y469">
        <v>2.4816856568199999</v>
      </c>
      <c r="Z469">
        <f t="shared" si="14"/>
        <v>0.8234941968816254</v>
      </c>
      <c r="AA469">
        <f t="shared" si="14"/>
        <v>0.54178955837492571</v>
      </c>
      <c r="AB469">
        <f t="shared" si="15"/>
        <v>1.4621401929742606</v>
      </c>
      <c r="AC469">
        <v>35.047242705099897</v>
      </c>
      <c r="AD469">
        <v>27.717466202000001</v>
      </c>
      <c r="AE469">
        <v>50.1311033526</v>
      </c>
      <c r="AF469">
        <v>100.131047432</v>
      </c>
      <c r="AG469">
        <v>105.685715242</v>
      </c>
      <c r="AH469">
        <v>194.847370987999</v>
      </c>
      <c r="AI469">
        <v>249.024341738</v>
      </c>
      <c r="AJ469">
        <v>263.41463168600001</v>
      </c>
      <c r="AK469">
        <v>18.820074811800001</v>
      </c>
      <c r="AL469">
        <v>19.567826200199899</v>
      </c>
      <c r="AM469">
        <v>19.341410142800001</v>
      </c>
      <c r="AN469">
        <v>7.1480967075399997</v>
      </c>
      <c r="AO469">
        <v>11.028937124900001</v>
      </c>
    </row>
    <row r="470" spans="1:41" x14ac:dyDescent="0.2">
      <c r="A470">
        <v>469</v>
      </c>
      <c r="B470" s="6">
        <v>28.5600792289999</v>
      </c>
      <c r="C470" s="6">
        <v>-112.484036782999</v>
      </c>
      <c r="D470" t="s">
        <v>40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53.843342616199898</v>
      </c>
      <c r="Y470">
        <v>4.0361482032999998</v>
      </c>
      <c r="Z470">
        <f t="shared" si="14"/>
        <v>1.7391239164955026</v>
      </c>
      <c r="AA470">
        <f t="shared" si="14"/>
        <v>0.70209850200141943</v>
      </c>
      <c r="AB470">
        <f t="shared" si="15"/>
        <v>1.9689253751849085</v>
      </c>
      <c r="AC470" s="1">
        <v>44890.043538999897</v>
      </c>
      <c r="AD470" s="1">
        <v>35501.744591900002</v>
      </c>
      <c r="AE470" s="1">
        <v>64210.111456500003</v>
      </c>
      <c r="AF470" s="1">
        <v>128252.23247</v>
      </c>
      <c r="AG470" s="1">
        <v>135366.89348</v>
      </c>
      <c r="AH470" s="1">
        <v>249569.04985000001</v>
      </c>
      <c r="AI470" s="1">
        <v>318961.28119900002</v>
      </c>
      <c r="AJ470" s="1">
        <v>337393.004149999</v>
      </c>
      <c r="AK470" s="1">
        <v>24105.5761012</v>
      </c>
      <c r="AL470" s="1">
        <v>25063.328873800001</v>
      </c>
      <c r="AM470" s="1">
        <v>24773.325189700001</v>
      </c>
      <c r="AN470" s="1">
        <v>9155.5953984299904</v>
      </c>
      <c r="AO470" s="1">
        <v>14126.345842799899</v>
      </c>
    </row>
    <row r="471" spans="1:41" x14ac:dyDescent="0.2">
      <c r="A471">
        <v>470</v>
      </c>
      <c r="B471" s="6">
        <v>28.562386005</v>
      </c>
      <c r="C471" s="6">
        <v>-112.255485291</v>
      </c>
      <c r="D471" t="s">
        <v>40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242.50472499399899</v>
      </c>
      <c r="Y471">
        <v>14.5187774430999</v>
      </c>
      <c r="Z471">
        <f t="shared" si="14"/>
        <v>2.386507392733042</v>
      </c>
      <c r="AA471">
        <f t="shared" si="14"/>
        <v>1.1908575048971133</v>
      </c>
      <c r="AB471">
        <f t="shared" si="15"/>
        <v>2.6411507155710985</v>
      </c>
      <c r="AC471" s="1">
        <v>217796.22798900001</v>
      </c>
      <c r="AD471" s="1">
        <v>172246.347771</v>
      </c>
      <c r="AE471" s="1">
        <v>311532.77944900002</v>
      </c>
      <c r="AF471" s="1">
        <v>622250.51025399903</v>
      </c>
      <c r="AG471" s="1">
        <v>656769.21664400003</v>
      </c>
      <c r="AH471" s="1">
        <v>1210851.96887</v>
      </c>
      <c r="AI471" s="1">
        <v>1547527.2130100001</v>
      </c>
      <c r="AJ471" s="1">
        <v>1636953.71539</v>
      </c>
      <c r="AK471" s="1">
        <v>116954.744247</v>
      </c>
      <c r="AL471" s="1">
        <v>121601.541405</v>
      </c>
      <c r="AM471" s="1">
        <v>120194.509445</v>
      </c>
      <c r="AN471" s="1">
        <v>44420.8554802</v>
      </c>
      <c r="AO471" s="1">
        <v>68537.800571400003</v>
      </c>
    </row>
    <row r="472" spans="1:41" x14ac:dyDescent="0.2">
      <c r="A472">
        <v>471</v>
      </c>
      <c r="B472" s="6">
        <v>28.5643080482999</v>
      </c>
      <c r="C472" s="6">
        <v>-112.02690916900001</v>
      </c>
      <c r="D472" t="s">
        <v>40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417.01692882200001</v>
      </c>
      <c r="Y472">
        <v>28.0318961850999</v>
      </c>
      <c r="Z472">
        <f t="shared" si="14"/>
        <v>2.6211938701604547</v>
      </c>
      <c r="AA472">
        <f t="shared" si="14"/>
        <v>1.4628754022054904</v>
      </c>
      <c r="AB472">
        <f t="shared" si="15"/>
        <v>2.9724915546354023</v>
      </c>
      <c r="AC472" s="1">
        <v>373866.73367300001</v>
      </c>
      <c r="AD472" s="1">
        <v>295676.285004</v>
      </c>
      <c r="AE472" s="1">
        <v>534773.921692</v>
      </c>
      <c r="AF472" s="1">
        <v>1068148.7366899899</v>
      </c>
      <c r="AG472" s="1">
        <v>1127403.1926299899</v>
      </c>
      <c r="AH472" s="1">
        <v>2078535.86353</v>
      </c>
      <c r="AI472" s="1">
        <v>2656469.07494999</v>
      </c>
      <c r="AJ472" s="1">
        <v>2809977.6828600001</v>
      </c>
      <c r="AK472" s="1">
        <v>200763.29412800001</v>
      </c>
      <c r="AL472" s="1">
        <v>208739.937622</v>
      </c>
      <c r="AM472" s="1">
        <v>206324.642288</v>
      </c>
      <c r="AN472" s="1">
        <v>76252.377273599894</v>
      </c>
      <c r="AO472" s="1">
        <v>117651.273544</v>
      </c>
    </row>
    <row r="473" spans="1:41" x14ac:dyDescent="0.2">
      <c r="A473">
        <v>472</v>
      </c>
      <c r="B473" s="6">
        <v>28.5658452198</v>
      </c>
      <c r="C473" s="6">
        <v>-111.79831289800001</v>
      </c>
      <c r="D473" t="s">
        <v>38</v>
      </c>
      <c r="E473">
        <v>193</v>
      </c>
      <c r="F473">
        <v>101</v>
      </c>
      <c r="G473">
        <v>146</v>
      </c>
      <c r="H473">
        <v>123.5</v>
      </c>
      <c r="I473">
        <v>72</v>
      </c>
      <c r="J473">
        <v>97.75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354.69248872999901</v>
      </c>
      <c r="Y473">
        <v>29.4460813216999</v>
      </c>
      <c r="Z473">
        <f t="shared" si="14"/>
        <v>2.5510746941496354</v>
      </c>
      <c r="AA473">
        <f t="shared" si="14"/>
        <v>1.4835314030483824</v>
      </c>
      <c r="AB473">
        <f t="shared" si="15"/>
        <v>2.9757535621979674</v>
      </c>
      <c r="AC473" s="1">
        <v>306171.501098999</v>
      </c>
      <c r="AD473" s="1">
        <v>242138.82586700001</v>
      </c>
      <c r="AE473" s="1">
        <v>437943.574402</v>
      </c>
      <c r="AF473" s="1">
        <v>874741.37597699906</v>
      </c>
      <c r="AG473" s="1">
        <v>923266.75695800001</v>
      </c>
      <c r="AH473" s="1">
        <v>1702179.9128399901</v>
      </c>
      <c r="AI473" s="1">
        <v>2175468.0217300002</v>
      </c>
      <c r="AJ473" s="1">
        <v>2301181.1594199901</v>
      </c>
      <c r="AK473" s="1">
        <v>164411.52262900001</v>
      </c>
      <c r="AL473" s="1">
        <v>170943.85328700001</v>
      </c>
      <c r="AM473" s="1">
        <v>168965.88970900001</v>
      </c>
      <c r="AN473" s="1">
        <v>62445.526008599903</v>
      </c>
      <c r="AO473" s="1">
        <v>96348.414382899893</v>
      </c>
    </row>
    <row r="474" spans="1:41" x14ac:dyDescent="0.2">
      <c r="A474">
        <v>473</v>
      </c>
      <c r="B474" s="6">
        <v>28.566997408799899</v>
      </c>
      <c r="C474" s="6">
        <v>-111.56970096000001</v>
      </c>
      <c r="D474" t="s">
        <v>38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12.713645935100001</v>
      </c>
      <c r="Y474">
        <v>1.64476725087</v>
      </c>
      <c r="Z474">
        <f t="shared" si="14"/>
        <v>1.1371529324694962</v>
      </c>
      <c r="AA474">
        <f t="shared" si="14"/>
        <v>0.4223874585600616</v>
      </c>
      <c r="AB474">
        <f t="shared" si="15"/>
        <v>1.4788570165809696</v>
      </c>
      <c r="AC474" s="1">
        <v>9396.9425506600001</v>
      </c>
      <c r="AD474" s="1">
        <v>7431.6669921900002</v>
      </c>
      <c r="AE474" s="1">
        <v>13441.2596436</v>
      </c>
      <c r="AF474" s="1">
        <v>26847.353149400002</v>
      </c>
      <c r="AG474" s="1">
        <v>28336.682922399901</v>
      </c>
      <c r="AH474" s="1">
        <v>52242.899536099903</v>
      </c>
      <c r="AI474" s="1">
        <v>66768.945434599897</v>
      </c>
      <c r="AJ474" s="1">
        <v>70627.303955099895</v>
      </c>
      <c r="AK474" s="1">
        <v>5046.0792083699898</v>
      </c>
      <c r="AL474" s="1">
        <v>5246.5679016100003</v>
      </c>
      <c r="AM474" s="1">
        <v>5185.8607482899897</v>
      </c>
      <c r="AN474" s="1">
        <v>1916.56316376</v>
      </c>
      <c r="AO474" s="1">
        <v>2957.10253143</v>
      </c>
    </row>
    <row r="475" spans="1:41" x14ac:dyDescent="0.2">
      <c r="A475">
        <v>474</v>
      </c>
      <c r="B475" s="6">
        <v>28.7486680957999</v>
      </c>
      <c r="C475" s="6">
        <v>-113.402500883</v>
      </c>
      <c r="D475" t="s">
        <v>38</v>
      </c>
      <c r="E475">
        <v>0</v>
      </c>
      <c r="F475">
        <v>15</v>
      </c>
      <c r="G475">
        <v>16</v>
      </c>
      <c r="H475">
        <v>15.5</v>
      </c>
      <c r="I475">
        <v>9</v>
      </c>
      <c r="J475">
        <v>12.25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11.299684748100001</v>
      </c>
      <c r="Y475">
        <v>4.0277224387999997</v>
      </c>
      <c r="Z475">
        <f t="shared" si="14"/>
        <v>1.0898939802267837</v>
      </c>
      <c r="AA475">
        <f t="shared" si="14"/>
        <v>0.70137129394931097</v>
      </c>
      <c r="AB475">
        <f t="shared" si="15"/>
        <v>1.7388472250645566</v>
      </c>
      <c r="AC475" s="1">
        <v>55198.679412799902</v>
      </c>
      <c r="AD475" s="1">
        <v>10976.9983292</v>
      </c>
      <c r="AE475" s="1">
        <v>25663.236434900002</v>
      </c>
      <c r="AF475" s="1">
        <v>8793.5945625299901</v>
      </c>
      <c r="AG475" s="1">
        <v>21763.816543600002</v>
      </c>
      <c r="AH475" s="1">
        <v>13170.367996200001</v>
      </c>
      <c r="AI475" s="1">
        <v>11635.7245102</v>
      </c>
      <c r="AJ475" s="1">
        <v>12011.6903152</v>
      </c>
      <c r="AK475" s="1">
        <v>20273.449592600002</v>
      </c>
      <c r="AL475" s="1">
        <v>119290.63098099901</v>
      </c>
      <c r="AM475" s="1">
        <v>35532.175186200002</v>
      </c>
      <c r="AN475" s="1">
        <v>18883.5259018</v>
      </c>
      <c r="AO475" s="1">
        <v>10819.887725799899</v>
      </c>
    </row>
    <row r="476" spans="1:41" x14ac:dyDescent="0.2">
      <c r="A476">
        <v>475</v>
      </c>
      <c r="B476" s="6">
        <v>28.752543998499899</v>
      </c>
      <c r="C476" s="6">
        <v>-113.173655952999</v>
      </c>
      <c r="D476" t="s">
        <v>38</v>
      </c>
      <c r="E476">
        <v>0</v>
      </c>
      <c r="F476">
        <v>0</v>
      </c>
      <c r="G476">
        <v>0</v>
      </c>
      <c r="H476">
        <v>0</v>
      </c>
      <c r="I476">
        <v>11</v>
      </c>
      <c r="J476">
        <v>5.5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19.142996946299899</v>
      </c>
      <c r="Y476">
        <v>8.1734072230799999</v>
      </c>
      <c r="Z476">
        <f t="shared" si="14"/>
        <v>1.3041240868934016</v>
      </c>
      <c r="AA476">
        <f t="shared" si="14"/>
        <v>0.96253067300296902</v>
      </c>
      <c r="AB476">
        <f t="shared" si="15"/>
        <v>2.0827093586952161</v>
      </c>
      <c r="AC476" s="1">
        <v>87162.178516400003</v>
      </c>
      <c r="AD476" s="1">
        <v>17333.369111100001</v>
      </c>
      <c r="AE476" s="1">
        <v>40523.860660600003</v>
      </c>
      <c r="AF476" s="1">
        <v>13885.6375895</v>
      </c>
      <c r="AG476" s="1">
        <v>34366.431873299902</v>
      </c>
      <c r="AH476" s="1">
        <v>20796.837539700002</v>
      </c>
      <c r="AI476" s="1">
        <v>18373.5391444999</v>
      </c>
      <c r="AJ476" s="1">
        <v>18967.212726599901</v>
      </c>
      <c r="AK476" s="1">
        <v>32013.0491675999</v>
      </c>
      <c r="AL476" s="1">
        <v>188367.392181</v>
      </c>
      <c r="AM476" s="1">
        <v>56107.534040500002</v>
      </c>
      <c r="AN476" s="1">
        <v>29818.272359800001</v>
      </c>
      <c r="AO476" s="1">
        <v>17085.2817469</v>
      </c>
    </row>
    <row r="477" spans="1:41" x14ac:dyDescent="0.2">
      <c r="A477">
        <v>476</v>
      </c>
      <c r="B477" s="6">
        <v>28.756032792700001</v>
      </c>
      <c r="C477" s="6">
        <v>-112.944768155999</v>
      </c>
      <c r="D477" t="s">
        <v>38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5.3274707227200002</v>
      </c>
      <c r="Y477">
        <v>3.6825081533800001</v>
      </c>
      <c r="Z477">
        <f t="shared" si="14"/>
        <v>0.8012301443493649</v>
      </c>
      <c r="AA477">
        <f t="shared" si="14"/>
        <v>0.67047854225973846</v>
      </c>
      <c r="AB477">
        <f t="shared" si="15"/>
        <v>1.5801108177732905</v>
      </c>
      <c r="AC477" s="1">
        <v>13621.060546500001</v>
      </c>
      <c r="AD477" s="1">
        <v>2708.73071441</v>
      </c>
      <c r="AE477" s="1">
        <v>6332.76919533</v>
      </c>
      <c r="AF477" s="1">
        <v>2169.9447236699898</v>
      </c>
      <c r="AG477" s="1">
        <v>5370.5317521899897</v>
      </c>
      <c r="AH477" s="1">
        <v>3249.9759363600001</v>
      </c>
      <c r="AI477" s="1">
        <v>2871.2807879100001</v>
      </c>
      <c r="AJ477" s="1">
        <v>2964.0556993300002</v>
      </c>
      <c r="AK477" s="1">
        <v>5002.7625146199898</v>
      </c>
      <c r="AL477" s="1">
        <v>29436.662717200001</v>
      </c>
      <c r="AM477" s="1">
        <v>8768.0703709600002</v>
      </c>
      <c r="AN477" s="1">
        <v>4659.7790352499896</v>
      </c>
      <c r="AO477" s="1">
        <v>2669.9614448699899</v>
      </c>
    </row>
    <row r="478" spans="1:41" x14ac:dyDescent="0.2">
      <c r="A478">
        <v>477</v>
      </c>
      <c r="B478" s="6">
        <v>28.759134226099899</v>
      </c>
      <c r="C478" s="6">
        <v>-112.715841995999</v>
      </c>
      <c r="D478" t="s">
        <v>38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7.1741222397</v>
      </c>
      <c r="Y478">
        <v>1.9869604674200001</v>
      </c>
      <c r="Z478">
        <f t="shared" si="14"/>
        <v>0.91244112806975453</v>
      </c>
      <c r="AA478">
        <f t="shared" si="14"/>
        <v>0.47522947473169319</v>
      </c>
      <c r="AB478">
        <f t="shared" si="15"/>
        <v>1.436823052375281</v>
      </c>
      <c r="AC478" s="1">
        <v>1001.47955489</v>
      </c>
      <c r="AD478">
        <v>792.03023446700001</v>
      </c>
      <c r="AE478" s="1">
        <v>1432.5028141099899</v>
      </c>
      <c r="AF478" s="1">
        <v>2861.2578535500002</v>
      </c>
      <c r="AG478" s="1">
        <v>3019.9831682600002</v>
      </c>
      <c r="AH478" s="1">
        <v>5567.7892486000001</v>
      </c>
      <c r="AI478" s="1">
        <v>7115.9031797300004</v>
      </c>
      <c r="AJ478" s="1">
        <v>7527.1078069900004</v>
      </c>
      <c r="AK478">
        <v>537.78610723199904</v>
      </c>
      <c r="AL478">
        <v>559.15320336499894</v>
      </c>
      <c r="AM478">
        <v>552.68332817099895</v>
      </c>
      <c r="AN478">
        <v>204.25780045100001</v>
      </c>
      <c r="AO478">
        <v>315.15332836300001</v>
      </c>
    </row>
    <row r="479" spans="1:41" x14ac:dyDescent="0.2">
      <c r="A479">
        <v>478</v>
      </c>
      <c r="B479" s="6">
        <v>28.761848074500001</v>
      </c>
      <c r="C479" s="6">
        <v>-112.486881978</v>
      </c>
      <c r="D479" t="s">
        <v>38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121.309699435</v>
      </c>
      <c r="Y479">
        <v>7.5854280763300004</v>
      </c>
      <c r="Z479">
        <f t="shared" si="14"/>
        <v>2.0874608989338066</v>
      </c>
      <c r="AA479">
        <f t="shared" si="14"/>
        <v>0.93376195430800524</v>
      </c>
      <c r="AB479">
        <f t="shared" si="15"/>
        <v>2.303397070804142</v>
      </c>
      <c r="AC479" s="1">
        <v>97538.127838100001</v>
      </c>
      <c r="AD479" s="1">
        <v>77139.013954199894</v>
      </c>
      <c r="AE479" s="1">
        <v>139517.21907200001</v>
      </c>
      <c r="AF479" s="1">
        <v>278669.42560999899</v>
      </c>
      <c r="AG479" s="1">
        <v>294128.324631</v>
      </c>
      <c r="AH479" s="1">
        <v>542269.41896799905</v>
      </c>
      <c r="AI479" s="1">
        <v>693046.47071799904</v>
      </c>
      <c r="AJ479" s="1">
        <v>733095.34495499905</v>
      </c>
      <c r="AK479" s="1">
        <v>52377.154894400002</v>
      </c>
      <c r="AL479" s="1">
        <v>54458.182315799902</v>
      </c>
      <c r="AM479" s="1">
        <v>53828.055531999897</v>
      </c>
      <c r="AN479" s="1">
        <v>19893.4899670999</v>
      </c>
      <c r="AO479" s="1">
        <v>30694.051974800001</v>
      </c>
    </row>
    <row r="480" spans="1:41" x14ac:dyDescent="0.2">
      <c r="A480">
        <v>479</v>
      </c>
      <c r="B480" s="6">
        <v>28.7641741415</v>
      </c>
      <c r="C480" s="6">
        <v>-112.257892615</v>
      </c>
      <c r="D480" t="s">
        <v>38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387.53003272400002</v>
      </c>
      <c r="Y480">
        <v>21.5236569921999</v>
      </c>
      <c r="Z480">
        <f t="shared" si="14"/>
        <v>2.5894245946741115</v>
      </c>
      <c r="AA480">
        <f t="shared" si="14"/>
        <v>1.3526389049445386</v>
      </c>
      <c r="AB480">
        <f t="shared" si="15"/>
        <v>2.8544077036605615</v>
      </c>
      <c r="AC480" s="1">
        <v>339047.29843099898</v>
      </c>
      <c r="AD480" s="1">
        <v>268138.98245200003</v>
      </c>
      <c r="AE480" s="1">
        <v>484968.67053200002</v>
      </c>
      <c r="AF480" s="1">
        <v>968668.53698700003</v>
      </c>
      <c r="AG480" s="1">
        <v>1022404.42981</v>
      </c>
      <c r="AH480" s="1">
        <v>1884954.99707</v>
      </c>
      <c r="AI480" s="1">
        <v>2409063.3938000002</v>
      </c>
      <c r="AJ480" s="1">
        <v>2548275.2358400002</v>
      </c>
      <c r="AK480" s="1">
        <v>182065.549164</v>
      </c>
      <c r="AL480" s="1">
        <v>189299.30224600001</v>
      </c>
      <c r="AM480" s="1">
        <v>187108.95092800001</v>
      </c>
      <c r="AN480" s="1">
        <v>69150.7431259</v>
      </c>
      <c r="AO480" s="1">
        <v>106694.02417800001</v>
      </c>
    </row>
    <row r="481" spans="1:41" x14ac:dyDescent="0.2">
      <c r="A481">
        <v>480</v>
      </c>
      <c r="B481" s="6">
        <v>28.767662286299899</v>
      </c>
      <c r="C481" s="6">
        <v>-111.799843911</v>
      </c>
      <c r="D481" t="s">
        <v>38</v>
      </c>
      <c r="E481">
        <v>19</v>
      </c>
      <c r="F481">
        <v>0</v>
      </c>
      <c r="G481">
        <v>65</v>
      </c>
      <c r="H481">
        <v>32.5</v>
      </c>
      <c r="I481">
        <v>0</v>
      </c>
      <c r="J481">
        <v>16.25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284.09816205499902</v>
      </c>
      <c r="Y481">
        <v>17.3869198858999</v>
      </c>
      <c r="Z481">
        <f t="shared" si="14"/>
        <v>2.4549944175481659</v>
      </c>
      <c r="AA481">
        <f t="shared" si="14"/>
        <v>1.2645089838007444</v>
      </c>
      <c r="AB481">
        <f t="shared" si="15"/>
        <v>2.7324465594463812</v>
      </c>
      <c r="AC481" s="1">
        <v>254936.48553500001</v>
      </c>
      <c r="AD481" s="1">
        <v>201619.096068999</v>
      </c>
      <c r="AE481" s="1">
        <v>364657.70104999898</v>
      </c>
      <c r="AF481" s="1">
        <v>728361.36352500005</v>
      </c>
      <c r="AG481" s="1">
        <v>768766.46337899903</v>
      </c>
      <c r="AH481" s="1">
        <v>1417335.59131</v>
      </c>
      <c r="AI481" s="1">
        <v>1811423.23682</v>
      </c>
      <c r="AJ481" s="1">
        <v>1916099.4306600001</v>
      </c>
      <c r="AK481" s="1">
        <v>136898.74945100001</v>
      </c>
      <c r="AL481" s="1">
        <v>142337.95459000001</v>
      </c>
      <c r="AM481" s="1">
        <v>140690.98538200001</v>
      </c>
      <c r="AN481" s="1">
        <v>51995.835098299904</v>
      </c>
      <c r="AO481" s="1">
        <v>80225.383575400003</v>
      </c>
    </row>
    <row r="482" spans="1:41" x14ac:dyDescent="0.2">
      <c r="A482">
        <v>481</v>
      </c>
      <c r="B482" s="6">
        <v>28.9503209515</v>
      </c>
      <c r="C482" s="6">
        <v>-113.407142194</v>
      </c>
      <c r="D482" t="s">
        <v>38</v>
      </c>
      <c r="E482">
        <v>3</v>
      </c>
      <c r="F482">
        <v>30</v>
      </c>
      <c r="G482">
        <v>42</v>
      </c>
      <c r="H482">
        <v>36</v>
      </c>
      <c r="I482">
        <v>0</v>
      </c>
      <c r="J482">
        <v>18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52.299817889899899</v>
      </c>
      <c r="Y482">
        <v>17.5071526597999</v>
      </c>
      <c r="Z482">
        <f t="shared" si="14"/>
        <v>1.7267257251701618</v>
      </c>
      <c r="AA482">
        <f t="shared" si="14"/>
        <v>1.267339607339784</v>
      </c>
      <c r="AB482">
        <f t="shared" si="15"/>
        <v>2.530298641266826</v>
      </c>
      <c r="AC482" s="1">
        <v>255029.37545799901</v>
      </c>
      <c r="AD482" s="1">
        <v>50716.014495800002</v>
      </c>
      <c r="AE482" s="1">
        <v>118569.487685999</v>
      </c>
      <c r="AF482" s="1">
        <v>40628.235191300002</v>
      </c>
      <c r="AG482" s="1">
        <v>100553.357086</v>
      </c>
      <c r="AH482" s="1">
        <v>60849.838455199897</v>
      </c>
      <c r="AI482" s="1">
        <v>53759.466522199902</v>
      </c>
      <c r="AJ482" s="1">
        <v>55496.506492599903</v>
      </c>
      <c r="AK482" s="1">
        <v>93667.552368200006</v>
      </c>
      <c r="AL482" s="1">
        <v>551147.51879899902</v>
      </c>
      <c r="AM482" s="1">
        <v>164166.036132999</v>
      </c>
      <c r="AN482" s="1">
        <v>87245.815826399907</v>
      </c>
      <c r="AO482" s="1">
        <v>49990.130973799904</v>
      </c>
    </row>
    <row r="483" spans="1:41" x14ac:dyDescent="0.2">
      <c r="A483">
        <v>482</v>
      </c>
      <c r="B483" s="6">
        <v>28.9542291118</v>
      </c>
      <c r="C483" s="6">
        <v>-113.177856062</v>
      </c>
      <c r="D483" t="s">
        <v>38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28.594222281099899</v>
      </c>
      <c r="Y483">
        <v>10.7566793403</v>
      </c>
      <c r="Z483">
        <f t="shared" si="14"/>
        <v>1.4712069314521603</v>
      </c>
      <c r="AA483">
        <f t="shared" si="14"/>
        <v>1.0702846731150562</v>
      </c>
      <c r="AB483">
        <f t="shared" si="15"/>
        <v>2.2496918495527671</v>
      </c>
      <c r="AC483" s="1">
        <v>137204.608978</v>
      </c>
      <c r="AD483" s="1">
        <v>27284.978088399901</v>
      </c>
      <c r="AE483" s="1">
        <v>63789.829071</v>
      </c>
      <c r="AF483" s="1">
        <v>21857.800117499901</v>
      </c>
      <c r="AG483" s="1">
        <v>54097.2348671</v>
      </c>
      <c r="AH483" s="1">
        <v>32736.928039599901</v>
      </c>
      <c r="AI483" s="1">
        <v>28922.340986300002</v>
      </c>
      <c r="AJ483" s="1">
        <v>29856.860418299901</v>
      </c>
      <c r="AK483" s="1">
        <v>50392.704238899903</v>
      </c>
      <c r="AL483" s="1">
        <v>296514.78250099899</v>
      </c>
      <c r="AM483" s="1">
        <v>88320.558151200006</v>
      </c>
      <c r="AN483" s="1">
        <v>46937.840118400003</v>
      </c>
      <c r="AO483" s="1">
        <v>26894.456245400001</v>
      </c>
    </row>
    <row r="484" spans="1:41" x14ac:dyDescent="0.2">
      <c r="A484">
        <v>483</v>
      </c>
      <c r="B484" s="6">
        <v>28.9577469438</v>
      </c>
      <c r="C484" s="6">
        <v>-112.948526712</v>
      </c>
      <c r="D484" t="s">
        <v>38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5.5157490681699999</v>
      </c>
      <c r="Y484">
        <v>3.1810739469899998</v>
      </c>
      <c r="Z484">
        <f t="shared" si="14"/>
        <v>0.81396435058927419</v>
      </c>
      <c r="AA484">
        <f t="shared" si="14"/>
        <v>0.62128784860416164</v>
      </c>
      <c r="AB484">
        <f t="shared" si="15"/>
        <v>1.5370711943935267</v>
      </c>
      <c r="AC484" s="1">
        <v>24430.3161626</v>
      </c>
      <c r="AD484" s="1">
        <v>4858.2962865299896</v>
      </c>
      <c r="AE484" s="1">
        <v>11358.2604773</v>
      </c>
      <c r="AF484" s="1">
        <v>3891.9462602799899</v>
      </c>
      <c r="AG484" s="1">
        <v>9632.4209270699903</v>
      </c>
      <c r="AH484" s="1">
        <v>5829.0570889399896</v>
      </c>
      <c r="AI484" s="1">
        <v>5149.84110151</v>
      </c>
      <c r="AJ484" s="1">
        <v>5316.2393361900004</v>
      </c>
      <c r="AK484" s="1">
        <v>8972.8013220499906</v>
      </c>
      <c r="AL484" s="1">
        <v>52796.6947822</v>
      </c>
      <c r="AM484" s="1">
        <v>15726.1419475</v>
      </c>
      <c r="AN484" s="1">
        <v>8357.6366810899908</v>
      </c>
      <c r="AO484" s="1">
        <v>4788.7609216700002</v>
      </c>
    </row>
    <row r="485" spans="1:41" x14ac:dyDescent="0.2">
      <c r="A485">
        <v>484</v>
      </c>
      <c r="B485" s="6">
        <v>28.960874192599899</v>
      </c>
      <c r="C485" s="6">
        <v>-112.719158683</v>
      </c>
      <c r="D485" t="s">
        <v>40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9.48127536394</v>
      </c>
      <c r="Y485">
        <v>1.70601736626</v>
      </c>
      <c r="Z485">
        <f t="shared" si="14"/>
        <v>1.0204141309131523</v>
      </c>
      <c r="AA485">
        <f t="shared" si="14"/>
        <v>0.4323305794185473</v>
      </c>
      <c r="AB485">
        <f t="shared" si="15"/>
        <v>1.4410051237657053</v>
      </c>
      <c r="AC485">
        <v>452.9745059</v>
      </c>
      <c r="AD485">
        <v>358.239465177</v>
      </c>
      <c r="AE485">
        <v>647.928611843</v>
      </c>
      <c r="AF485" s="1">
        <v>1294.1620631000001</v>
      </c>
      <c r="AG485" s="1">
        <v>1365.95438165</v>
      </c>
      <c r="AH485" s="1">
        <v>2518.3405551199899</v>
      </c>
      <c r="AI485" s="1">
        <v>3218.5607116800002</v>
      </c>
      <c r="AJ485" s="1">
        <v>3404.5507328399899</v>
      </c>
      <c r="AK485">
        <v>243.24350314500001</v>
      </c>
      <c r="AL485">
        <v>252.90795445200001</v>
      </c>
      <c r="AM485">
        <v>249.98159638499899</v>
      </c>
      <c r="AN485">
        <v>92.386885085800003</v>
      </c>
      <c r="AO485">
        <v>142.545518687</v>
      </c>
    </row>
    <row r="486" spans="1:41" x14ac:dyDescent="0.2">
      <c r="A486">
        <v>485</v>
      </c>
      <c r="B486" s="6">
        <v>28.963610631400002</v>
      </c>
      <c r="C486" s="6">
        <v>-112.48975652</v>
      </c>
      <c r="D486" t="s">
        <v>38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52.606290217500003</v>
      </c>
      <c r="Y486">
        <v>4.3892258042499996</v>
      </c>
      <c r="Z486">
        <f t="shared" si="14"/>
        <v>1.7292157532462671</v>
      </c>
      <c r="AA486">
        <f t="shared" si="14"/>
        <v>0.73152638056861818</v>
      </c>
      <c r="AB486">
        <f t="shared" si="15"/>
        <v>1.9952634966633491</v>
      </c>
      <c r="AC486" s="1">
        <v>32488.765909199901</v>
      </c>
      <c r="AD486" s="1">
        <v>25694.068843199901</v>
      </c>
      <c r="AE486" s="1">
        <v>46471.491429599897</v>
      </c>
      <c r="AF486" s="1">
        <v>92821.401855200005</v>
      </c>
      <c r="AG486" s="1">
        <v>97970.573451000004</v>
      </c>
      <c r="AH486" s="1">
        <v>180623.359038</v>
      </c>
      <c r="AI486" s="1">
        <v>230845.363449</v>
      </c>
      <c r="AJ486" s="1">
        <v>244185.15752800001</v>
      </c>
      <c r="AK486" s="1">
        <v>17446.194285199901</v>
      </c>
      <c r="AL486" s="1">
        <v>18139.3592159</v>
      </c>
      <c r="AM486" s="1">
        <v>17929.4716725</v>
      </c>
      <c r="AN486" s="1">
        <v>6626.2799284800003</v>
      </c>
      <c r="AO486" s="1">
        <v>10223.815982</v>
      </c>
    </row>
    <row r="487" spans="1:41" x14ac:dyDescent="0.2">
      <c r="A487">
        <v>486</v>
      </c>
      <c r="B487" s="6">
        <v>28.965956061899899</v>
      </c>
      <c r="C487" s="6">
        <v>-112.26032477</v>
      </c>
      <c r="D487" t="s">
        <v>38</v>
      </c>
      <c r="E487">
        <v>520</v>
      </c>
      <c r="F487">
        <v>0</v>
      </c>
      <c r="G487">
        <v>82</v>
      </c>
      <c r="H487">
        <v>41</v>
      </c>
      <c r="I487">
        <v>34</v>
      </c>
      <c r="J487">
        <v>37.5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232.824488282</v>
      </c>
      <c r="Y487">
        <v>13.153845023400001</v>
      </c>
      <c r="Z487">
        <f t="shared" si="14"/>
        <v>2.36888999257783</v>
      </c>
      <c r="AA487">
        <f t="shared" si="14"/>
        <v>1.1508744360162591</v>
      </c>
      <c r="AB487">
        <f t="shared" si="15"/>
        <v>2.5965821135478269</v>
      </c>
      <c r="AC487" s="1">
        <v>197384.935272</v>
      </c>
      <c r="AD487" s="1">
        <v>156103.871033</v>
      </c>
      <c r="AE487" s="1">
        <v>282336.742615</v>
      </c>
      <c r="AF487" s="1">
        <v>563934.82202099904</v>
      </c>
      <c r="AG487" s="1">
        <v>595218.52600099903</v>
      </c>
      <c r="AH487" s="1">
        <v>1097374.0918000001</v>
      </c>
      <c r="AI487" s="1">
        <v>1402497.0139200001</v>
      </c>
      <c r="AJ487" s="1">
        <v>1483542.6955599899</v>
      </c>
      <c r="AK487" s="1">
        <v>105994.05127</v>
      </c>
      <c r="AL487" s="1">
        <v>110205.363434</v>
      </c>
      <c r="AM487" s="1">
        <v>108930.19482400001</v>
      </c>
      <c r="AN487" s="1">
        <v>40257.8490982</v>
      </c>
      <c r="AO487" s="1">
        <v>62114.617126500001</v>
      </c>
    </row>
    <row r="488" spans="1:41" x14ac:dyDescent="0.2">
      <c r="A488">
        <v>487</v>
      </c>
      <c r="B488" s="6">
        <v>28.9679103138999</v>
      </c>
      <c r="C488" s="6">
        <v>-112.030867985</v>
      </c>
      <c r="D488" t="s">
        <v>38</v>
      </c>
      <c r="E488">
        <v>2</v>
      </c>
      <c r="F488">
        <v>61</v>
      </c>
      <c r="G488">
        <v>2</v>
      </c>
      <c r="H488">
        <v>31.5</v>
      </c>
      <c r="I488">
        <v>0</v>
      </c>
      <c r="J488">
        <v>15.75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247.268853009</v>
      </c>
      <c r="Y488">
        <v>13.645922966300001</v>
      </c>
      <c r="Z488">
        <f t="shared" si="14"/>
        <v>2.3949222378195341</v>
      </c>
      <c r="AA488">
        <f t="shared" si="14"/>
        <v>1.1657167455321709</v>
      </c>
      <c r="AB488">
        <f t="shared" si="15"/>
        <v>2.6181933689568533</v>
      </c>
      <c r="AC488" s="1">
        <v>215675.881469999</v>
      </c>
      <c r="AD488" s="1">
        <v>170569.451111</v>
      </c>
      <c r="AE488" s="1">
        <v>308499.86608900002</v>
      </c>
      <c r="AF488" s="1">
        <v>616192.617432</v>
      </c>
      <c r="AG488" s="1">
        <v>650375.26806599903</v>
      </c>
      <c r="AH488" s="1">
        <v>1199063.7700199899</v>
      </c>
      <c r="AI488" s="1">
        <v>1532461.32861</v>
      </c>
      <c r="AJ488" s="1">
        <v>1621017.2246099899</v>
      </c>
      <c r="AK488" s="1">
        <v>115816.136017</v>
      </c>
      <c r="AL488" s="1">
        <v>120417.69482400001</v>
      </c>
      <c r="AM488" s="1">
        <v>119024.361542</v>
      </c>
      <c r="AN488" s="1">
        <v>43988.398162799902</v>
      </c>
      <c r="AO488" s="1">
        <v>67870.553299000007</v>
      </c>
    </row>
    <row r="489" spans="1:41" x14ac:dyDescent="0.2">
      <c r="A489">
        <v>488</v>
      </c>
      <c r="B489" s="6">
        <v>29.1476332593999</v>
      </c>
      <c r="C489" s="6">
        <v>-113.641514978999</v>
      </c>
      <c r="D489" t="s">
        <v>38</v>
      </c>
      <c r="E489">
        <v>0</v>
      </c>
      <c r="F489">
        <v>4</v>
      </c>
      <c r="G489">
        <v>0</v>
      </c>
      <c r="H489">
        <v>2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28.155334770700001</v>
      </c>
      <c r="Y489">
        <v>8.60627393611</v>
      </c>
      <c r="Z489">
        <f t="shared" si="14"/>
        <v>1.4647180324911744</v>
      </c>
      <c r="AA489">
        <f t="shared" si="14"/>
        <v>0.9825549669838376</v>
      </c>
      <c r="AB489">
        <f t="shared" si="15"/>
        <v>2.1597360424245218</v>
      </c>
      <c r="AC489" s="1">
        <v>137090.580871999</v>
      </c>
      <c r="AD489" s="1">
        <v>27262.302162200001</v>
      </c>
      <c r="AE489" s="1">
        <v>63736.814270000003</v>
      </c>
      <c r="AF489" s="1">
        <v>21839.634426100001</v>
      </c>
      <c r="AG489" s="1">
        <v>54052.275588999903</v>
      </c>
      <c r="AH489" s="1">
        <v>32709.7209091</v>
      </c>
      <c r="AI489" s="1">
        <v>28898.3042068</v>
      </c>
      <c r="AJ489" s="1">
        <v>29832.0469588999</v>
      </c>
      <c r="AK489" s="1">
        <v>50350.823814399897</v>
      </c>
      <c r="AL489" s="1">
        <v>296268.35400400002</v>
      </c>
      <c r="AM489" s="1">
        <v>88247.156768800007</v>
      </c>
      <c r="AN489" s="1">
        <v>46898.830848700003</v>
      </c>
      <c r="AO489" s="1">
        <v>26872.1047478</v>
      </c>
    </row>
    <row r="490" spans="1:41" x14ac:dyDescent="0.2">
      <c r="A490">
        <v>489</v>
      </c>
      <c r="B490" s="6">
        <v>29.1519670733</v>
      </c>
      <c r="C490" s="6">
        <v>-113.411831257</v>
      </c>
      <c r="D490" t="s">
        <v>38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43.411047086099899</v>
      </c>
      <c r="Y490">
        <v>14.034188283600001</v>
      </c>
      <c r="Z490">
        <f t="shared" si="14"/>
        <v>1.647491012722301</v>
      </c>
      <c r="AA490">
        <f t="shared" si="14"/>
        <v>1.1770799849160944</v>
      </c>
      <c r="AB490">
        <f t="shared" si="15"/>
        <v>2.4149361196429209</v>
      </c>
      <c r="AC490" s="1">
        <v>209717.91554300001</v>
      </c>
      <c r="AD490" s="1">
        <v>41705.222423599902</v>
      </c>
      <c r="AE490" s="1">
        <v>97503.065055800005</v>
      </c>
      <c r="AF490" s="1">
        <v>33409.754200000003</v>
      </c>
      <c r="AG490" s="1">
        <v>82687.887870799896</v>
      </c>
      <c r="AH490" s="1">
        <v>50038.554317499897</v>
      </c>
      <c r="AI490" s="1">
        <v>44207.939536999897</v>
      </c>
      <c r="AJ490" s="1">
        <v>45636.357070899903</v>
      </c>
      <c r="AK490" s="1">
        <v>77025.494697600006</v>
      </c>
      <c r="AL490" s="1">
        <v>453224.293213</v>
      </c>
      <c r="AM490" s="1">
        <v>134998.404677999</v>
      </c>
      <c r="AN490" s="1">
        <v>71744.717941299896</v>
      </c>
      <c r="AO490" s="1">
        <v>41108.307819399903</v>
      </c>
    </row>
    <row r="491" spans="1:41" x14ac:dyDescent="0.2">
      <c r="A491">
        <v>490</v>
      </c>
      <c r="B491" s="6">
        <v>29.1559076132</v>
      </c>
      <c r="C491" s="6">
        <v>-113.182099389</v>
      </c>
      <c r="D491" t="s">
        <v>38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19.5689155757</v>
      </c>
      <c r="Y491">
        <v>7.0365296588300001</v>
      </c>
      <c r="Z491">
        <f t="shared" si="14"/>
        <v>1.3132113956371567</v>
      </c>
      <c r="AA491">
        <f t="shared" si="14"/>
        <v>0.90506855181026291</v>
      </c>
      <c r="AB491">
        <f t="shared" si="15"/>
        <v>2.0285766995925525</v>
      </c>
      <c r="AC491" s="1">
        <v>92591.366760300007</v>
      </c>
      <c r="AD491" s="1">
        <v>18413.036065100001</v>
      </c>
      <c r="AE491" s="1">
        <v>43048.025022499904</v>
      </c>
      <c r="AF491" s="1">
        <v>14750.5510197</v>
      </c>
      <c r="AG491" s="1">
        <v>36507.0600758</v>
      </c>
      <c r="AH491" s="1">
        <v>22092.238218300001</v>
      </c>
      <c r="AI491" s="1">
        <v>19517.9965467</v>
      </c>
      <c r="AJ491" s="1">
        <v>20148.6490153999</v>
      </c>
      <c r="AK491" s="1">
        <v>34007.088996899904</v>
      </c>
      <c r="AL491" s="1">
        <v>200100.48629</v>
      </c>
      <c r="AM491" s="1">
        <v>59602.379604299902</v>
      </c>
      <c r="AN491" s="1">
        <v>31675.6032581</v>
      </c>
      <c r="AO491" s="1">
        <v>18149.495704699901</v>
      </c>
    </row>
    <row r="492" spans="1:41" x14ac:dyDescent="0.2">
      <c r="A492">
        <v>491</v>
      </c>
      <c r="B492" s="6">
        <v>29.159454593</v>
      </c>
      <c r="C492" s="6">
        <v>-112.952323947</v>
      </c>
      <c r="D492" t="s">
        <v>40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4.0896510082499997</v>
      </c>
      <c r="Y492">
        <v>1.8983620024500001</v>
      </c>
      <c r="Z492">
        <f t="shared" si="14"/>
        <v>0.70668800426456524</v>
      </c>
      <c r="AA492">
        <f t="shared" si="14"/>
        <v>0.46215262745952557</v>
      </c>
      <c r="AB492">
        <f t="shared" si="15"/>
        <v>1.3242571577370568</v>
      </c>
      <c r="AC492" s="1">
        <v>13981.0081992</v>
      </c>
      <c r="AD492" s="1">
        <v>2780.3111422400002</v>
      </c>
      <c r="AE492" s="1">
        <v>6500.1177926299897</v>
      </c>
      <c r="AF492" s="1">
        <v>2227.2872972599898</v>
      </c>
      <c r="AG492" s="1">
        <v>5512.4524690600001</v>
      </c>
      <c r="AH492" s="1">
        <v>3335.8592105399898</v>
      </c>
      <c r="AI492" s="1">
        <v>2947.1567338499899</v>
      </c>
      <c r="AJ492" s="1">
        <v>3042.3833036800002</v>
      </c>
      <c r="AK492" s="1">
        <v>5134.9646190200001</v>
      </c>
      <c r="AL492" s="1">
        <v>30214.550620000002</v>
      </c>
      <c r="AM492" s="1">
        <v>8999.7738350700001</v>
      </c>
      <c r="AN492" s="1">
        <v>4782.9175073699898</v>
      </c>
      <c r="AO492" s="1">
        <v>2740.51737387</v>
      </c>
    </row>
    <row r="493" spans="1:41" x14ac:dyDescent="0.2">
      <c r="A493">
        <v>492</v>
      </c>
      <c r="B493" s="6">
        <v>29.162607755</v>
      </c>
      <c r="C493" s="6">
        <v>-112.722509505999</v>
      </c>
      <c r="D493" t="s">
        <v>40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14.280295217600001</v>
      </c>
      <c r="Y493">
        <v>3.0483329367100001</v>
      </c>
      <c r="Z493">
        <f t="shared" si="14"/>
        <v>1.1841317449553845</v>
      </c>
      <c r="AA493">
        <f t="shared" si="14"/>
        <v>0.60727622187278374</v>
      </c>
      <c r="AB493">
        <f t="shared" si="15"/>
        <v>1.6821839129168685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</row>
    <row r="494" spans="1:41" x14ac:dyDescent="0.2">
      <c r="A494">
        <v>493</v>
      </c>
      <c r="B494" s="6">
        <v>29.16536687</v>
      </c>
      <c r="C494" s="6">
        <v>-112.492660649</v>
      </c>
      <c r="D494" t="s">
        <v>38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46.939375650099898</v>
      </c>
      <c r="Y494">
        <v>7.0449596987999996</v>
      </c>
      <c r="Z494">
        <f t="shared" si="14"/>
        <v>1.6806923735966319</v>
      </c>
      <c r="AA494">
        <f t="shared" si="14"/>
        <v>0.90552387284367308</v>
      </c>
      <c r="AB494">
        <f t="shared" si="15"/>
        <v>2.1539811042376451</v>
      </c>
      <c r="AC494" s="1">
        <v>11389.3776598</v>
      </c>
      <c r="AD494" s="1">
        <v>9007.4044454699906</v>
      </c>
      <c r="AE494" s="1">
        <v>16291.2118164</v>
      </c>
      <c r="AF494" s="1">
        <v>32539.8016672999</v>
      </c>
      <c r="AG494" s="1">
        <v>34344.913555699903</v>
      </c>
      <c r="AH494" s="1">
        <v>63319.968859100001</v>
      </c>
      <c r="AI494" s="1">
        <v>80925.973887900007</v>
      </c>
      <c r="AJ494" s="1">
        <v>85602.419651400007</v>
      </c>
      <c r="AK494" s="1">
        <v>6116.0000832699898</v>
      </c>
      <c r="AL494" s="1">
        <v>6358.9984528100003</v>
      </c>
      <c r="AM494" s="1">
        <v>6285.4195295600002</v>
      </c>
      <c r="AN494" s="1">
        <v>2322.9323316199898</v>
      </c>
      <c r="AO494" s="1">
        <v>3584.09739575</v>
      </c>
    </row>
    <row r="495" spans="1:41" x14ac:dyDescent="0.2">
      <c r="A495">
        <v>494</v>
      </c>
      <c r="B495" s="6">
        <v>29.167731737299899</v>
      </c>
      <c r="C495" s="6">
        <v>-112.262781961</v>
      </c>
      <c r="D495" t="s">
        <v>38</v>
      </c>
      <c r="E495">
        <v>0</v>
      </c>
      <c r="F495">
        <v>10</v>
      </c>
      <c r="G495">
        <v>9</v>
      </c>
      <c r="H495">
        <v>9.5</v>
      </c>
      <c r="I495">
        <v>32</v>
      </c>
      <c r="J495">
        <v>20.75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174.01289480899899</v>
      </c>
      <c r="Y495">
        <v>13.6174920592</v>
      </c>
      <c r="Z495">
        <f t="shared" si="14"/>
        <v>2.2430700483324735</v>
      </c>
      <c r="AA495">
        <f t="shared" si="14"/>
        <v>1.1648728665834409</v>
      </c>
      <c r="AB495">
        <f t="shared" si="15"/>
        <v>2.5772485383897212</v>
      </c>
      <c r="AC495" s="1">
        <v>122504.290796</v>
      </c>
      <c r="AD495" s="1">
        <v>96883.756320999906</v>
      </c>
      <c r="AE495" s="1">
        <v>175228.480948999</v>
      </c>
      <c r="AF495" s="1">
        <v>349998.519653</v>
      </c>
      <c r="AG495" s="1">
        <v>369414.328606</v>
      </c>
      <c r="AH495" s="1">
        <v>681070.38896200003</v>
      </c>
      <c r="AI495" s="1">
        <v>870440.80387900001</v>
      </c>
      <c r="AJ495" s="1">
        <v>920740.71409599902</v>
      </c>
      <c r="AK495" s="1">
        <v>65783.774600999895</v>
      </c>
      <c r="AL495" s="1">
        <v>68397.4682283</v>
      </c>
      <c r="AM495" s="1">
        <v>67606.052388199896</v>
      </c>
      <c r="AN495" s="1">
        <v>24985.489600699901</v>
      </c>
      <c r="AO495" s="1">
        <v>38550.597031600002</v>
      </c>
    </row>
    <row r="496" spans="1:41" x14ac:dyDescent="0.2">
      <c r="A496">
        <v>495</v>
      </c>
      <c r="B496" s="6">
        <v>29.1697021851</v>
      </c>
      <c r="C496" s="6">
        <v>-112.032878031</v>
      </c>
      <c r="D496" t="s">
        <v>38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24.1007734537</v>
      </c>
      <c r="Y496">
        <v>1.48051761091</v>
      </c>
      <c r="Z496">
        <f t="shared" si="14"/>
        <v>1.3996871040108614</v>
      </c>
      <c r="AA496">
        <f t="shared" si="14"/>
        <v>0.39454231474002693</v>
      </c>
      <c r="AB496">
        <f t="shared" si="15"/>
        <v>1.5490946733887407</v>
      </c>
      <c r="AC496" s="1">
        <v>19584.4306335</v>
      </c>
      <c r="AD496" s="1">
        <v>15488.5450439</v>
      </c>
      <c r="AE496" s="1">
        <v>28013.304626500001</v>
      </c>
      <c r="AF496" s="1">
        <v>55953.3198242</v>
      </c>
      <c r="AG496" s="1">
        <v>59057.272827100001</v>
      </c>
      <c r="AH496" s="1">
        <v>108880.88647500001</v>
      </c>
      <c r="AI496" s="1">
        <v>139155.023682</v>
      </c>
      <c r="AJ496" s="1">
        <v>147196.33544900001</v>
      </c>
      <c r="AK496" s="1">
        <v>10516.6746979</v>
      </c>
      <c r="AL496" s="1">
        <v>10934.5188141</v>
      </c>
      <c r="AM496" s="1">
        <v>10807.997345</v>
      </c>
      <c r="AN496" s="1">
        <v>3994.36283112</v>
      </c>
      <c r="AO496" s="1">
        <v>6162.9799804699896</v>
      </c>
    </row>
    <row r="497" spans="1:41" x14ac:dyDescent="0.2">
      <c r="A497">
        <v>496</v>
      </c>
      <c r="B497" s="6">
        <v>29.344471113000001</v>
      </c>
      <c r="C497" s="6">
        <v>-113.876782577</v>
      </c>
      <c r="D497" t="s">
        <v>38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1.6018431522000001</v>
      </c>
      <c r="Y497">
        <v>0.63421505223999997</v>
      </c>
      <c r="Z497">
        <f t="shared" si="14"/>
        <v>0.41528111229198106</v>
      </c>
      <c r="AA497">
        <f t="shared" si="14"/>
        <v>0.21330920633086758</v>
      </c>
      <c r="AB497">
        <f t="shared" si="15"/>
        <v>0.90018695446508046</v>
      </c>
      <c r="AC497" s="1">
        <v>7562.38410759</v>
      </c>
      <c r="AD497" s="1">
        <v>1503.88159561</v>
      </c>
      <c r="AE497" s="1">
        <v>3515.9400959</v>
      </c>
      <c r="AF497" s="1">
        <v>1204.7487461600001</v>
      </c>
      <c r="AG497" s="1">
        <v>2981.70792532</v>
      </c>
      <c r="AH497" s="1">
        <v>1804.3797936399901</v>
      </c>
      <c r="AI497" s="1">
        <v>1594.12905288</v>
      </c>
      <c r="AJ497" s="1">
        <v>1645.6374793099901</v>
      </c>
      <c r="AK497" s="1">
        <v>2777.5232157700002</v>
      </c>
      <c r="AL497" s="1">
        <v>16343.173175800001</v>
      </c>
      <c r="AM497" s="1">
        <v>4868.0142269099897</v>
      </c>
      <c r="AN497" s="1">
        <v>2587.0995087599899</v>
      </c>
      <c r="AO497" s="1">
        <v>1482.35697269</v>
      </c>
    </row>
    <row r="498" spans="1:41" x14ac:dyDescent="0.2">
      <c r="A498">
        <v>497</v>
      </c>
      <c r="B498" s="6">
        <v>29.349236868199899</v>
      </c>
      <c r="C498" s="6">
        <v>-113.646702096</v>
      </c>
      <c r="D498" t="s">
        <v>38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17.978765230600001</v>
      </c>
      <c r="Y498">
        <v>5.4201226551100001</v>
      </c>
      <c r="Z498">
        <f t="shared" si="14"/>
        <v>1.2782679535611925</v>
      </c>
      <c r="AA498">
        <f t="shared" si="14"/>
        <v>0.80754332525399442</v>
      </c>
      <c r="AB498">
        <f t="shared" si="15"/>
        <v>1.9181753717501513</v>
      </c>
      <c r="AC498" s="1">
        <v>86281.550460800005</v>
      </c>
      <c r="AD498" s="1">
        <v>17158.244452499901</v>
      </c>
      <c r="AE498" s="1">
        <v>40114.434801099902</v>
      </c>
      <c r="AF498" s="1">
        <v>13745.3464222</v>
      </c>
      <c r="AG498" s="1">
        <v>34019.216587100003</v>
      </c>
      <c r="AH498" s="1">
        <v>20586.7202578</v>
      </c>
      <c r="AI498" s="1">
        <v>18187.905222900001</v>
      </c>
      <c r="AJ498" s="1">
        <v>18775.580699900001</v>
      </c>
      <c r="AK498" s="1">
        <v>31689.610775000001</v>
      </c>
      <c r="AL498" s="1">
        <v>186464.254516999</v>
      </c>
      <c r="AM498" s="1">
        <v>55540.661094700001</v>
      </c>
      <c r="AN498" s="1">
        <v>29517.008590699901</v>
      </c>
      <c r="AO498" s="1">
        <v>16912.6635437</v>
      </c>
    </row>
    <row r="499" spans="1:41" x14ac:dyDescent="0.2">
      <c r="A499">
        <v>498</v>
      </c>
      <c r="B499" s="6">
        <v>29.353606426500001</v>
      </c>
      <c r="C499" s="6">
        <v>-113.416568467</v>
      </c>
      <c r="D499" t="s">
        <v>38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15.611265334800001</v>
      </c>
      <c r="Y499">
        <v>4.9086859361300004</v>
      </c>
      <c r="Z499">
        <f t="shared" si="14"/>
        <v>1.2204027153527306</v>
      </c>
      <c r="AA499">
        <f t="shared" si="14"/>
        <v>0.77149090657628694</v>
      </c>
      <c r="AB499">
        <f t="shared" si="15"/>
        <v>1.8603494244022223</v>
      </c>
      <c r="AC499" s="1">
        <v>73845.892665899897</v>
      </c>
      <c r="AD499" s="1">
        <v>14685.2469325</v>
      </c>
      <c r="AE499" s="1">
        <v>34332.788701099897</v>
      </c>
      <c r="AF499" s="1">
        <v>11764.2458792</v>
      </c>
      <c r="AG499" s="1">
        <v>29116.067053800001</v>
      </c>
      <c r="AH499" s="1">
        <v>17619.580626999901</v>
      </c>
      <c r="AI499" s="1">
        <v>15566.5039325</v>
      </c>
      <c r="AJ499" s="1">
        <v>16069.4784365</v>
      </c>
      <c r="AK499" s="1">
        <v>27122.224645599901</v>
      </c>
      <c r="AL499" s="1">
        <v>159589.38218700001</v>
      </c>
      <c r="AM499" s="1">
        <v>47535.651475899896</v>
      </c>
      <c r="AN499" s="1">
        <v>25262.7569646999</v>
      </c>
      <c r="AO499" s="1">
        <v>14475.061311199899</v>
      </c>
    </row>
    <row r="500" spans="1:41" x14ac:dyDescent="0.2">
      <c r="A500">
        <v>499</v>
      </c>
      <c r="B500" s="6">
        <v>29.3575794696999</v>
      </c>
      <c r="C500" s="6">
        <v>-113.186386291999</v>
      </c>
      <c r="D500" t="s">
        <v>38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6.6485796455499999</v>
      </c>
      <c r="Y500">
        <v>2.28370297258</v>
      </c>
      <c r="Z500">
        <f t="shared" si="14"/>
        <v>0.88358079340568463</v>
      </c>
      <c r="AA500">
        <f t="shared" si="14"/>
        <v>0.51636386610771556</v>
      </c>
      <c r="AB500">
        <f t="shared" si="15"/>
        <v>1.4648383557085523</v>
      </c>
      <c r="AC500" s="1">
        <v>28720.5571838</v>
      </c>
      <c r="AD500" s="1">
        <v>5755.6041585200001</v>
      </c>
      <c r="AE500" s="1">
        <v>13531.4807521</v>
      </c>
      <c r="AF500" s="1">
        <v>4724.7279592799896</v>
      </c>
      <c r="AG500" s="1">
        <v>11534.877262800001</v>
      </c>
      <c r="AH500" s="1">
        <v>6983.98912621</v>
      </c>
      <c r="AI500" s="1">
        <v>6190.6410286999899</v>
      </c>
      <c r="AJ500" s="1">
        <v>6391.4681018000001</v>
      </c>
      <c r="AK500" s="1">
        <v>10655.951763999899</v>
      </c>
      <c r="AL500" s="1">
        <v>62068.394111200003</v>
      </c>
      <c r="AM500" s="1">
        <v>18487.831074500002</v>
      </c>
      <c r="AN500" s="1">
        <v>9825.3325927200003</v>
      </c>
      <c r="AO500" s="1">
        <v>5629.7217195499898</v>
      </c>
    </row>
    <row r="501" spans="1:41" x14ac:dyDescent="0.2">
      <c r="A501">
        <v>500</v>
      </c>
      <c r="B501" s="6">
        <v>29.3611557087</v>
      </c>
      <c r="C501" s="6">
        <v>-112.95616018</v>
      </c>
      <c r="D501" t="s">
        <v>40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13.28450589</v>
      </c>
      <c r="Y501">
        <v>1.3990522869299999</v>
      </c>
      <c r="Z501">
        <f t="shared" si="14"/>
        <v>1.1548652224606031</v>
      </c>
      <c r="AA501">
        <f t="shared" si="14"/>
        <v>0.38003971344416043</v>
      </c>
      <c r="AB501">
        <f t="shared" si="15"/>
        <v>1.443511270434082</v>
      </c>
      <c r="AC501">
        <v>896.61586103499906</v>
      </c>
      <c r="AD501" s="1">
        <v>1579.3716712800001</v>
      </c>
      <c r="AE501" s="1">
        <v>6085.8031113500001</v>
      </c>
      <c r="AF501" s="1">
        <v>4882.6532401200002</v>
      </c>
      <c r="AG501" s="1">
        <v>7048.2224652200002</v>
      </c>
      <c r="AH501" s="1">
        <v>4381.44854416</v>
      </c>
      <c r="AI501" s="1">
        <v>4519.8756127799898</v>
      </c>
      <c r="AJ501" s="1">
        <v>4691.2893849399898</v>
      </c>
      <c r="AK501" s="1">
        <v>3739.4437933300001</v>
      </c>
      <c r="AL501" s="1">
        <v>1937.6889559199899</v>
      </c>
      <c r="AM501">
        <v>577.16437913300001</v>
      </c>
      <c r="AN501">
        <v>306.73322166100002</v>
      </c>
      <c r="AO501">
        <v>175.75208448199899</v>
      </c>
    </row>
    <row r="502" spans="1:41" x14ac:dyDescent="0.2">
      <c r="A502">
        <v>501</v>
      </c>
      <c r="B502" s="6">
        <v>29.364334882800001</v>
      </c>
      <c r="C502" s="6">
        <v>-112.725894747</v>
      </c>
      <c r="D502" t="s">
        <v>40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41.214207084800002</v>
      </c>
      <c r="Y502">
        <v>5.15755595104</v>
      </c>
      <c r="Z502">
        <f t="shared" si="14"/>
        <v>1.6254586362734575</v>
      </c>
      <c r="AA502">
        <f t="shared" si="14"/>
        <v>0.78940836677464554</v>
      </c>
      <c r="AB502">
        <f t="shared" si="15"/>
        <v>2.0201619509516142</v>
      </c>
      <c r="AC502">
        <v>0</v>
      </c>
      <c r="AD502" s="1">
        <v>3631.7317698100001</v>
      </c>
      <c r="AE502" s="1">
        <v>14694.569256700001</v>
      </c>
      <c r="AF502" s="1">
        <v>12286.1576695</v>
      </c>
      <c r="AG502" s="1">
        <v>17353.4579468999</v>
      </c>
      <c r="AH502" s="1">
        <v>10802.692721699899</v>
      </c>
      <c r="AI502" s="1">
        <v>11226.1279182</v>
      </c>
      <c r="AJ502" s="1">
        <v>11654.6225686</v>
      </c>
      <c r="AK502" s="1">
        <v>8839.4665389799902</v>
      </c>
      <c r="AL502">
        <v>0</v>
      </c>
      <c r="AM502">
        <v>0</v>
      </c>
      <c r="AN502">
        <v>0</v>
      </c>
      <c r="AO502">
        <v>0</v>
      </c>
    </row>
    <row r="503" spans="1:41" x14ac:dyDescent="0.2">
      <c r="A503">
        <v>502</v>
      </c>
      <c r="B503" s="6">
        <v>29.367116760599899</v>
      </c>
      <c r="C503" s="6">
        <v>-112.49559461</v>
      </c>
      <c r="D503" t="s">
        <v>38</v>
      </c>
      <c r="E503">
        <v>0</v>
      </c>
      <c r="F503">
        <v>1</v>
      </c>
      <c r="G503">
        <v>0</v>
      </c>
      <c r="H503">
        <v>0.5</v>
      </c>
      <c r="I503">
        <v>0</v>
      </c>
      <c r="J503">
        <v>0.25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51.0879418962</v>
      </c>
      <c r="Y503">
        <v>8.3267059912899999</v>
      </c>
      <c r="Z503">
        <f t="shared" si="14"/>
        <v>1.7167371978861103</v>
      </c>
      <c r="AA503">
        <f t="shared" si="14"/>
        <v>0.96972828657598686</v>
      </c>
      <c r="AB503">
        <f t="shared" si="15"/>
        <v>2.2295596375029589</v>
      </c>
      <c r="AC503">
        <v>58.1473439435999</v>
      </c>
      <c r="AD503" s="1">
        <v>2562.4559011400002</v>
      </c>
      <c r="AE503" s="1">
        <v>10265.212404600001</v>
      </c>
      <c r="AF503" s="1">
        <v>8679.3513563100005</v>
      </c>
      <c r="AG503" s="1">
        <v>12199.758899099899</v>
      </c>
      <c r="AH503" s="1">
        <v>7808.5861743100004</v>
      </c>
      <c r="AI503" s="1">
        <v>8191.8751361100003</v>
      </c>
      <c r="AJ503" s="1">
        <v>8512.6591832100003</v>
      </c>
      <c r="AK503" s="1">
        <v>6156.1945620500001</v>
      </c>
      <c r="AL503">
        <v>32.465239159600003</v>
      </c>
      <c r="AM503">
        <v>32.089588422200002</v>
      </c>
      <c r="AN503">
        <v>11.8595017311</v>
      </c>
      <c r="AO503">
        <v>18.298255363500001</v>
      </c>
    </row>
    <row r="504" spans="1:41" x14ac:dyDescent="0.2">
      <c r="A504">
        <v>503</v>
      </c>
      <c r="B504" s="6">
        <v>29.3695011392</v>
      </c>
      <c r="C504" s="6">
        <v>-112.265264395</v>
      </c>
      <c r="D504" t="s">
        <v>38</v>
      </c>
      <c r="E504">
        <v>0</v>
      </c>
      <c r="F504">
        <v>0</v>
      </c>
      <c r="G504">
        <v>20</v>
      </c>
      <c r="H504">
        <v>10</v>
      </c>
      <c r="I504">
        <v>1</v>
      </c>
      <c r="J504">
        <v>5.5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34.794102482500001</v>
      </c>
      <c r="Y504">
        <v>5.5378815140600004</v>
      </c>
      <c r="Z504">
        <f t="shared" si="14"/>
        <v>1.5538114771942924</v>
      </c>
      <c r="AA504">
        <f t="shared" si="14"/>
        <v>0.81543704560253216</v>
      </c>
      <c r="AB504">
        <f t="shared" si="15"/>
        <v>2.0227049199491995</v>
      </c>
      <c r="AC504" s="1">
        <v>7784.4116117200001</v>
      </c>
      <c r="AD504" s="1">
        <v>6362.0897316600003</v>
      </c>
      <c r="AE504" s="1">
        <v>11967.049252700001</v>
      </c>
      <c r="AF504" s="1">
        <v>22936.217533200001</v>
      </c>
      <c r="AG504" s="1">
        <v>24456.9982609</v>
      </c>
      <c r="AH504" s="1">
        <v>43889.8189164</v>
      </c>
      <c r="AI504" s="1">
        <v>55947.155226499897</v>
      </c>
      <c r="AJ504" s="1">
        <v>59167.683286699903</v>
      </c>
      <c r="AK504" s="1">
        <v>4680.8500735400003</v>
      </c>
      <c r="AL504" s="1">
        <v>4346.2481489600004</v>
      </c>
      <c r="AM504" s="1">
        <v>4295.9584075900002</v>
      </c>
      <c r="AN504" s="1">
        <v>1587.6777498399899</v>
      </c>
      <c r="AO504" s="1">
        <v>2449.6588286699898</v>
      </c>
    </row>
    <row r="505" spans="1:41" x14ac:dyDescent="0.2">
      <c r="A505">
        <v>504</v>
      </c>
      <c r="B505" s="6">
        <v>29.540824665700001</v>
      </c>
      <c r="C505" s="6">
        <v>-114.11295323</v>
      </c>
      <c r="D505" t="s">
        <v>38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0.513484316878</v>
      </c>
      <c r="Y505">
        <v>1.1317012333300001</v>
      </c>
      <c r="Z505">
        <f t="shared" si="14"/>
        <v>0.17997792504242149</v>
      </c>
      <c r="AA505">
        <f t="shared" si="14"/>
        <v>0.32872633646690785</v>
      </c>
      <c r="AB505">
        <f t="shared" si="15"/>
        <v>0.80921229811036677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</row>
    <row r="506" spans="1:41" x14ac:dyDescent="0.2">
      <c r="A506">
        <v>505</v>
      </c>
      <c r="B506" s="6">
        <v>29.546028649299899</v>
      </c>
      <c r="C506" s="6">
        <v>-113.882476911</v>
      </c>
      <c r="D506" t="s">
        <v>38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1.07159223704</v>
      </c>
      <c r="Y506">
        <v>2.4707978412</v>
      </c>
      <c r="Z506">
        <f t="shared" si="14"/>
        <v>0.31630427489991697</v>
      </c>
      <c r="AA506">
        <f t="shared" si="14"/>
        <v>0.54042931865322175</v>
      </c>
      <c r="AB506">
        <f t="shared" si="15"/>
        <v>1.1518567275946854</v>
      </c>
      <c r="AC506" s="1">
        <v>1658.43362581</v>
      </c>
      <c r="AD506">
        <v>329.80178766199901</v>
      </c>
      <c r="AE506">
        <v>771.04696488499906</v>
      </c>
      <c r="AF506">
        <v>264.20184385200002</v>
      </c>
      <c r="AG506">
        <v>653.88965134099897</v>
      </c>
      <c r="AH506">
        <v>395.70115524400001</v>
      </c>
      <c r="AI506">
        <v>349.59308752099901</v>
      </c>
      <c r="AJ506">
        <v>360.88890743000002</v>
      </c>
      <c r="AK506">
        <v>609.11186691700004</v>
      </c>
      <c r="AL506" s="1">
        <v>3584.0639166199899</v>
      </c>
      <c r="AM506" s="1">
        <v>1067.55731079</v>
      </c>
      <c r="AN506">
        <v>567.35187595000002</v>
      </c>
      <c r="AO506">
        <v>325.08143391800002</v>
      </c>
    </row>
    <row r="507" spans="1:41" x14ac:dyDescent="0.2">
      <c r="A507">
        <v>506</v>
      </c>
      <c r="B507" s="6">
        <v>29.5508335363999</v>
      </c>
      <c r="C507" s="6">
        <v>-113.651942363</v>
      </c>
      <c r="D507" t="s">
        <v>38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1.6904869125199999</v>
      </c>
      <c r="Y507">
        <v>1.1431723087200001</v>
      </c>
      <c r="Z507">
        <f t="shared" si="14"/>
        <v>0.42983088382567564</v>
      </c>
      <c r="AA507">
        <f t="shared" si="14"/>
        <v>0.33105708924899824</v>
      </c>
      <c r="AB507">
        <f t="shared" si="15"/>
        <v>1.0281190786567342</v>
      </c>
      <c r="AC507" s="1">
        <v>7451.1331953999897</v>
      </c>
      <c r="AD507" s="1">
        <v>1481.7578480300001</v>
      </c>
      <c r="AE507" s="1">
        <v>3464.21679808</v>
      </c>
      <c r="AF507" s="1">
        <v>1187.0255760299899</v>
      </c>
      <c r="AG507" s="1">
        <v>2937.8437382900001</v>
      </c>
      <c r="AH507" s="1">
        <v>1777.83539784</v>
      </c>
      <c r="AI507" s="1">
        <v>1570.6776624199899</v>
      </c>
      <c r="AJ507" s="1">
        <v>1621.4283523399899</v>
      </c>
      <c r="AK507" s="1">
        <v>2736.6628143100002</v>
      </c>
      <c r="AL507" s="1">
        <v>16102.747188200001</v>
      </c>
      <c r="AM507" s="1">
        <v>4796.4003841599897</v>
      </c>
      <c r="AN507" s="1">
        <v>2549.0404433399899</v>
      </c>
      <c r="AO507" s="1">
        <v>1460.5498847900001</v>
      </c>
    </row>
    <row r="508" spans="1:41" x14ac:dyDescent="0.2">
      <c r="A508">
        <v>507</v>
      </c>
      <c r="B508" s="6">
        <v>29.555238976599899</v>
      </c>
      <c r="C508" s="6">
        <v>-113.421354222999</v>
      </c>
      <c r="D508" t="s">
        <v>38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1.1569730058900001</v>
      </c>
      <c r="Y508">
        <v>0.452044314206</v>
      </c>
      <c r="Z508">
        <f t="shared" si="14"/>
        <v>0.33384471002309468</v>
      </c>
      <c r="AA508">
        <f t="shared" si="14"/>
        <v>0.16197987057995797</v>
      </c>
      <c r="AB508">
        <f t="shared" si="15"/>
        <v>0.78767520822617132</v>
      </c>
      <c r="AC508" s="1">
        <v>4850.0370390300004</v>
      </c>
      <c r="AD508">
        <v>967.92668377899895</v>
      </c>
      <c r="AE508" s="1">
        <v>2268.7879125899899</v>
      </c>
      <c r="AF508">
        <v>784.25949858800004</v>
      </c>
      <c r="AG508" s="1">
        <v>1928.67746852</v>
      </c>
      <c r="AH508" s="1">
        <v>1167.4233422</v>
      </c>
      <c r="AI508" s="1">
        <v>1032.98185745</v>
      </c>
      <c r="AJ508" s="1">
        <v>1066.42102374</v>
      </c>
      <c r="AK508" s="1">
        <v>1789.6811640200001</v>
      </c>
      <c r="AL508" s="1">
        <v>10481.482299699899</v>
      </c>
      <c r="AM508" s="1">
        <v>3122.0378421700002</v>
      </c>
      <c r="AN508" s="1">
        <v>1659.20274786</v>
      </c>
      <c r="AO508">
        <v>950.69043557199905</v>
      </c>
    </row>
    <row r="509" spans="1:41" x14ac:dyDescent="0.2">
      <c r="A509">
        <v>508</v>
      </c>
      <c r="B509" s="6">
        <v>29.5592446482</v>
      </c>
      <c r="C509" s="6">
        <v>-113.190717132</v>
      </c>
      <c r="D509" t="s">
        <v>40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16.963805395200001</v>
      </c>
      <c r="Y509">
        <v>0.68703179092699995</v>
      </c>
      <c r="Z509">
        <f t="shared" si="14"/>
        <v>1.2543983416340208</v>
      </c>
      <c r="AA509">
        <f t="shared" si="14"/>
        <v>0.22712326664015178</v>
      </c>
      <c r="AB509">
        <f t="shared" si="15"/>
        <v>1.3288434872034431</v>
      </c>
      <c r="AC509">
        <v>364.558623103</v>
      </c>
      <c r="AD509" s="1">
        <v>2558.4559067999899</v>
      </c>
      <c r="AE509" s="1">
        <v>10228.0793182</v>
      </c>
      <c r="AF509" s="1">
        <v>8468.0810671899908</v>
      </c>
      <c r="AG509" s="1">
        <v>12022.362857300001</v>
      </c>
      <c r="AH509" s="1">
        <v>7481.5399933500003</v>
      </c>
      <c r="AI509" s="1">
        <v>7761.2503230299899</v>
      </c>
      <c r="AJ509" s="1">
        <v>8057.0424352500004</v>
      </c>
      <c r="AK509" s="1">
        <v>6184.6032719000004</v>
      </c>
      <c r="AL509">
        <v>787.85269229899905</v>
      </c>
      <c r="AM509">
        <v>234.671569057</v>
      </c>
      <c r="AN509">
        <v>124.715884562</v>
      </c>
      <c r="AO509">
        <v>71.459741917700001</v>
      </c>
    </row>
    <row r="510" spans="1:41" x14ac:dyDescent="0.2">
      <c r="A510">
        <v>509</v>
      </c>
      <c r="B510" s="6">
        <v>29.5628502590999</v>
      </c>
      <c r="C510" s="6">
        <v>-112.960035735999</v>
      </c>
      <c r="D510" t="s">
        <v>40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85.474168918999894</v>
      </c>
      <c r="Y510">
        <v>3.88313029043</v>
      </c>
      <c r="Z510">
        <f t="shared" si="14"/>
        <v>1.9368863968138721</v>
      </c>
      <c r="AA510">
        <f t="shared" si="14"/>
        <v>0.68869831217269639</v>
      </c>
      <c r="AB510">
        <f t="shared" si="15"/>
        <v>2.0152015466793491</v>
      </c>
      <c r="AC510">
        <v>0</v>
      </c>
      <c r="AD510" s="1">
        <v>12000.919997200001</v>
      </c>
      <c r="AE510" s="1">
        <v>48557.6474762</v>
      </c>
      <c r="AF510" s="1">
        <v>40599.1425667</v>
      </c>
      <c r="AG510" s="1">
        <v>57343.8441982</v>
      </c>
      <c r="AH510" s="1">
        <v>35697.088686000003</v>
      </c>
      <c r="AI510" s="1">
        <v>37096.314255700003</v>
      </c>
      <c r="AJ510" s="1">
        <v>38512.258658400002</v>
      </c>
      <c r="AK510" s="1">
        <v>29209.6822614999</v>
      </c>
      <c r="AL510">
        <v>0</v>
      </c>
      <c r="AM510">
        <v>0</v>
      </c>
      <c r="AN510">
        <v>0</v>
      </c>
      <c r="AO510">
        <v>0</v>
      </c>
    </row>
    <row r="511" spans="1:41" x14ac:dyDescent="0.2">
      <c r="A511">
        <v>510</v>
      </c>
      <c r="B511" s="6">
        <v>29.5660555456999</v>
      </c>
      <c r="C511" s="6">
        <v>-112.72931469</v>
      </c>
      <c r="D511" t="s">
        <v>40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150.49830748100001</v>
      </c>
      <c r="Y511">
        <v>8.8453684030099904</v>
      </c>
      <c r="Z511">
        <f t="shared" si="14"/>
        <v>2.1804077809850688</v>
      </c>
      <c r="AA511">
        <f t="shared" si="14"/>
        <v>0.99323197160678212</v>
      </c>
      <c r="AB511">
        <f t="shared" si="15"/>
        <v>2.3886072451496232</v>
      </c>
      <c r="AC511">
        <v>0</v>
      </c>
      <c r="AD511" s="1">
        <v>19751.897565800002</v>
      </c>
      <c r="AE511" s="1">
        <v>79919.345992999893</v>
      </c>
      <c r="AF511" s="1">
        <v>66820.719024699894</v>
      </c>
      <c r="AG511" s="1">
        <v>94380.242134100001</v>
      </c>
      <c r="AH511" s="1">
        <v>58752.598846399902</v>
      </c>
      <c r="AI511" s="1">
        <v>61055.535411800003</v>
      </c>
      <c r="AJ511" s="1">
        <v>63385.988986999902</v>
      </c>
      <c r="AK511" s="1">
        <v>48075.201679199898</v>
      </c>
      <c r="AL511">
        <v>0</v>
      </c>
      <c r="AM511">
        <v>0</v>
      </c>
      <c r="AN511">
        <v>0</v>
      </c>
      <c r="AO511">
        <v>0</v>
      </c>
    </row>
    <row r="512" spans="1:41" x14ac:dyDescent="0.2">
      <c r="A512">
        <v>511</v>
      </c>
      <c r="B512" s="6">
        <v>29.568860273999899</v>
      </c>
      <c r="C512" s="6">
        <v>-112.498558651</v>
      </c>
      <c r="D512" t="s">
        <v>38</v>
      </c>
      <c r="E512">
        <v>287</v>
      </c>
      <c r="F512">
        <v>0</v>
      </c>
      <c r="G512">
        <v>43</v>
      </c>
      <c r="H512">
        <v>21.5</v>
      </c>
      <c r="I512">
        <v>108</v>
      </c>
      <c r="J512">
        <v>64.75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119.539904565</v>
      </c>
      <c r="Y512">
        <v>9.3410768639300006</v>
      </c>
      <c r="Z512">
        <f t="shared" si="14"/>
        <v>2.0811308432882702</v>
      </c>
      <c r="AA512">
        <f t="shared" si="14"/>
        <v>1.0145657661961329</v>
      </c>
      <c r="AB512">
        <f t="shared" si="15"/>
        <v>2.3824242155864139</v>
      </c>
      <c r="AC512">
        <v>0</v>
      </c>
      <c r="AD512" s="1">
        <v>14249.4897184</v>
      </c>
      <c r="AE512" s="1">
        <v>57655.721038800002</v>
      </c>
      <c r="AF512" s="1">
        <v>48206.059360500003</v>
      </c>
      <c r="AG512" s="1">
        <v>68088.156307199897</v>
      </c>
      <c r="AH512" s="1">
        <v>42385.525169400004</v>
      </c>
      <c r="AI512" s="1">
        <v>44046.918693500003</v>
      </c>
      <c r="AJ512" s="1">
        <v>45728.163467400002</v>
      </c>
      <c r="AK512" s="1">
        <v>34682.596509900002</v>
      </c>
      <c r="AL512">
        <v>0</v>
      </c>
      <c r="AM512">
        <v>0</v>
      </c>
      <c r="AN512">
        <v>0</v>
      </c>
      <c r="AO512">
        <v>0</v>
      </c>
    </row>
    <row r="513" spans="1:41" x14ac:dyDescent="0.2">
      <c r="A513">
        <v>512</v>
      </c>
      <c r="B513" s="6">
        <v>29.571264239000001</v>
      </c>
      <c r="C513" s="6">
        <v>-112.26777228100001</v>
      </c>
      <c r="D513" t="s">
        <v>38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5.1969038248099997</v>
      </c>
      <c r="Y513">
        <v>0.66790112666799994</v>
      </c>
      <c r="Z513">
        <f t="shared" si="14"/>
        <v>0.79217475600470033</v>
      </c>
      <c r="AA513">
        <f t="shared" si="14"/>
        <v>0.22217030204799229</v>
      </c>
      <c r="AB513">
        <f t="shared" si="15"/>
        <v>1.1273943751704303</v>
      </c>
      <c r="AC513">
        <v>0</v>
      </c>
      <c r="AD513">
        <v>433.33333587599901</v>
      </c>
      <c r="AE513" s="1">
        <v>1753.3361740099899</v>
      </c>
      <c r="AF513" s="1">
        <v>1465.9677619900001</v>
      </c>
      <c r="AG513" s="1">
        <v>2070.5912056000002</v>
      </c>
      <c r="AH513" s="1">
        <v>1288.9627227799899</v>
      </c>
      <c r="AI513" s="1">
        <v>1339.48644066</v>
      </c>
      <c r="AJ513" s="1">
        <v>1390.6138381999899</v>
      </c>
      <c r="AK513" s="1">
        <v>1054.7132225</v>
      </c>
      <c r="AL513">
        <v>0</v>
      </c>
      <c r="AM513">
        <v>0</v>
      </c>
      <c r="AN513">
        <v>0</v>
      </c>
      <c r="AO513">
        <v>0</v>
      </c>
    </row>
    <row r="514" spans="1:41" x14ac:dyDescent="0.2">
      <c r="A514">
        <v>513</v>
      </c>
      <c r="B514" s="6">
        <v>29.736684033300001</v>
      </c>
      <c r="C514" s="6">
        <v>-114.350035154</v>
      </c>
      <c r="D514" t="s">
        <v>38</v>
      </c>
      <c r="E514">
        <v>40</v>
      </c>
      <c r="F514">
        <v>97</v>
      </c>
      <c r="G514">
        <v>73</v>
      </c>
      <c r="H514">
        <v>85</v>
      </c>
      <c r="I514">
        <v>8</v>
      </c>
      <c r="J514">
        <v>46.5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3.2225929042299999</v>
      </c>
      <c r="Y514">
        <v>4.7985822064799999</v>
      </c>
      <c r="Z514">
        <f t="shared" si="14"/>
        <v>0.62557921356585766</v>
      </c>
      <c r="AA514">
        <f t="shared" si="14"/>
        <v>0.76332181853321046</v>
      </c>
      <c r="AB514">
        <f t="shared" si="15"/>
        <v>1.5816566921872885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</row>
    <row r="515" spans="1:41" x14ac:dyDescent="0.2">
      <c r="A515">
        <v>514</v>
      </c>
      <c r="B515" s="6">
        <v>29.742332531199899</v>
      </c>
      <c r="C515" s="6">
        <v>-114.119164005</v>
      </c>
      <c r="D515" t="s">
        <v>38</v>
      </c>
      <c r="E515">
        <v>0</v>
      </c>
      <c r="F515">
        <v>39</v>
      </c>
      <c r="G515">
        <v>34</v>
      </c>
      <c r="H515">
        <v>36.5</v>
      </c>
      <c r="I515">
        <v>20</v>
      </c>
      <c r="J515">
        <v>28.25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3.5381389129900001</v>
      </c>
      <c r="Y515">
        <v>6.5542074684099996</v>
      </c>
      <c r="Z515">
        <f t="shared" ref="Z515:AA578" si="16">LOG10(X515+1)</f>
        <v>0.65687778555986276</v>
      </c>
      <c r="AA515">
        <f t="shared" si="16"/>
        <v>0.87818890809917594</v>
      </c>
      <c r="AB515">
        <f t="shared" ref="AB515:AB578" si="17">Z515^0.4274+AA515</f>
        <v>1.7137782798986136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</row>
    <row r="516" spans="1:41" x14ac:dyDescent="0.2">
      <c r="A516">
        <v>515</v>
      </c>
      <c r="B516" s="6">
        <v>29.7475790571999</v>
      </c>
      <c r="C516" s="6">
        <v>-113.888229473</v>
      </c>
      <c r="D516" t="s">
        <v>40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1.44008087972</v>
      </c>
      <c r="Y516">
        <v>3.65753090219</v>
      </c>
      <c r="Z516">
        <f t="shared" si="16"/>
        <v>0.38740422184444451</v>
      </c>
      <c r="AA516">
        <f t="shared" si="16"/>
        <v>0.6681557450725365</v>
      </c>
      <c r="AB516">
        <f t="shared" si="17"/>
        <v>1.3349340226621567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</row>
    <row r="517" spans="1:41" x14ac:dyDescent="0.2">
      <c r="A517">
        <v>516</v>
      </c>
      <c r="B517" s="6">
        <v>29.752423228000001</v>
      </c>
      <c r="C517" s="6">
        <v>-113.657236224</v>
      </c>
      <c r="D517" t="s">
        <v>40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9.5516569790899994E-2</v>
      </c>
      <c r="Y517">
        <v>0.80769132109700004</v>
      </c>
      <c r="Z517">
        <f t="shared" si="16"/>
        <v>3.9618950691185553E-2</v>
      </c>
      <c r="AA517">
        <f t="shared" si="16"/>
        <v>0.25712427293727425</v>
      </c>
      <c r="AB517">
        <f t="shared" si="17"/>
        <v>0.50874344498611868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</row>
    <row r="518" spans="1:41" x14ac:dyDescent="0.2">
      <c r="A518">
        <v>517</v>
      </c>
      <c r="B518" s="6">
        <v>29.756864689299899</v>
      </c>
      <c r="C518" s="6">
        <v>-113.426188932</v>
      </c>
      <c r="D518" t="s">
        <v>40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1.45264410633</v>
      </c>
      <c r="Y518">
        <v>8.7905413607399993E-2</v>
      </c>
      <c r="Z518">
        <f t="shared" si="16"/>
        <v>0.38963453399094478</v>
      </c>
      <c r="AA518">
        <f t="shared" si="16"/>
        <v>3.6591137885996654E-2</v>
      </c>
      <c r="AB518">
        <f t="shared" si="17"/>
        <v>0.7050073743793599</v>
      </c>
      <c r="AC518">
        <v>0</v>
      </c>
      <c r="AD518">
        <v>213.589405072999</v>
      </c>
      <c r="AE518">
        <v>864.21699166899896</v>
      </c>
      <c r="AF518">
        <v>722.57349527400004</v>
      </c>
      <c r="AG518" s="1">
        <v>1020.59155179</v>
      </c>
      <c r="AH518">
        <v>635.32795090599905</v>
      </c>
      <c r="AI518">
        <v>660.231021059</v>
      </c>
      <c r="AJ518">
        <v>685.43164777899904</v>
      </c>
      <c r="AK518">
        <v>519.86669808800002</v>
      </c>
      <c r="AL518">
        <v>0</v>
      </c>
      <c r="AM518">
        <v>0</v>
      </c>
      <c r="AN518">
        <v>0</v>
      </c>
      <c r="AO518">
        <v>0</v>
      </c>
    </row>
    <row r="519" spans="1:41" x14ac:dyDescent="0.2">
      <c r="A519">
        <v>518</v>
      </c>
      <c r="B519" s="6">
        <v>29.7609031161</v>
      </c>
      <c r="C519" s="6">
        <v>-113.195092276</v>
      </c>
      <c r="D519" t="s">
        <v>40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58.0528086964</v>
      </c>
      <c r="Y519">
        <v>2.4809332772900001</v>
      </c>
      <c r="Z519">
        <f t="shared" si="16"/>
        <v>1.77124055855138</v>
      </c>
      <c r="AA519">
        <f t="shared" si="16"/>
        <v>0.54169569878486634</v>
      </c>
      <c r="AB519">
        <f t="shared" si="17"/>
        <v>1.8184690929906595</v>
      </c>
      <c r="AC519">
        <v>0</v>
      </c>
      <c r="AD519" s="1">
        <v>8503.4905979600007</v>
      </c>
      <c r="AE519" s="1">
        <v>34406.486956599903</v>
      </c>
      <c r="AF519" s="1">
        <v>28767.330009000001</v>
      </c>
      <c r="AG519" s="1">
        <v>40632.121537699903</v>
      </c>
      <c r="AH519" s="1">
        <v>25293.8822143</v>
      </c>
      <c r="AI519" s="1">
        <v>26285.331390899901</v>
      </c>
      <c r="AJ519" s="1">
        <v>27288.626895900001</v>
      </c>
      <c r="AK519" s="1">
        <v>20697.101376999901</v>
      </c>
      <c r="AL519">
        <v>0</v>
      </c>
      <c r="AM519">
        <v>0</v>
      </c>
      <c r="AN519">
        <v>0</v>
      </c>
      <c r="AO519">
        <v>0</v>
      </c>
    </row>
    <row r="520" spans="1:41" x14ac:dyDescent="0.2">
      <c r="A520">
        <v>519</v>
      </c>
      <c r="B520" s="6">
        <v>29.7645382129</v>
      </c>
      <c r="C520" s="6">
        <v>-112.963950944</v>
      </c>
      <c r="D520" t="s">
        <v>40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173.455868288999</v>
      </c>
      <c r="Y520">
        <v>7.9117507478200002</v>
      </c>
      <c r="Z520">
        <f t="shared" si="16"/>
        <v>2.2416855826844797</v>
      </c>
      <c r="AA520">
        <f t="shared" si="16"/>
        <v>0.94996303124525461</v>
      </c>
      <c r="AB520">
        <f t="shared" si="17"/>
        <v>2.3619660532826408</v>
      </c>
      <c r="AC520">
        <v>0</v>
      </c>
      <c r="AD520" s="1">
        <v>25119.760692600001</v>
      </c>
      <c r="AE520" s="1">
        <v>101638.580696</v>
      </c>
      <c r="AF520" s="1">
        <v>84980.213394199905</v>
      </c>
      <c r="AG520" s="1">
        <v>120029.434043999</v>
      </c>
      <c r="AH520" s="1">
        <v>74719.4648438</v>
      </c>
      <c r="AI520" s="1">
        <v>77648.258171099893</v>
      </c>
      <c r="AJ520" s="1">
        <v>80612.046279899907</v>
      </c>
      <c r="AK520" s="1">
        <v>61140.331325500003</v>
      </c>
      <c r="AL520">
        <v>0</v>
      </c>
      <c r="AM520">
        <v>0</v>
      </c>
      <c r="AN520">
        <v>0</v>
      </c>
      <c r="AO520">
        <v>0</v>
      </c>
    </row>
    <row r="521" spans="1:41" x14ac:dyDescent="0.2">
      <c r="A521">
        <v>520</v>
      </c>
      <c r="B521" s="6">
        <v>29.767769713500002</v>
      </c>
      <c r="C521" s="6">
        <v>-112.732769628</v>
      </c>
      <c r="D521" t="s">
        <v>38</v>
      </c>
      <c r="E521">
        <v>0</v>
      </c>
      <c r="F521">
        <v>23</v>
      </c>
      <c r="G521">
        <v>0</v>
      </c>
      <c r="H521">
        <v>11.5</v>
      </c>
      <c r="I521">
        <v>0</v>
      </c>
      <c r="J521">
        <v>5.75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261.71341514599902</v>
      </c>
      <c r="Y521">
        <v>12.8855450525999</v>
      </c>
      <c r="Z521">
        <f t="shared" si="16"/>
        <v>2.4194822500800433</v>
      </c>
      <c r="AA521">
        <f t="shared" si="16"/>
        <v>1.1425629318853789</v>
      </c>
      <c r="AB521">
        <f t="shared" si="17"/>
        <v>2.6013871719542898</v>
      </c>
      <c r="AC521">
        <v>0</v>
      </c>
      <c r="AD521" s="1">
        <v>36801.508995099903</v>
      </c>
      <c r="AE521" s="1">
        <v>148904.808151</v>
      </c>
      <c r="AF521" s="1">
        <v>124499.59729000001</v>
      </c>
      <c r="AG521" s="1">
        <v>175848.184417999</v>
      </c>
      <c r="AH521" s="1">
        <v>109467.167969</v>
      </c>
      <c r="AI521" s="1">
        <v>113757.973572</v>
      </c>
      <c r="AJ521" s="1">
        <v>118100.047745</v>
      </c>
      <c r="AK521" s="1">
        <v>89573.164306599894</v>
      </c>
      <c r="AL521">
        <v>0</v>
      </c>
      <c r="AM521">
        <v>0</v>
      </c>
      <c r="AN521">
        <v>0</v>
      </c>
      <c r="AO521">
        <v>0</v>
      </c>
    </row>
    <row r="522" spans="1:41" x14ac:dyDescent="0.2">
      <c r="A522">
        <v>521</v>
      </c>
      <c r="B522" s="6">
        <v>29.770597381200002</v>
      </c>
      <c r="C522" s="6">
        <v>-112.501553024</v>
      </c>
      <c r="D522" t="s">
        <v>38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75.219604969000002</v>
      </c>
      <c r="Y522">
        <v>3.9493008237299998</v>
      </c>
      <c r="Z522">
        <f t="shared" si="16"/>
        <v>1.8820666935803618</v>
      </c>
      <c r="AA522">
        <f t="shared" si="16"/>
        <v>0.69454385149058251</v>
      </c>
      <c r="AB522">
        <f t="shared" si="17"/>
        <v>2.0048687785217822</v>
      </c>
      <c r="AC522">
        <v>0</v>
      </c>
      <c r="AD522" s="1">
        <v>10232.704120599899</v>
      </c>
      <c r="AE522" s="1">
        <v>41403.162399300003</v>
      </c>
      <c r="AF522" s="1">
        <v>34617.263778699897</v>
      </c>
      <c r="AG522" s="1">
        <v>48894.800659200002</v>
      </c>
      <c r="AH522" s="1">
        <v>30437.4786376999</v>
      </c>
      <c r="AI522" s="1">
        <v>31630.5423736999</v>
      </c>
      <c r="AJ522" s="1">
        <v>32837.861267100001</v>
      </c>
      <c r="AK522" s="1">
        <v>24905.926910400001</v>
      </c>
      <c r="AL522">
        <v>0</v>
      </c>
      <c r="AM522">
        <v>0</v>
      </c>
      <c r="AN522">
        <v>0</v>
      </c>
      <c r="AO522">
        <v>0</v>
      </c>
    </row>
    <row r="523" spans="1:41" x14ac:dyDescent="0.2">
      <c r="A523">
        <v>522</v>
      </c>
      <c r="B523" s="6">
        <v>29.932039294500001</v>
      </c>
      <c r="C523" s="6">
        <v>-114.588036532</v>
      </c>
      <c r="D523" t="s">
        <v>38</v>
      </c>
      <c r="E523">
        <v>5</v>
      </c>
      <c r="F523">
        <v>6</v>
      </c>
      <c r="G523">
        <v>3</v>
      </c>
      <c r="H523">
        <v>4.5</v>
      </c>
      <c r="I523">
        <v>0</v>
      </c>
      <c r="J523">
        <v>2.25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3.0258678328199999</v>
      </c>
      <c r="Y523">
        <v>2.6818343009799999</v>
      </c>
      <c r="Z523">
        <f t="shared" si="16"/>
        <v>0.60485951312115271</v>
      </c>
      <c r="AA523">
        <f t="shared" si="16"/>
        <v>0.56606423941261064</v>
      </c>
      <c r="AB523">
        <f t="shared" si="17"/>
        <v>1.3727030985540123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</row>
    <row r="524" spans="1:41" x14ac:dyDescent="0.2">
      <c r="A524">
        <v>523</v>
      </c>
      <c r="B524" s="6">
        <v>29.938138590400001</v>
      </c>
      <c r="C524" s="6">
        <v>-114.356771657</v>
      </c>
      <c r="D524" t="s">
        <v>38</v>
      </c>
      <c r="E524">
        <v>8</v>
      </c>
      <c r="F524">
        <v>19</v>
      </c>
      <c r="G524">
        <v>11</v>
      </c>
      <c r="H524">
        <v>15</v>
      </c>
      <c r="I524">
        <v>15</v>
      </c>
      <c r="J524">
        <v>15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6.71066286787</v>
      </c>
      <c r="Y524">
        <v>7.6265657320600004</v>
      </c>
      <c r="Z524">
        <f t="shared" si="16"/>
        <v>0.88709171494896399</v>
      </c>
      <c r="AA524">
        <f t="shared" si="16"/>
        <v>0.93583793587060704</v>
      </c>
      <c r="AB524">
        <f t="shared" si="17"/>
        <v>1.8859213723867101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</row>
    <row r="525" spans="1:41" x14ac:dyDescent="0.2">
      <c r="A525">
        <v>524</v>
      </c>
      <c r="B525" s="6">
        <v>29.943833064300001</v>
      </c>
      <c r="C525" s="6">
        <v>-114.12543816500001</v>
      </c>
      <c r="D525" t="s">
        <v>40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3.8154256977099998</v>
      </c>
      <c r="Y525">
        <v>5.8403056631799997</v>
      </c>
      <c r="Z525">
        <f t="shared" si="16"/>
        <v>0.68263468605957422</v>
      </c>
      <c r="AA525">
        <f t="shared" si="16"/>
        <v>0.83507550886432558</v>
      </c>
      <c r="AB525">
        <f t="shared" si="17"/>
        <v>1.6845143228048105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</row>
    <row r="526" spans="1:41" x14ac:dyDescent="0.2">
      <c r="A526">
        <v>525</v>
      </c>
      <c r="B526" s="6">
        <v>29.949122299100001</v>
      </c>
      <c r="C526" s="6">
        <v>-113.894040754</v>
      </c>
      <c r="D526" t="s">
        <v>39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1.23246268483</v>
      </c>
      <c r="Y526">
        <v>2.7624279218700001</v>
      </c>
      <c r="Z526">
        <f t="shared" si="16"/>
        <v>0.34878420847531649</v>
      </c>
      <c r="AA526">
        <f t="shared" si="16"/>
        <v>0.57546818875234085</v>
      </c>
      <c r="AB526">
        <f t="shared" si="17"/>
        <v>1.2129808025793971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</row>
    <row r="527" spans="1:41" x14ac:dyDescent="0.2">
      <c r="A527">
        <v>526</v>
      </c>
      <c r="B527" s="6">
        <v>29.9540059071999</v>
      </c>
      <c r="C527" s="6">
        <v>-113.66258413</v>
      </c>
      <c r="D527" t="s">
        <v>40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5.0299531417399998E-2</v>
      </c>
      <c r="Y527">
        <v>0.41854031145100001</v>
      </c>
      <c r="Z527">
        <f t="shared" si="16"/>
        <v>2.1313171727784727E-2</v>
      </c>
      <c r="AA527">
        <f t="shared" si="16"/>
        <v>0.15184168189568553</v>
      </c>
      <c r="AB527">
        <f t="shared" si="17"/>
        <v>0.34488918607063812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</row>
    <row r="528" spans="1:41" x14ac:dyDescent="0.2">
      <c r="A528">
        <v>527</v>
      </c>
      <c r="B528" s="6">
        <v>29.958483530599899</v>
      </c>
      <c r="C528" s="6">
        <v>-113.431073004</v>
      </c>
      <c r="D528" t="s">
        <v>40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2.4888657428199998</v>
      </c>
      <c r="Y528">
        <v>0.551591884915</v>
      </c>
      <c r="Z528">
        <f t="shared" si="16"/>
        <v>0.54268425741764592</v>
      </c>
      <c r="AA528">
        <f t="shared" si="16"/>
        <v>0.19077749950120007</v>
      </c>
      <c r="AB528">
        <f t="shared" si="17"/>
        <v>0.96087459125226349</v>
      </c>
      <c r="AC528">
        <v>0</v>
      </c>
      <c r="AD528">
        <v>300.66722412199903</v>
      </c>
      <c r="AE528" s="1">
        <v>1216.5478171100001</v>
      </c>
      <c r="AF528" s="1">
        <v>1017.15797493</v>
      </c>
      <c r="AG528" s="1">
        <v>1436.6743835100001</v>
      </c>
      <c r="AH528">
        <v>894.34348154300005</v>
      </c>
      <c r="AI528">
        <v>929.39923173</v>
      </c>
      <c r="AJ528">
        <v>964.87384333299894</v>
      </c>
      <c r="AK528">
        <v>731.81006474900005</v>
      </c>
      <c r="AL528">
        <v>0</v>
      </c>
      <c r="AM528">
        <v>0</v>
      </c>
      <c r="AN528">
        <v>0</v>
      </c>
      <c r="AO528">
        <v>0</v>
      </c>
    </row>
    <row r="529" spans="1:41" x14ac:dyDescent="0.2">
      <c r="A529">
        <v>528</v>
      </c>
      <c r="B529" s="6">
        <v>29.962554840900001</v>
      </c>
      <c r="C529" s="6">
        <v>-113.199512098</v>
      </c>
      <c r="D529" t="s">
        <v>40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67.405686058100002</v>
      </c>
      <c r="Y529">
        <v>5.6692490312299997</v>
      </c>
      <c r="Z529">
        <f t="shared" si="16"/>
        <v>1.8350922029046384</v>
      </c>
      <c r="AA529">
        <f t="shared" si="16"/>
        <v>0.82407693437318275</v>
      </c>
      <c r="AB529">
        <f t="shared" si="17"/>
        <v>2.1203227938763951</v>
      </c>
      <c r="AC529">
        <v>0</v>
      </c>
      <c r="AD529" s="1">
        <v>9312.4362385299901</v>
      </c>
      <c r="AE529" s="1">
        <v>37679.6108418</v>
      </c>
      <c r="AF529" s="1">
        <v>31503.9952010999</v>
      </c>
      <c r="AG529" s="1">
        <v>44497.496160499897</v>
      </c>
      <c r="AH529" s="1">
        <v>27700.114850000002</v>
      </c>
      <c r="AI529" s="1">
        <v>28785.881525000001</v>
      </c>
      <c r="AJ529" s="1">
        <v>29884.621523900001</v>
      </c>
      <c r="AK529" s="1">
        <v>22666.0375671</v>
      </c>
      <c r="AL529">
        <v>0</v>
      </c>
      <c r="AM529">
        <v>0</v>
      </c>
      <c r="AN529">
        <v>0</v>
      </c>
      <c r="AO529">
        <v>0</v>
      </c>
    </row>
    <row r="530" spans="1:41" x14ac:dyDescent="0.2">
      <c r="A530">
        <v>529</v>
      </c>
      <c r="B530" s="6">
        <v>29.966219539200001</v>
      </c>
      <c r="C530" s="6">
        <v>-112.967906138</v>
      </c>
      <c r="D530" t="s">
        <v>40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185.30145025300001</v>
      </c>
      <c r="Y530">
        <v>12.6523495037</v>
      </c>
      <c r="Z530">
        <f t="shared" si="16"/>
        <v>2.2702162356499938</v>
      </c>
      <c r="AA530">
        <f t="shared" si="16"/>
        <v>1.1352073978006678</v>
      </c>
      <c r="AB530">
        <f t="shared" si="17"/>
        <v>2.55486342983468</v>
      </c>
      <c r="AC530">
        <v>0</v>
      </c>
      <c r="AD530" s="1">
        <v>26137.180728899901</v>
      </c>
      <c r="AE530" s="1">
        <v>105755.225723</v>
      </c>
      <c r="AF530" s="1">
        <v>88422.147941599906</v>
      </c>
      <c r="AG530" s="1">
        <v>124890.959778</v>
      </c>
      <c r="AH530" s="1">
        <v>77745.810737599895</v>
      </c>
      <c r="AI530" s="1">
        <v>80793.228034999906</v>
      </c>
      <c r="AJ530" s="1">
        <v>83877.057746899896</v>
      </c>
      <c r="AK530" s="1">
        <v>63616.684387200003</v>
      </c>
      <c r="AL530">
        <v>0</v>
      </c>
      <c r="AM530">
        <v>0</v>
      </c>
      <c r="AN530">
        <v>0</v>
      </c>
      <c r="AO530">
        <v>0</v>
      </c>
    </row>
    <row r="531" spans="1:41" x14ac:dyDescent="0.2">
      <c r="A531">
        <v>530</v>
      </c>
      <c r="B531" s="6">
        <v>29.9723280535</v>
      </c>
      <c r="C531" s="6">
        <v>-112.504577983</v>
      </c>
      <c r="D531" t="s">
        <v>38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1.65992230177</v>
      </c>
      <c r="Y531">
        <v>8.6520612239799996E-2</v>
      </c>
      <c r="Z531">
        <f t="shared" si="16"/>
        <v>0.42486895076438286</v>
      </c>
      <c r="AA531">
        <f t="shared" si="16"/>
        <v>3.6037969678257738E-2</v>
      </c>
      <c r="AB531">
        <f t="shared" si="17"/>
        <v>0.72964930907384018</v>
      </c>
      <c r="AC531">
        <v>0</v>
      </c>
      <c r="AD531">
        <v>234.77699279800001</v>
      </c>
      <c r="AE531">
        <v>949.94537353500004</v>
      </c>
      <c r="AF531">
        <v>794.25119018600003</v>
      </c>
      <c r="AG531" s="1">
        <v>1121.8319397</v>
      </c>
      <c r="AH531">
        <v>698.351074219</v>
      </c>
      <c r="AI531">
        <v>725.72445678700001</v>
      </c>
      <c r="AJ531">
        <v>753.42492675799895</v>
      </c>
      <c r="AK531">
        <v>571.43630981399895</v>
      </c>
      <c r="AL531">
        <v>0</v>
      </c>
      <c r="AM531">
        <v>0</v>
      </c>
      <c r="AN531">
        <v>0</v>
      </c>
      <c r="AO531">
        <v>0</v>
      </c>
    </row>
    <row r="532" spans="1:41" x14ac:dyDescent="0.2">
      <c r="A532">
        <v>531</v>
      </c>
      <c r="B532" s="6">
        <v>30.133436866</v>
      </c>
      <c r="C532" s="6">
        <v>-114.59530811</v>
      </c>
      <c r="D532" t="s">
        <v>38</v>
      </c>
      <c r="E532">
        <v>16</v>
      </c>
      <c r="F532">
        <v>2</v>
      </c>
      <c r="G532">
        <v>3</v>
      </c>
      <c r="H532">
        <v>2.5</v>
      </c>
      <c r="I532">
        <v>0</v>
      </c>
      <c r="J532">
        <v>1.25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9.8520048577299999</v>
      </c>
      <c r="Y532">
        <v>5.5322642065599998</v>
      </c>
      <c r="Z532">
        <f t="shared" si="16"/>
        <v>1.0355099794947245</v>
      </c>
      <c r="AA532">
        <f t="shared" si="16"/>
        <v>0.81506374206747501</v>
      </c>
      <c r="AB532">
        <f t="shared" si="17"/>
        <v>1.8300892187346873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</row>
    <row r="533" spans="1:41" x14ac:dyDescent="0.2">
      <c r="A533">
        <v>532</v>
      </c>
      <c r="B533" s="6">
        <v>30.139585594500002</v>
      </c>
      <c r="C533" s="6">
        <v>-114.363576778</v>
      </c>
      <c r="D533" t="s">
        <v>40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8.22386911139</v>
      </c>
      <c r="Y533">
        <v>5.9990087058399997</v>
      </c>
      <c r="Z533">
        <f t="shared" si="16"/>
        <v>0.96491313160186587</v>
      </c>
      <c r="AA533">
        <f t="shared" si="16"/>
        <v>0.8450365337185759</v>
      </c>
      <c r="AB533">
        <f t="shared" si="17"/>
        <v>1.829886929692746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</row>
    <row r="534" spans="1:41" x14ac:dyDescent="0.2">
      <c r="A534">
        <v>533</v>
      </c>
      <c r="B534" s="6">
        <v>30.145326225400002</v>
      </c>
      <c r="C534" s="6">
        <v>-114.131776245</v>
      </c>
      <c r="D534" t="s">
        <v>40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3.5064143086800001</v>
      </c>
      <c r="Y534">
        <v>3.5386658171200001</v>
      </c>
      <c r="Z534">
        <f t="shared" si="16"/>
        <v>0.65383111719296583</v>
      </c>
      <c r="AA534">
        <f t="shared" si="16"/>
        <v>0.65692820672969332</v>
      </c>
      <c r="AB534">
        <f t="shared" si="17"/>
        <v>1.4908589629110371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</row>
    <row r="535" spans="1:41" x14ac:dyDescent="0.2">
      <c r="A535">
        <v>534</v>
      </c>
      <c r="B535" s="6">
        <v>30.1506583373999</v>
      </c>
      <c r="C535" s="6">
        <v>-113.89991125</v>
      </c>
      <c r="D535" t="s">
        <v>40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0.48358091187699997</v>
      </c>
      <c r="Y535">
        <v>0.92613897209499996</v>
      </c>
      <c r="Z535">
        <f t="shared" si="16"/>
        <v>0.171311236951114</v>
      </c>
      <c r="AA535">
        <f t="shared" si="16"/>
        <v>0.28468761852923558</v>
      </c>
      <c r="AB535">
        <f t="shared" si="17"/>
        <v>0.75514476783830808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</row>
    <row r="536" spans="1:41" x14ac:dyDescent="0.2">
      <c r="A536">
        <v>535</v>
      </c>
      <c r="B536" s="6">
        <v>30.1555815384</v>
      </c>
      <c r="C536" s="6">
        <v>-113.667986537</v>
      </c>
      <c r="D536" t="s">
        <v>40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4.4510394483299999E-2</v>
      </c>
      <c r="Y536">
        <v>5.0264943460299999E-2</v>
      </c>
      <c r="Z536">
        <f t="shared" si="16"/>
        <v>1.8912766235214352E-2</v>
      </c>
      <c r="AA536">
        <f t="shared" si="16"/>
        <v>2.1298869516079406E-2</v>
      </c>
      <c r="AB536">
        <f t="shared" si="17"/>
        <v>0.20473509706831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</row>
    <row r="537" spans="1:41" x14ac:dyDescent="0.2">
      <c r="A537">
        <v>536</v>
      </c>
      <c r="B537" s="6">
        <v>30.1600954667</v>
      </c>
      <c r="C537" s="6">
        <v>-113.436006859</v>
      </c>
      <c r="D537" t="s">
        <v>40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6.8932619442199998</v>
      </c>
      <c r="Y537">
        <v>2.1392935190200002</v>
      </c>
      <c r="Z537">
        <f t="shared" si="16"/>
        <v>0.89725651545475948</v>
      </c>
      <c r="AA537">
        <f t="shared" si="16"/>
        <v>0.49683192345131322</v>
      </c>
      <c r="AB537">
        <f t="shared" si="17"/>
        <v>1.4515531175148952</v>
      </c>
      <c r="AC537">
        <v>0</v>
      </c>
      <c r="AD537">
        <v>32.8739660001999</v>
      </c>
      <c r="AE537">
        <v>133.013338629999</v>
      </c>
      <c r="AF537">
        <v>111.21270937200001</v>
      </c>
      <c r="AG537">
        <v>157.08125471599899</v>
      </c>
      <c r="AH537">
        <v>97.784575857899895</v>
      </c>
      <c r="AI537">
        <v>101.617456637</v>
      </c>
      <c r="AJ537">
        <v>105.49613474900001</v>
      </c>
      <c r="AK537">
        <v>80.013706043900001</v>
      </c>
      <c r="AL537">
        <v>0</v>
      </c>
      <c r="AM537">
        <v>0</v>
      </c>
      <c r="AN537">
        <v>0</v>
      </c>
      <c r="AO537">
        <v>0</v>
      </c>
    </row>
    <row r="538" spans="1:41" x14ac:dyDescent="0.2">
      <c r="A538">
        <v>537</v>
      </c>
      <c r="B538" s="6">
        <v>30.164199790200001</v>
      </c>
      <c r="C538" s="6">
        <v>-113.20397697600001</v>
      </c>
      <c r="D538" t="s">
        <v>40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55.158220585400002</v>
      </c>
      <c r="Y538">
        <v>9.3975950377099995</v>
      </c>
      <c r="Z538">
        <f t="shared" si="16"/>
        <v>1.7494133383990838</v>
      </c>
      <c r="AA538">
        <f t="shared" si="16"/>
        <v>1.016932898660861</v>
      </c>
      <c r="AB538">
        <f t="shared" si="17"/>
        <v>2.2869577702629087</v>
      </c>
      <c r="AC538">
        <v>0</v>
      </c>
      <c r="AD538" s="1">
        <v>4499.13741725</v>
      </c>
      <c r="AE538" s="1">
        <v>18204.231701299901</v>
      </c>
      <c r="AF538" s="1">
        <v>15220.5931693</v>
      </c>
      <c r="AG538" s="1">
        <v>21498.171382299901</v>
      </c>
      <c r="AH538" s="1">
        <v>13382.8161967</v>
      </c>
      <c r="AI538" s="1">
        <v>13907.3850477</v>
      </c>
      <c r="AJ538" s="1">
        <v>14438.2216321</v>
      </c>
      <c r="AK538" s="1">
        <v>10950.6916373</v>
      </c>
      <c r="AL538">
        <v>0</v>
      </c>
      <c r="AM538">
        <v>0</v>
      </c>
      <c r="AN538">
        <v>0</v>
      </c>
      <c r="AO538">
        <v>0</v>
      </c>
    </row>
    <row r="539" spans="1:41" x14ac:dyDescent="0.2">
      <c r="A539">
        <v>538</v>
      </c>
      <c r="B539" s="6">
        <v>30.167894206900002</v>
      </c>
      <c r="C539" s="6">
        <v>-112.971901655</v>
      </c>
      <c r="D539" t="s">
        <v>38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148.47027440400001</v>
      </c>
      <c r="Y539">
        <v>16.664028447100002</v>
      </c>
      <c r="Z539">
        <f t="shared" si="16"/>
        <v>2.1745548318181718</v>
      </c>
      <c r="AA539">
        <f t="shared" si="16"/>
        <v>1.247089755460824</v>
      </c>
      <c r="AB539">
        <f t="shared" si="17"/>
        <v>2.6408629029676032</v>
      </c>
      <c r="AC539">
        <v>0</v>
      </c>
      <c r="AD539" s="1">
        <v>16871.014471999901</v>
      </c>
      <c r="AE539" s="1">
        <v>68262.830860100003</v>
      </c>
      <c r="AF539" s="1">
        <v>57074.684341400003</v>
      </c>
      <c r="AG539" s="1">
        <v>80614.555000299893</v>
      </c>
      <c r="AH539" s="1">
        <v>50183.3276367</v>
      </c>
      <c r="AI539" s="1">
        <v>52150.3730774</v>
      </c>
      <c r="AJ539" s="1">
        <v>54140.921928399897</v>
      </c>
      <c r="AK539" s="1">
        <v>41063.2661324</v>
      </c>
      <c r="AL539">
        <v>0</v>
      </c>
      <c r="AM539">
        <v>0</v>
      </c>
      <c r="AN539">
        <v>0</v>
      </c>
      <c r="AO539">
        <v>0</v>
      </c>
    </row>
    <row r="540" spans="1:41" x14ac:dyDescent="0.2">
      <c r="A540">
        <v>539</v>
      </c>
      <c r="B540" s="6">
        <v>30.171178444999899</v>
      </c>
      <c r="C540" s="6">
        <v>-112.73978566700001</v>
      </c>
      <c r="D540" t="s">
        <v>38</v>
      </c>
      <c r="E540">
        <v>0</v>
      </c>
      <c r="F540">
        <v>0</v>
      </c>
      <c r="G540">
        <v>78</v>
      </c>
      <c r="H540">
        <v>39</v>
      </c>
      <c r="I540">
        <v>153</v>
      </c>
      <c r="J540">
        <v>96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127.236456037</v>
      </c>
      <c r="Y540">
        <v>11.8015351817</v>
      </c>
      <c r="Z540">
        <f t="shared" si="16"/>
        <v>2.1080115072808785</v>
      </c>
      <c r="AA540">
        <f t="shared" si="16"/>
        <v>1.1072620540980465</v>
      </c>
      <c r="AB540">
        <f t="shared" si="17"/>
        <v>2.4826439723280584</v>
      </c>
      <c r="AC540">
        <v>0</v>
      </c>
      <c r="AD540" s="1">
        <v>16084.273510000001</v>
      </c>
      <c r="AE540" s="1">
        <v>65079.550422699896</v>
      </c>
      <c r="AF540" s="1">
        <v>54413.137603800002</v>
      </c>
      <c r="AG540" s="1">
        <v>76855.280609099893</v>
      </c>
      <c r="AH540" s="1">
        <v>47843.143409700002</v>
      </c>
      <c r="AI540" s="1">
        <v>49718.460334800002</v>
      </c>
      <c r="AJ540" s="1">
        <v>51616.184425400003</v>
      </c>
      <c r="AK540" s="1">
        <v>39148.375137299903</v>
      </c>
      <c r="AL540">
        <v>0</v>
      </c>
      <c r="AM540">
        <v>0</v>
      </c>
      <c r="AN540">
        <v>0</v>
      </c>
      <c r="AO540">
        <v>0</v>
      </c>
    </row>
    <row r="541" spans="1:41" x14ac:dyDescent="0.2">
      <c r="A541">
        <v>540</v>
      </c>
      <c r="B541" s="6">
        <v>30.334826646500002</v>
      </c>
      <c r="C541" s="6">
        <v>-114.602653618999</v>
      </c>
      <c r="D541" t="s">
        <v>38</v>
      </c>
      <c r="E541">
        <v>80</v>
      </c>
      <c r="F541">
        <v>48</v>
      </c>
      <c r="G541">
        <v>18</v>
      </c>
      <c r="H541">
        <v>33</v>
      </c>
      <c r="I541">
        <v>47</v>
      </c>
      <c r="J541">
        <v>40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16.558007361400001</v>
      </c>
      <c r="Y541">
        <v>5.0646150521899997</v>
      </c>
      <c r="Z541">
        <f t="shared" si="16"/>
        <v>1.2444752267720922</v>
      </c>
      <c r="AA541">
        <f t="shared" si="16"/>
        <v>0.78280323949518216</v>
      </c>
      <c r="AB541">
        <f t="shared" si="17"/>
        <v>1.8807900562778634</v>
      </c>
      <c r="AC541">
        <v>8.9012143673599997</v>
      </c>
      <c r="AD541">
        <v>6.7660173813300002</v>
      </c>
      <c r="AE541">
        <v>6.8612156232099997</v>
      </c>
      <c r="AF541">
        <v>7.6862000558799997</v>
      </c>
      <c r="AG541">
        <v>12.9177742167</v>
      </c>
      <c r="AH541">
        <v>12.0062421213</v>
      </c>
      <c r="AI541">
        <v>13.6458282839</v>
      </c>
      <c r="AJ541">
        <v>18.5316617884999</v>
      </c>
      <c r="AK541">
        <v>18.365830058699899</v>
      </c>
      <c r="AL541">
        <v>25.727296943300001</v>
      </c>
      <c r="AM541">
        <v>28.974902844100001</v>
      </c>
      <c r="AN541">
        <v>33.690587929899898</v>
      </c>
      <c r="AO541">
        <v>25.024217173899899</v>
      </c>
    </row>
    <row r="542" spans="1:41" x14ac:dyDescent="0.2">
      <c r="A542">
        <v>541</v>
      </c>
      <c r="B542" s="6">
        <v>30.341025003799899</v>
      </c>
      <c r="C542" s="6">
        <v>-114.3704511</v>
      </c>
      <c r="D542" t="s">
        <v>40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11.8899286911</v>
      </c>
      <c r="Y542">
        <v>4.2761811860799996</v>
      </c>
      <c r="Z542">
        <f t="shared" si="16"/>
        <v>1.1102505147818402</v>
      </c>
      <c r="AA542">
        <f t="shared" si="16"/>
        <v>0.72231970096902742</v>
      </c>
      <c r="AB542">
        <f t="shared" si="17"/>
        <v>1.7680337150317165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</row>
    <row r="543" spans="1:41" x14ac:dyDescent="0.2">
      <c r="A543">
        <v>542</v>
      </c>
      <c r="B543" s="6">
        <v>30.3468119753</v>
      </c>
      <c r="C543" s="6">
        <v>-114.138178788999</v>
      </c>
      <c r="D543" t="s">
        <v>40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3.5195535854400002</v>
      </c>
      <c r="Y543">
        <v>1.68522769155</v>
      </c>
      <c r="Z543">
        <f t="shared" si="16"/>
        <v>0.65509553990990843</v>
      </c>
      <c r="AA543">
        <f t="shared" si="16"/>
        <v>0.42898111722037169</v>
      </c>
      <c r="AB543">
        <f t="shared" si="17"/>
        <v>1.2636007650761316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</row>
    <row r="544" spans="1:41" x14ac:dyDescent="0.2">
      <c r="A544">
        <v>543</v>
      </c>
      <c r="B544" s="6">
        <v>30.3521871346999</v>
      </c>
      <c r="C544" s="6">
        <v>-113.90584146400001</v>
      </c>
      <c r="D544" t="s">
        <v>40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0.12396278435700001</v>
      </c>
      <c r="Y544">
        <v>8.9219792966899997E-2</v>
      </c>
      <c r="Z544">
        <f t="shared" si="16"/>
        <v>5.0751931503529531E-2</v>
      </c>
      <c r="AA544">
        <f t="shared" si="16"/>
        <v>3.7115524605314955E-2</v>
      </c>
      <c r="AB544">
        <f t="shared" si="17"/>
        <v>0.31682709441757562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41" x14ac:dyDescent="0.2">
      <c r="A545">
        <v>544</v>
      </c>
      <c r="B545" s="6">
        <v>30.357150086200001</v>
      </c>
      <c r="C545" s="6">
        <v>-113.673443909</v>
      </c>
      <c r="D545" t="s">
        <v>40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1.5389291866199999</v>
      </c>
      <c r="Y545">
        <v>0.21585820207</v>
      </c>
      <c r="Z545">
        <f t="shared" si="16"/>
        <v>0.40465058811710403</v>
      </c>
      <c r="AA545">
        <f t="shared" si="16"/>
        <v>8.4882928843484459E-2</v>
      </c>
      <c r="AB545">
        <f t="shared" si="17"/>
        <v>0.76418989339892951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</row>
    <row r="546" spans="1:41" x14ac:dyDescent="0.2">
      <c r="A546">
        <v>545</v>
      </c>
      <c r="B546" s="6">
        <v>30.361700463799899</v>
      </c>
      <c r="C546" s="6">
        <v>-113.440990919</v>
      </c>
      <c r="D546" t="s">
        <v>40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23.7634369978</v>
      </c>
      <c r="Y546">
        <v>4.3717730601199998</v>
      </c>
      <c r="Z546">
        <f t="shared" si="16"/>
        <v>1.3938109216723074</v>
      </c>
      <c r="AA546">
        <f t="shared" si="16"/>
        <v>0.73011765685976948</v>
      </c>
      <c r="AB546">
        <f t="shared" si="17"/>
        <v>1.8825958887742278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</row>
    <row r="547" spans="1:41" x14ac:dyDescent="0.2">
      <c r="A547">
        <v>546</v>
      </c>
      <c r="B547" s="6">
        <v>30.3658379321</v>
      </c>
      <c r="C547" s="6">
        <v>-113.208487293999</v>
      </c>
      <c r="D547" t="s">
        <v>40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57.2124376521</v>
      </c>
      <c r="Y547">
        <v>12.5965158558</v>
      </c>
      <c r="Z547">
        <f t="shared" si="16"/>
        <v>1.7650157857938962</v>
      </c>
      <c r="AA547">
        <f t="shared" si="16"/>
        <v>1.1334276334836464</v>
      </c>
      <c r="AB547">
        <f t="shared" si="17"/>
        <v>2.4082813343784473</v>
      </c>
      <c r="AC547">
        <v>0</v>
      </c>
      <c r="AD547">
        <v>366.47996811100001</v>
      </c>
      <c r="AE547" s="1">
        <v>1482.83673129</v>
      </c>
      <c r="AF547" s="1">
        <v>1239.80264827</v>
      </c>
      <c r="AG547" s="1">
        <v>1751.14658867</v>
      </c>
      <c r="AH547" s="1">
        <v>1090.1054150499899</v>
      </c>
      <c r="AI547" s="1">
        <v>1132.83447996</v>
      </c>
      <c r="AJ547" s="1">
        <v>1176.0741028800001</v>
      </c>
      <c r="AK547">
        <v>891.99522839300005</v>
      </c>
      <c r="AL547">
        <v>0</v>
      </c>
      <c r="AM547">
        <v>0</v>
      </c>
      <c r="AN547">
        <v>0</v>
      </c>
      <c r="AO547">
        <v>0</v>
      </c>
    </row>
    <row r="548" spans="1:41" x14ac:dyDescent="0.2">
      <c r="A548">
        <v>547</v>
      </c>
      <c r="B548" s="6">
        <v>30.3695621856</v>
      </c>
      <c r="C548" s="6">
        <v>-112.97593784</v>
      </c>
      <c r="D548" t="s">
        <v>38</v>
      </c>
      <c r="E548">
        <v>0</v>
      </c>
      <c r="F548">
        <v>0</v>
      </c>
      <c r="G548">
        <v>1</v>
      </c>
      <c r="H548">
        <v>0.5</v>
      </c>
      <c r="I548">
        <v>0</v>
      </c>
      <c r="J548">
        <v>0.25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95.894156158000001</v>
      </c>
      <c r="Y548">
        <v>18.3697165586</v>
      </c>
      <c r="Z548">
        <f t="shared" si="16"/>
        <v>1.9862975848436855</v>
      </c>
      <c r="AA548">
        <f t="shared" si="16"/>
        <v>1.2871232656372</v>
      </c>
      <c r="AB548">
        <f t="shared" si="17"/>
        <v>2.6279854415573309</v>
      </c>
      <c r="AC548">
        <v>0</v>
      </c>
      <c r="AD548" s="1">
        <v>4098.2936304499899</v>
      </c>
      <c r="AE548" s="1">
        <v>16582.353425500001</v>
      </c>
      <c r="AF548" s="1">
        <v>13864.5376603</v>
      </c>
      <c r="AG548" s="1">
        <v>19582.8245446</v>
      </c>
      <c r="AH548" s="1">
        <v>12190.4946619</v>
      </c>
      <c r="AI548" s="1">
        <v>12668.327772500001</v>
      </c>
      <c r="AJ548" s="1">
        <v>13151.8703393</v>
      </c>
      <c r="AK548" s="1">
        <v>9975.0564535600006</v>
      </c>
      <c r="AL548">
        <v>0</v>
      </c>
      <c r="AM548">
        <v>0</v>
      </c>
      <c r="AN548">
        <v>0</v>
      </c>
      <c r="AO548">
        <v>0</v>
      </c>
    </row>
    <row r="549" spans="1:41" x14ac:dyDescent="0.2">
      <c r="A549">
        <v>548</v>
      </c>
      <c r="B549" s="6">
        <v>30.3728729497</v>
      </c>
      <c r="C549" s="6">
        <v>-112.743347371</v>
      </c>
      <c r="D549" t="s">
        <v>38</v>
      </c>
      <c r="E549">
        <v>121</v>
      </c>
      <c r="F549">
        <v>0</v>
      </c>
      <c r="G549">
        <v>0</v>
      </c>
      <c r="H549">
        <v>0</v>
      </c>
      <c r="I549">
        <v>56</v>
      </c>
      <c r="J549">
        <v>28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32.013733029400001</v>
      </c>
      <c r="Y549">
        <v>5.17359490693</v>
      </c>
      <c r="Z549">
        <f t="shared" si="16"/>
        <v>1.5186946349757278</v>
      </c>
      <c r="AA549">
        <f t="shared" si="16"/>
        <v>0.79053812895935394</v>
      </c>
      <c r="AB549">
        <f t="shared" si="17"/>
        <v>1.9860681166225826</v>
      </c>
      <c r="AC549">
        <v>0</v>
      </c>
      <c r="AD549" s="1">
        <v>2272.64751983</v>
      </c>
      <c r="AE549" s="1">
        <v>9195.4964532899903</v>
      </c>
      <c r="AF549" s="1">
        <v>7688.3722858399897</v>
      </c>
      <c r="AG549" s="1">
        <v>10859.3628907</v>
      </c>
      <c r="AH549" s="1">
        <v>6760.0567140599896</v>
      </c>
      <c r="AI549" s="1">
        <v>7025.0319824199896</v>
      </c>
      <c r="AJ549" s="1">
        <v>7293.1733007399898</v>
      </c>
      <c r="AK549" s="1">
        <v>5531.5185556400002</v>
      </c>
      <c r="AL549">
        <v>0</v>
      </c>
      <c r="AM549">
        <v>0</v>
      </c>
      <c r="AN549">
        <v>0</v>
      </c>
      <c r="AO549">
        <v>0</v>
      </c>
    </row>
    <row r="550" spans="1:41" x14ac:dyDescent="0.2">
      <c r="A550">
        <v>549</v>
      </c>
      <c r="B550" s="6">
        <v>30.529546181099899</v>
      </c>
      <c r="C550" s="6">
        <v>-114.842676961</v>
      </c>
      <c r="D550" t="s">
        <v>38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5.6708302497899998</v>
      </c>
      <c r="Y550">
        <v>0.11435581557500001</v>
      </c>
      <c r="Z550">
        <f t="shared" si="16"/>
        <v>0.8241798894582375</v>
      </c>
      <c r="AA550">
        <f t="shared" si="16"/>
        <v>4.7023883896539352E-2</v>
      </c>
      <c r="AB550">
        <f t="shared" si="17"/>
        <v>0.96770197471229524</v>
      </c>
      <c r="AC550">
        <v>759.63365173299906</v>
      </c>
      <c r="AD550">
        <v>577.41494751000005</v>
      </c>
      <c r="AE550">
        <v>585.53921508799897</v>
      </c>
      <c r="AF550">
        <v>655.94375610400004</v>
      </c>
      <c r="AG550" s="1">
        <v>1102.4086456299899</v>
      </c>
      <c r="AH550" s="1">
        <v>1024.6180877700001</v>
      </c>
      <c r="AI550" s="1">
        <v>1164.5410919200001</v>
      </c>
      <c r="AJ550" s="1">
        <v>1581.5003051799899</v>
      </c>
      <c r="AK550" s="1">
        <v>1567.34817505</v>
      </c>
      <c r="AL550" s="1">
        <v>2195.5790405299899</v>
      </c>
      <c r="AM550" s="1">
        <v>2472.7312011700001</v>
      </c>
      <c r="AN550" s="1">
        <v>2875.1698913599898</v>
      </c>
      <c r="AO550" s="1">
        <v>2135.5779418900001</v>
      </c>
    </row>
    <row r="551" spans="1:41" x14ac:dyDescent="0.2">
      <c r="A551">
        <v>550</v>
      </c>
      <c r="B551" s="6">
        <v>30.5362085920999</v>
      </c>
      <c r="C551" s="6">
        <v>-114.610073689999</v>
      </c>
      <c r="D551" t="s">
        <v>38</v>
      </c>
      <c r="E551">
        <v>27</v>
      </c>
      <c r="F551">
        <v>21</v>
      </c>
      <c r="G551">
        <v>1</v>
      </c>
      <c r="H551">
        <v>11</v>
      </c>
      <c r="I551">
        <v>0</v>
      </c>
      <c r="J551">
        <v>5.5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190.427983649</v>
      </c>
      <c r="Y551">
        <v>6.7347163110999997</v>
      </c>
      <c r="Z551">
        <f t="shared" si="16"/>
        <v>2.2820054248515103</v>
      </c>
      <c r="AA551">
        <f t="shared" si="16"/>
        <v>0.88844438955662386</v>
      </c>
      <c r="AB551">
        <f t="shared" si="17"/>
        <v>2.311246647830143</v>
      </c>
      <c r="AC551" s="1">
        <v>23807.114615800001</v>
      </c>
      <c r="AD551" s="1">
        <v>18096.333928399901</v>
      </c>
      <c r="AE551" s="1">
        <v>18350.950471</v>
      </c>
      <c r="AF551" s="1">
        <v>20557.4474359999</v>
      </c>
      <c r="AG551" s="1">
        <v>34549.772309</v>
      </c>
      <c r="AH551" s="1">
        <v>32111.7962443</v>
      </c>
      <c r="AI551" s="1">
        <v>36497.0195676</v>
      </c>
      <c r="AJ551" s="1">
        <v>49564.629454100002</v>
      </c>
      <c r="AK551" s="1">
        <v>49121.097988399903</v>
      </c>
      <c r="AL551" s="1">
        <v>68810.015627000001</v>
      </c>
      <c r="AM551" s="1">
        <v>77496.035592</v>
      </c>
      <c r="AN551" s="1">
        <v>90108.569366600001</v>
      </c>
      <c r="AO551" s="1">
        <v>66929.565721899897</v>
      </c>
    </row>
    <row r="552" spans="1:41" x14ac:dyDescent="0.2">
      <c r="A552">
        <v>551</v>
      </c>
      <c r="B552" s="6">
        <v>30.5424567769</v>
      </c>
      <c r="C552" s="6">
        <v>-114.377395216</v>
      </c>
      <c r="D552" t="s">
        <v>40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41.1899005398</v>
      </c>
      <c r="Y552">
        <v>3.7651513703199999</v>
      </c>
      <c r="Z552">
        <f t="shared" si="16"/>
        <v>1.6252085015594837</v>
      </c>
      <c r="AA552">
        <f t="shared" si="16"/>
        <v>0.67807670103951789</v>
      </c>
      <c r="AB552">
        <f t="shared" si="17"/>
        <v>1.9087493341066042</v>
      </c>
      <c r="AC552" s="1">
        <v>3698.9840647699898</v>
      </c>
      <c r="AD552" s="1">
        <v>2811.6826525500001</v>
      </c>
      <c r="AE552" s="1">
        <v>2851.2432052200002</v>
      </c>
      <c r="AF552" s="1">
        <v>3194.0733631899898</v>
      </c>
      <c r="AG552" s="1">
        <v>5368.1035941800001</v>
      </c>
      <c r="AH552" s="1">
        <v>4989.3077978600004</v>
      </c>
      <c r="AI552" s="1">
        <v>5670.6533425899897</v>
      </c>
      <c r="AJ552" s="1">
        <v>7701.0077374499897</v>
      </c>
      <c r="AK552" s="1">
        <v>7632.0949742299899</v>
      </c>
      <c r="AL552" s="1">
        <v>10691.222131799899</v>
      </c>
      <c r="AM552" s="1">
        <v>12040.795597300001</v>
      </c>
      <c r="AN552" s="1">
        <v>14000.443443100001</v>
      </c>
      <c r="AO552" s="1">
        <v>10399.0509195</v>
      </c>
    </row>
    <row r="553" spans="1:41" x14ac:dyDescent="0.2">
      <c r="A553">
        <v>552</v>
      </c>
      <c r="B553" s="6">
        <v>30.548290274500001</v>
      </c>
      <c r="C553" s="6">
        <v>-114.14464635</v>
      </c>
      <c r="D553" t="s">
        <v>40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4.2764604853000003</v>
      </c>
      <c r="Y553">
        <v>1.0950507762899999</v>
      </c>
      <c r="Z553">
        <f t="shared" si="16"/>
        <v>0.72234269011503505</v>
      </c>
      <c r="AA553">
        <f t="shared" si="16"/>
        <v>0.32119455312347328</v>
      </c>
      <c r="AB553">
        <f t="shared" si="17"/>
        <v>1.1914101819255833</v>
      </c>
      <c r="AC553">
        <v>1.5864927321700001E-2</v>
      </c>
      <c r="AD553">
        <v>1.205929555E-2</v>
      </c>
      <c r="AE553">
        <v>1.2228970415900001E-2</v>
      </c>
      <c r="AF553">
        <v>1.36993676424E-2</v>
      </c>
      <c r="AG553">
        <v>2.3023774847400001E-2</v>
      </c>
      <c r="AH553">
        <v>2.1399119868900002E-2</v>
      </c>
      <c r="AI553">
        <v>2.4321408942300001E-2</v>
      </c>
      <c r="AJ553">
        <v>3.3029589801999999E-2</v>
      </c>
      <c r="AK553">
        <v>3.2734021544500003E-2</v>
      </c>
      <c r="AL553">
        <v>4.5854605734300002E-2</v>
      </c>
      <c r="AM553">
        <v>5.1642920821900001E-2</v>
      </c>
      <c r="AN553">
        <v>6.0047842562199999E-2</v>
      </c>
      <c r="AO553">
        <v>4.4601485133200003E-2</v>
      </c>
    </row>
    <row r="554" spans="1:41" x14ac:dyDescent="0.2">
      <c r="A554">
        <v>553</v>
      </c>
      <c r="B554" s="6">
        <v>30.553708654000001</v>
      </c>
      <c r="C554" s="6">
        <v>-113.911831908</v>
      </c>
      <c r="D554" t="s">
        <v>40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6.6510524350599995E-2</v>
      </c>
      <c r="Y554">
        <v>3.3817374984800003E-2</v>
      </c>
      <c r="Z554">
        <f t="shared" si="16"/>
        <v>2.796514543461712E-2</v>
      </c>
      <c r="AA554">
        <f t="shared" si="16"/>
        <v>1.4443826919127378E-2</v>
      </c>
      <c r="AB554">
        <f t="shared" si="17"/>
        <v>0.23125623893825992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</row>
    <row r="555" spans="1:41" x14ac:dyDescent="0.2">
      <c r="A555">
        <v>554</v>
      </c>
      <c r="B555" s="6">
        <v>30.558711515300001</v>
      </c>
      <c r="C555" s="6">
        <v>-113.678956719</v>
      </c>
      <c r="D555" t="s">
        <v>40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3.10398332858</v>
      </c>
      <c r="Y555">
        <v>0.54839281247500005</v>
      </c>
      <c r="Z555">
        <f t="shared" si="16"/>
        <v>0.61320558789313184</v>
      </c>
      <c r="AA555">
        <f t="shared" si="16"/>
        <v>0.1898811466887084</v>
      </c>
      <c r="AB555">
        <f t="shared" si="17"/>
        <v>1.0012584383057905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</row>
    <row r="556" spans="1:41" x14ac:dyDescent="0.2">
      <c r="A556">
        <v>555</v>
      </c>
      <c r="B556" s="6">
        <v>30.563298488600001</v>
      </c>
      <c r="C556" s="6">
        <v>-113.446025616</v>
      </c>
      <c r="D556" t="s">
        <v>40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30.2296319772</v>
      </c>
      <c r="Y556">
        <v>5.0066068186399999</v>
      </c>
      <c r="Z556">
        <f t="shared" si="16"/>
        <v>1.494566866355943</v>
      </c>
      <c r="AA556">
        <f t="shared" si="16"/>
        <v>0.77862920476513198</v>
      </c>
      <c r="AB556">
        <f t="shared" si="17"/>
        <v>1.9660040951296511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</row>
    <row r="557" spans="1:41" x14ac:dyDescent="0.2">
      <c r="A557">
        <v>556</v>
      </c>
      <c r="B557" s="6">
        <v>30.567469234600001</v>
      </c>
      <c r="C557" s="6">
        <v>-113.213043441</v>
      </c>
      <c r="D557" t="s">
        <v>40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61.822605580100003</v>
      </c>
      <c r="Y557">
        <v>11.9418528862</v>
      </c>
      <c r="Z557">
        <f t="shared" si="16"/>
        <v>1.7981159448863131</v>
      </c>
      <c r="AA557">
        <f t="shared" si="16"/>
        <v>1.1119964587627547</v>
      </c>
      <c r="AB557">
        <f t="shared" si="17"/>
        <v>2.3970140756222245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</row>
    <row r="558" spans="1:41" x14ac:dyDescent="0.2">
      <c r="A558">
        <v>557</v>
      </c>
      <c r="B558" s="6">
        <v>30.5712234448999</v>
      </c>
      <c r="C558" s="6">
        <v>-112.98001504200001</v>
      </c>
      <c r="D558" t="s">
        <v>38</v>
      </c>
      <c r="E558">
        <v>751</v>
      </c>
      <c r="F558">
        <v>17</v>
      </c>
      <c r="G558">
        <v>149</v>
      </c>
      <c r="H558">
        <v>83</v>
      </c>
      <c r="I558">
        <v>89</v>
      </c>
      <c r="J558">
        <v>86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50.579513460400001</v>
      </c>
      <c r="Y558">
        <v>10.7339743506</v>
      </c>
      <c r="Z558">
        <f t="shared" si="16"/>
        <v>1.7124772412051741</v>
      </c>
      <c r="AA558">
        <f t="shared" si="16"/>
        <v>1.0694451345531388</v>
      </c>
      <c r="AB558">
        <f t="shared" si="17"/>
        <v>2.327939406308043</v>
      </c>
      <c r="AC558">
        <v>0</v>
      </c>
      <c r="AD558">
        <v>6.6162665037700004</v>
      </c>
      <c r="AE558">
        <v>26.7704752327999</v>
      </c>
      <c r="AF558">
        <v>22.382846194100001</v>
      </c>
      <c r="AG558">
        <v>31.614421946299899</v>
      </c>
      <c r="AH558">
        <v>19.680278795700001</v>
      </c>
      <c r="AI558">
        <v>20.4516905288</v>
      </c>
      <c r="AJ558">
        <v>21.232319229000002</v>
      </c>
      <c r="AK558">
        <v>16.1036856411</v>
      </c>
      <c r="AL558">
        <v>0</v>
      </c>
      <c r="AM558">
        <v>0</v>
      </c>
      <c r="AN558">
        <v>0</v>
      </c>
      <c r="AO558">
        <v>0</v>
      </c>
    </row>
    <row r="559" spans="1:41" x14ac:dyDescent="0.2">
      <c r="A559">
        <v>558</v>
      </c>
      <c r="B559" s="6">
        <v>30.574560841499899</v>
      </c>
      <c r="C559" s="6">
        <v>-112.746945274</v>
      </c>
      <c r="D559" t="s">
        <v>38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0.91706885397399995</v>
      </c>
      <c r="Y559">
        <v>0.20922663062800001</v>
      </c>
      <c r="Z559">
        <f t="shared" si="16"/>
        <v>0.28263771139864602</v>
      </c>
      <c r="AA559">
        <f t="shared" si="16"/>
        <v>8.2507703017387163E-2</v>
      </c>
      <c r="AB559">
        <f t="shared" si="17"/>
        <v>0.66522209980655955</v>
      </c>
      <c r="AC559">
        <v>0</v>
      </c>
      <c r="AD559">
        <v>4.8055711686600002</v>
      </c>
      <c r="AE559">
        <v>19.4441119431999</v>
      </c>
      <c r="AF559">
        <v>16.2572597264999</v>
      </c>
      <c r="AG559">
        <v>22.962400078799899</v>
      </c>
      <c r="AH559">
        <v>14.2943124771</v>
      </c>
      <c r="AI559">
        <v>14.8546094894</v>
      </c>
      <c r="AJ559">
        <v>15.421600997400001</v>
      </c>
      <c r="AK559">
        <v>11.6965371966</v>
      </c>
      <c r="AL559">
        <v>0</v>
      </c>
      <c r="AM559">
        <v>0</v>
      </c>
      <c r="AN559">
        <v>0</v>
      </c>
      <c r="AO559">
        <v>0</v>
      </c>
    </row>
    <row r="560" spans="1:41" x14ac:dyDescent="0.2">
      <c r="A560">
        <v>559</v>
      </c>
      <c r="B560" s="6">
        <v>30.730866909700001</v>
      </c>
      <c r="C560" s="6">
        <v>-114.85065235</v>
      </c>
      <c r="D560" t="s">
        <v>38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58.770704865500001</v>
      </c>
      <c r="Y560">
        <v>0.94162573479099998</v>
      </c>
      <c r="Z560">
        <f t="shared" si="16"/>
        <v>1.7764883774229758</v>
      </c>
      <c r="AA560">
        <f t="shared" si="16"/>
        <v>0.28816551960923886</v>
      </c>
      <c r="AB560">
        <f t="shared" si="17"/>
        <v>1.5665543196847449</v>
      </c>
      <c r="AC560" s="1">
        <v>8004.0017395000004</v>
      </c>
      <c r="AD560" s="1">
        <v>6084.0252838099896</v>
      </c>
      <c r="AE560" s="1">
        <v>6169.6278533900004</v>
      </c>
      <c r="AF560" s="1">
        <v>6911.4567260699896</v>
      </c>
      <c r="AG560" s="1">
        <v>11615.7057037</v>
      </c>
      <c r="AH560" s="1">
        <v>10796.053008999899</v>
      </c>
      <c r="AI560" s="1">
        <v>12270.374237100001</v>
      </c>
      <c r="AJ560" s="1">
        <v>16663.731994599901</v>
      </c>
      <c r="AK560" s="1">
        <v>16514.6157227</v>
      </c>
      <c r="AL560" s="1">
        <v>23134.0709228999</v>
      </c>
      <c r="AM560" s="1">
        <v>26054.329040500001</v>
      </c>
      <c r="AN560" s="1">
        <v>30294.6894531</v>
      </c>
      <c r="AO560" s="1">
        <v>22501.860046400001</v>
      </c>
    </row>
    <row r="561" spans="1:41" x14ac:dyDescent="0.2">
      <c r="A561">
        <v>560</v>
      </c>
      <c r="B561" s="6">
        <v>30.737582659000001</v>
      </c>
      <c r="C561" s="6">
        <v>-114.617568965</v>
      </c>
      <c r="D561" t="s">
        <v>38</v>
      </c>
      <c r="E561">
        <v>158</v>
      </c>
      <c r="F561">
        <v>10</v>
      </c>
      <c r="G561">
        <v>7</v>
      </c>
      <c r="H561">
        <v>8.5</v>
      </c>
      <c r="I561">
        <v>8</v>
      </c>
      <c r="J561">
        <v>8.25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848.76870852699903</v>
      </c>
      <c r="Y561">
        <v>14.2360037249</v>
      </c>
      <c r="Z561">
        <f t="shared" si="16"/>
        <v>2.9293007347974327</v>
      </c>
      <c r="AA561">
        <f t="shared" si="16"/>
        <v>1.182871070165288</v>
      </c>
      <c r="AB561">
        <f t="shared" si="17"/>
        <v>2.7659221076997271</v>
      </c>
      <c r="AC561" s="1">
        <v>115535.710410999</v>
      </c>
      <c r="AD561" s="1">
        <v>87821.343559300003</v>
      </c>
      <c r="AE561" s="1">
        <v>89056.995239299897</v>
      </c>
      <c r="AF561" s="1">
        <v>99765.104965199906</v>
      </c>
      <c r="AG561" s="1">
        <v>167669.729919</v>
      </c>
      <c r="AH561" s="1">
        <v>155838.253883</v>
      </c>
      <c r="AI561" s="1">
        <v>177119.703490999</v>
      </c>
      <c r="AJ561" s="1">
        <v>240536.693969999</v>
      </c>
      <c r="AK561" s="1">
        <v>238384.240645999</v>
      </c>
      <c r="AL561" s="1">
        <v>333934.37786900002</v>
      </c>
      <c r="AM561" s="1">
        <v>376087.55261200003</v>
      </c>
      <c r="AN561" s="1">
        <v>437296.06420899899</v>
      </c>
      <c r="AO561" s="1">
        <v>324808.57183799898</v>
      </c>
    </row>
    <row r="562" spans="1:41" x14ac:dyDescent="0.2">
      <c r="A562">
        <v>561</v>
      </c>
      <c r="B562" s="6">
        <v>30.743880872399899</v>
      </c>
      <c r="C562" s="6">
        <v>-114.384409727</v>
      </c>
      <c r="D562" t="s">
        <v>40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306.46901883200002</v>
      </c>
      <c r="Y562">
        <v>6.2527557522999997</v>
      </c>
      <c r="Z562">
        <f t="shared" si="16"/>
        <v>2.4878013619710915</v>
      </c>
      <c r="AA562">
        <f t="shared" si="16"/>
        <v>0.86050305217366774</v>
      </c>
      <c r="AB562">
        <f t="shared" si="17"/>
        <v>2.3367928915365201</v>
      </c>
      <c r="AC562" s="1">
        <v>41287.7293976</v>
      </c>
      <c r="AD562" s="1">
        <v>31383.750223300001</v>
      </c>
      <c r="AE562" s="1">
        <v>31825.321492300001</v>
      </c>
      <c r="AF562" s="1">
        <v>35651.961185499902</v>
      </c>
      <c r="AG562" s="1">
        <v>59918.292274699903</v>
      </c>
      <c r="AH562" s="1">
        <v>55690.207482600003</v>
      </c>
      <c r="AI562" s="1">
        <v>63295.3252918</v>
      </c>
      <c r="AJ562" s="1">
        <v>85957.960197399894</v>
      </c>
      <c r="AK562" s="1">
        <v>85188.761143900003</v>
      </c>
      <c r="AL562" s="1">
        <v>119334.46587</v>
      </c>
      <c r="AM562" s="1">
        <v>134398.283906</v>
      </c>
      <c r="AN562" s="1">
        <v>156271.697552</v>
      </c>
      <c r="AO562" s="1">
        <v>116073.276266</v>
      </c>
    </row>
    <row r="563" spans="1:41" x14ac:dyDescent="0.2">
      <c r="A563">
        <v>562</v>
      </c>
      <c r="B563" s="6">
        <v>30.749761083900001</v>
      </c>
      <c r="C563" s="6">
        <v>-114.151179486</v>
      </c>
      <c r="D563" t="s">
        <v>40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15.8859922274999</v>
      </c>
      <c r="Y563">
        <v>0.84504128059799999</v>
      </c>
      <c r="Z563">
        <f t="shared" si="16"/>
        <v>1.2275265850346384</v>
      </c>
      <c r="AA563">
        <f t="shared" si="16"/>
        <v>0.26600608742481441</v>
      </c>
      <c r="AB563">
        <f t="shared" si="17"/>
        <v>1.3575766358062704</v>
      </c>
      <c r="AC563" s="1">
        <v>1700.1973278299899</v>
      </c>
      <c r="AD563" s="1">
        <v>1292.35899756</v>
      </c>
      <c r="AE563" s="1">
        <v>1310.54256964</v>
      </c>
      <c r="AF563" s="1">
        <v>1468.1206844799899</v>
      </c>
      <c r="AG563" s="1">
        <v>2467.3897663500002</v>
      </c>
      <c r="AH563" s="1">
        <v>2293.2804373600002</v>
      </c>
      <c r="AI563" s="1">
        <v>2606.4534326399898</v>
      </c>
      <c r="AJ563" s="1">
        <v>3539.68349941</v>
      </c>
      <c r="AK563" s="1">
        <v>3508.0084780000002</v>
      </c>
      <c r="AL563" s="1">
        <v>4914.1026539699897</v>
      </c>
      <c r="AM563" s="1">
        <v>5534.4192196399899</v>
      </c>
      <c r="AN563" s="1">
        <v>6435.1498023599897</v>
      </c>
      <c r="AO563" s="1">
        <v>4779.8093503199898</v>
      </c>
    </row>
    <row r="564" spans="1:41" x14ac:dyDescent="0.2">
      <c r="A564">
        <v>563</v>
      </c>
      <c r="B564" s="6">
        <v>30.7552228582</v>
      </c>
      <c r="C564" s="6">
        <v>-113.917883102</v>
      </c>
      <c r="D564" t="s">
        <v>40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41.2625117463</v>
      </c>
      <c r="Y564">
        <v>0.156344801245</v>
      </c>
      <c r="Z564">
        <f t="shared" si="16"/>
        <v>1.625955304480186</v>
      </c>
      <c r="AA564">
        <f t="shared" si="16"/>
        <v>6.3087352207487471E-2</v>
      </c>
      <c r="AB564">
        <f t="shared" si="17"/>
        <v>1.2940016520004294</v>
      </c>
      <c r="AC564" s="1">
        <v>4367.18699156</v>
      </c>
      <c r="AD564" s="1">
        <v>3922.51891411</v>
      </c>
      <c r="AE564" s="1">
        <v>3871.4041530999898</v>
      </c>
      <c r="AF564" s="1">
        <v>4591.6409758600003</v>
      </c>
      <c r="AG564" s="1">
        <v>5076.8130771899896</v>
      </c>
      <c r="AH564" s="1">
        <v>3990.54891748</v>
      </c>
      <c r="AI564" s="1">
        <v>4681.2744272999898</v>
      </c>
      <c r="AJ564" s="1">
        <v>5085.9280350600002</v>
      </c>
      <c r="AK564" s="1">
        <v>5273.9727046799899</v>
      </c>
      <c r="AL564" s="1">
        <v>4574.3683479000001</v>
      </c>
      <c r="AM564" s="1">
        <v>10564.782785699899</v>
      </c>
      <c r="AN564" s="1">
        <v>8297.8888706800008</v>
      </c>
      <c r="AO564" s="1">
        <v>7518.9008131600003</v>
      </c>
    </row>
    <row r="565" spans="1:41" x14ac:dyDescent="0.2">
      <c r="A565">
        <v>564</v>
      </c>
      <c r="B565" s="6">
        <v>30.7602657907</v>
      </c>
      <c r="C565" s="6">
        <v>-113.684525443</v>
      </c>
      <c r="D565" t="s">
        <v>40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277.92288356900002</v>
      </c>
      <c r="Y565">
        <v>1.5921450162899999</v>
      </c>
      <c r="Z565">
        <f t="shared" si="16"/>
        <v>2.4454841463924515</v>
      </c>
      <c r="AA565">
        <f t="shared" si="16"/>
        <v>0.41365929427140058</v>
      </c>
      <c r="AB565">
        <f t="shared" si="17"/>
        <v>1.8791637311580347</v>
      </c>
      <c r="AC565" s="1">
        <v>29313.132681999901</v>
      </c>
      <c r="AD565" s="1">
        <v>26328.461936899901</v>
      </c>
      <c r="AE565" s="1">
        <v>25985.373032</v>
      </c>
      <c r="AF565" s="1">
        <v>30819.6971935</v>
      </c>
      <c r="AG565" s="1">
        <v>34076.235914800003</v>
      </c>
      <c r="AH565" s="1">
        <v>26785.088306000001</v>
      </c>
      <c r="AI565" s="1">
        <v>31421.328661700001</v>
      </c>
      <c r="AJ565" s="1">
        <v>34137.416904500002</v>
      </c>
      <c r="AK565" s="1">
        <v>35399.597525600002</v>
      </c>
      <c r="AL565" s="1">
        <v>30703.7610075999</v>
      </c>
      <c r="AM565" s="1">
        <v>70912.209166899906</v>
      </c>
      <c r="AN565" s="1">
        <v>55696.519675800002</v>
      </c>
      <c r="AO565" s="1">
        <v>50467.849744200001</v>
      </c>
    </row>
    <row r="566" spans="1:41" x14ac:dyDescent="0.2">
      <c r="A566">
        <v>565</v>
      </c>
      <c r="B566" s="6">
        <v>30.7648895076</v>
      </c>
      <c r="C566" s="6">
        <v>-113.451111385999</v>
      </c>
      <c r="D566" t="s">
        <v>40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387.8718351</v>
      </c>
      <c r="Y566">
        <v>6.6977368341799997</v>
      </c>
      <c r="Z566">
        <f t="shared" si="16"/>
        <v>2.5898064895511563</v>
      </c>
      <c r="AA566">
        <f t="shared" si="16"/>
        <v>0.88636305960124617</v>
      </c>
      <c r="AB566">
        <f t="shared" si="17"/>
        <v>2.388226516861697</v>
      </c>
      <c r="AC566" s="1">
        <v>38798.875447099897</v>
      </c>
      <c r="AD566" s="1">
        <v>34848.363925199897</v>
      </c>
      <c r="AE566" s="1">
        <v>34394.251359000002</v>
      </c>
      <c r="AF566" s="1">
        <v>40792.965027799903</v>
      </c>
      <c r="AG566" s="1">
        <v>45103.321172399897</v>
      </c>
      <c r="AH566" s="1">
        <v>35452.754951100003</v>
      </c>
      <c r="AI566" s="1">
        <v>41589.2845858</v>
      </c>
      <c r="AJ566" s="1">
        <v>45184.299934499897</v>
      </c>
      <c r="AK566" s="1">
        <v>46854.923103699897</v>
      </c>
      <c r="AL566" s="1">
        <v>40639.511849100003</v>
      </c>
      <c r="AM566" s="1">
        <v>93859.431974100007</v>
      </c>
      <c r="AN566" s="1">
        <v>73719.938309399906</v>
      </c>
      <c r="AO566" s="1">
        <v>66799.268322699907</v>
      </c>
    </row>
    <row r="567" spans="1:41" x14ac:dyDescent="0.2">
      <c r="A567">
        <v>566</v>
      </c>
      <c r="B567" s="6">
        <v>30.7690936662</v>
      </c>
      <c r="C567" s="6">
        <v>-113.217645813</v>
      </c>
      <c r="D567" t="s">
        <v>38</v>
      </c>
      <c r="E567">
        <v>5</v>
      </c>
      <c r="F567">
        <v>42</v>
      </c>
      <c r="G567">
        <v>47</v>
      </c>
      <c r="H567">
        <v>44.5</v>
      </c>
      <c r="I567">
        <v>0</v>
      </c>
      <c r="J567">
        <v>22.25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158.70580224700001</v>
      </c>
      <c r="Y567">
        <v>11.086081674300001</v>
      </c>
      <c r="Z567">
        <f t="shared" si="16"/>
        <v>2.2033206947113033</v>
      </c>
      <c r="AA567">
        <f t="shared" si="16"/>
        <v>1.0822855247608534</v>
      </c>
      <c r="AB567">
        <f t="shared" si="17"/>
        <v>2.4839091680636702</v>
      </c>
      <c r="AC567" s="1">
        <v>11706.604689</v>
      </c>
      <c r="AD567" s="1">
        <v>10514.6351806</v>
      </c>
      <c r="AE567" s="1">
        <v>10377.6178814</v>
      </c>
      <c r="AF567" s="1">
        <v>12308.272021999899</v>
      </c>
      <c r="AG567" s="1">
        <v>13608.815745100001</v>
      </c>
      <c r="AH567" s="1">
        <v>10696.995235599899</v>
      </c>
      <c r="AI567" s="1">
        <v>12548.5418997</v>
      </c>
      <c r="AJ567" s="1">
        <v>13633.249157099899</v>
      </c>
      <c r="AK567" s="1">
        <v>14137.318535300001</v>
      </c>
      <c r="AL567" s="1">
        <v>12261.971390999901</v>
      </c>
      <c r="AM567" s="1">
        <v>28319.770852199901</v>
      </c>
      <c r="AN567" s="1">
        <v>22243.1748775999</v>
      </c>
      <c r="AO567" s="1">
        <v>20155.033320400002</v>
      </c>
    </row>
    <row r="568" spans="1:41" x14ac:dyDescent="0.2">
      <c r="A568">
        <v>567</v>
      </c>
      <c r="B568" s="6">
        <v>30.7728779545</v>
      </c>
      <c r="C568" s="6">
        <v>-112.984133615</v>
      </c>
      <c r="D568" t="s">
        <v>38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13.5773449019</v>
      </c>
      <c r="Y568">
        <v>2.6783057246399999</v>
      </c>
      <c r="Z568">
        <f t="shared" si="16"/>
        <v>1.163678429368862</v>
      </c>
      <c r="AA568">
        <f t="shared" si="16"/>
        <v>0.56564782305490335</v>
      </c>
      <c r="AB568">
        <f t="shared" si="17"/>
        <v>1.6325805022511981</v>
      </c>
      <c r="AC568">
        <v>109.08308534</v>
      </c>
      <c r="AD568">
        <v>97.976218493700003</v>
      </c>
      <c r="AE568">
        <v>96.699479855600003</v>
      </c>
      <c r="AF568">
        <v>114.68946874300001</v>
      </c>
      <c r="AG568">
        <v>126.808041014</v>
      </c>
      <c r="AH568">
        <v>99.675463518100003</v>
      </c>
      <c r="AI568">
        <v>116.928324897</v>
      </c>
      <c r="AJ568">
        <v>127.03571439</v>
      </c>
      <c r="AK568">
        <v>131.732672745</v>
      </c>
      <c r="AL568">
        <v>114.258035609</v>
      </c>
      <c r="AM568">
        <v>263.88590865999902</v>
      </c>
      <c r="AN568">
        <v>207.263697132</v>
      </c>
      <c r="AO568">
        <v>187.806224853</v>
      </c>
    </row>
    <row r="569" spans="1:41" x14ac:dyDescent="0.2">
      <c r="A569">
        <v>568</v>
      </c>
      <c r="B569" s="6">
        <v>30.938948803199899</v>
      </c>
      <c r="C569" s="6">
        <v>-114.625140096</v>
      </c>
      <c r="D569" t="s">
        <v>38</v>
      </c>
      <c r="E569">
        <v>26</v>
      </c>
      <c r="F569">
        <v>7</v>
      </c>
      <c r="G569">
        <v>67</v>
      </c>
      <c r="H569">
        <v>37</v>
      </c>
      <c r="I569">
        <v>0</v>
      </c>
      <c r="J569">
        <v>18.5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 s="1">
        <v>1444.3813749599899</v>
      </c>
      <c r="Y569">
        <v>20.3798358085999</v>
      </c>
      <c r="Z569">
        <f t="shared" si="16"/>
        <v>3.1599824541427335</v>
      </c>
      <c r="AA569">
        <f t="shared" si="16"/>
        <v>1.3300043656205212</v>
      </c>
      <c r="AB569">
        <f t="shared" si="17"/>
        <v>2.9651830925086919</v>
      </c>
      <c r="AC569" s="1">
        <v>198657.688247999</v>
      </c>
      <c r="AD569" s="1">
        <v>151004.265915</v>
      </c>
      <c r="AE569" s="1">
        <v>153128.904998999</v>
      </c>
      <c r="AF569" s="1">
        <v>171540.94697600001</v>
      </c>
      <c r="AG569" s="1">
        <v>288299.44381700002</v>
      </c>
      <c r="AH569" s="1">
        <v>267955.83221399901</v>
      </c>
      <c r="AI569" s="1">
        <v>304548.18508899899</v>
      </c>
      <c r="AJ569" s="1">
        <v>413590.426696999</v>
      </c>
      <c r="AK569" s="1">
        <v>409889.39413500001</v>
      </c>
      <c r="AL569" s="1">
        <v>574182.92053200002</v>
      </c>
      <c r="AM569" s="1">
        <v>646663.12988300005</v>
      </c>
      <c r="AN569" s="1">
        <v>751908.00463900005</v>
      </c>
      <c r="AO569" s="1">
        <v>558491.56915300002</v>
      </c>
    </row>
    <row r="570" spans="1:41" x14ac:dyDescent="0.2">
      <c r="A570">
        <v>569</v>
      </c>
      <c r="B570" s="6">
        <v>30.945297248700001</v>
      </c>
      <c r="C570" s="6">
        <v>-114.391495242999</v>
      </c>
      <c r="D570" t="s">
        <v>40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651.04520955700002</v>
      </c>
      <c r="Y570">
        <v>9.6499355468000001</v>
      </c>
      <c r="Z570">
        <f t="shared" si="16"/>
        <v>2.8142777085853679</v>
      </c>
      <c r="AA570">
        <f t="shared" si="16"/>
        <v>1.0273469794410661</v>
      </c>
      <c r="AB570">
        <f t="shared" si="17"/>
        <v>2.5835255650290114</v>
      </c>
      <c r="AC570" s="1">
        <v>89993.1289597</v>
      </c>
      <c r="AD570" s="1">
        <v>68405.8417854</v>
      </c>
      <c r="AE570" s="1">
        <v>69368.316047700006</v>
      </c>
      <c r="AF570" s="1">
        <v>77709.081951100001</v>
      </c>
      <c r="AG570" s="1">
        <v>130601.384070999</v>
      </c>
      <c r="AH570" s="1">
        <v>121385.605125</v>
      </c>
      <c r="AI570" s="1">
        <v>137962.16151400001</v>
      </c>
      <c r="AJ570" s="1">
        <v>187358.953438</v>
      </c>
      <c r="AK570" s="1">
        <v>185682.363411</v>
      </c>
      <c r="AL570" s="1">
        <v>260108.320526</v>
      </c>
      <c r="AM570" s="1">
        <v>292942.29216000001</v>
      </c>
      <c r="AN570" s="1">
        <v>340618.85372900002</v>
      </c>
      <c r="AO570" s="1">
        <v>253000.043654999</v>
      </c>
    </row>
    <row r="571" spans="1:41" x14ac:dyDescent="0.2">
      <c r="A571">
        <v>570</v>
      </c>
      <c r="B571" s="6">
        <v>30.9512243645</v>
      </c>
      <c r="C571" s="6">
        <v>-114.157778768</v>
      </c>
      <c r="D571" t="s">
        <v>40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114.83459907300001</v>
      </c>
      <c r="Y571">
        <v>1.55366340466</v>
      </c>
      <c r="Z571">
        <f t="shared" si="16"/>
        <v>2.0638382998244507</v>
      </c>
      <c r="AA571">
        <f t="shared" si="16"/>
        <v>0.40716365285990314</v>
      </c>
      <c r="AB571">
        <f t="shared" si="17"/>
        <v>1.7701527453623729</v>
      </c>
      <c r="AC571" s="1">
        <v>14386.6025491</v>
      </c>
      <c r="AD571" s="1">
        <v>11602.6763804</v>
      </c>
      <c r="AE571" s="1">
        <v>11648.3077134</v>
      </c>
      <c r="AF571" s="1">
        <v>13330.743286499899</v>
      </c>
      <c r="AG571" s="1">
        <v>19483.1504883999</v>
      </c>
      <c r="AH571" s="1">
        <v>17302.8301206</v>
      </c>
      <c r="AI571" s="1">
        <v>19827.010580900002</v>
      </c>
      <c r="AJ571" s="1">
        <v>25519.209903300001</v>
      </c>
      <c r="AK571" s="1">
        <v>25549.264250200002</v>
      </c>
      <c r="AL571" s="1">
        <v>32677.033890499901</v>
      </c>
      <c r="AM571" s="1">
        <v>42791.016004099904</v>
      </c>
      <c r="AN571" s="1">
        <v>45344.692198999903</v>
      </c>
      <c r="AO571" s="1">
        <v>35180.269977399897</v>
      </c>
    </row>
    <row r="572" spans="1:41" x14ac:dyDescent="0.2">
      <c r="A572">
        <v>571</v>
      </c>
      <c r="B572" s="6">
        <v>30.9567297102999</v>
      </c>
      <c r="C572" s="6">
        <v>-113.923995572</v>
      </c>
      <c r="D572" t="s">
        <v>40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957.63244467899904</v>
      </c>
      <c r="Y572">
        <v>2.83448201131</v>
      </c>
      <c r="Z572">
        <f t="shared" si="16"/>
        <v>2.9816521234942921</v>
      </c>
      <c r="AA572">
        <f t="shared" si="16"/>
        <v>0.58370670470647756</v>
      </c>
      <c r="AB572">
        <f t="shared" si="17"/>
        <v>2.1787883212753982</v>
      </c>
      <c r="AC572" s="1">
        <v>101529.575285</v>
      </c>
      <c r="AD572" s="1">
        <v>91191.807342600005</v>
      </c>
      <c r="AE572" s="1">
        <v>90003.477669400003</v>
      </c>
      <c r="AF572" s="1">
        <v>106747.74346100001</v>
      </c>
      <c r="AG572" s="1">
        <v>118027.158872999</v>
      </c>
      <c r="AH572" s="1">
        <v>92773.388497899898</v>
      </c>
      <c r="AI572" s="1">
        <v>108831.566626</v>
      </c>
      <c r="AJ572" s="1">
        <v>118239.065518</v>
      </c>
      <c r="AK572" s="1">
        <v>122610.781005</v>
      </c>
      <c r="AL572" s="1">
        <v>106346.184392</v>
      </c>
      <c r="AM572" s="1">
        <v>245613.001462999</v>
      </c>
      <c r="AN572" s="1">
        <v>192911.62270599901</v>
      </c>
      <c r="AO572" s="1">
        <v>174801.492353999</v>
      </c>
    </row>
    <row r="573" spans="1:41" x14ac:dyDescent="0.2">
      <c r="A573">
        <v>572</v>
      </c>
      <c r="B573" s="6">
        <v>30.961812877500002</v>
      </c>
      <c r="C573" s="6">
        <v>-113.690150567</v>
      </c>
      <c r="D573" t="s">
        <v>40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 s="1">
        <v>2248.7976459299898</v>
      </c>
      <c r="Y573">
        <v>7.7341044200600004</v>
      </c>
      <c r="Z573">
        <f t="shared" si="16"/>
        <v>3.3521434580189005</v>
      </c>
      <c r="AA573">
        <f t="shared" si="16"/>
        <v>0.94121837979791267</v>
      </c>
      <c r="AB573">
        <f t="shared" si="17"/>
        <v>2.6181790518799151</v>
      </c>
      <c r="AC573" s="1">
        <v>238494.62117</v>
      </c>
      <c r="AD573" s="1">
        <v>214211.037354</v>
      </c>
      <c r="AE573" s="1">
        <v>211419.631392999</v>
      </c>
      <c r="AF573" s="1">
        <v>250752.18316700001</v>
      </c>
      <c r="AG573" s="1">
        <v>277247.71295199898</v>
      </c>
      <c r="AH573" s="1">
        <v>217926.19660900001</v>
      </c>
      <c r="AI573" s="1">
        <v>255647.117386</v>
      </c>
      <c r="AJ573" s="1">
        <v>277745.48594699899</v>
      </c>
      <c r="AK573" s="1">
        <v>288014.71668999898</v>
      </c>
      <c r="AL573" s="1">
        <v>249808.914368</v>
      </c>
      <c r="AM573" s="1">
        <v>576948.929596</v>
      </c>
      <c r="AN573" s="1">
        <v>453152.53445400001</v>
      </c>
      <c r="AO573" s="1">
        <v>410611.54510500003</v>
      </c>
    </row>
    <row r="574" spans="1:41" x14ac:dyDescent="0.2">
      <c r="A574">
        <v>573</v>
      </c>
      <c r="B574" s="6">
        <v>30.966473487999899</v>
      </c>
      <c r="C574" s="6">
        <v>-113.456248672</v>
      </c>
      <c r="D574" t="s">
        <v>40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 s="1">
        <v>2640.5111389200001</v>
      </c>
      <c r="Y574">
        <v>13.8927516975</v>
      </c>
      <c r="Z574">
        <f t="shared" si="16"/>
        <v>3.4218524463919873</v>
      </c>
      <c r="AA574">
        <f t="shared" si="16"/>
        <v>1.1729749487011587</v>
      </c>
      <c r="AB574">
        <f t="shared" si="17"/>
        <v>2.8647525487431929</v>
      </c>
      <c r="AC574" s="1">
        <v>279340.20240800001</v>
      </c>
      <c r="AD574" s="1">
        <v>250897.710999</v>
      </c>
      <c r="AE574" s="1">
        <v>247628.236649</v>
      </c>
      <c r="AF574" s="1">
        <v>293697.04507400002</v>
      </c>
      <c r="AG574" s="1">
        <v>324730.30963099899</v>
      </c>
      <c r="AH574" s="1">
        <v>255249.14364600001</v>
      </c>
      <c r="AI574" s="1">
        <v>299430.30682400003</v>
      </c>
      <c r="AJ574" s="1">
        <v>325313.33309899899</v>
      </c>
      <c r="AK574" s="1">
        <v>337341.31541400001</v>
      </c>
      <c r="AL574" s="1">
        <v>292592.22877500003</v>
      </c>
      <c r="AM574" s="1">
        <v>675759.60345499904</v>
      </c>
      <c r="AN574" s="1">
        <v>530761.32296799903</v>
      </c>
      <c r="AO574" s="1">
        <v>480934.586730999</v>
      </c>
    </row>
    <row r="575" spans="1:41" x14ac:dyDescent="0.2">
      <c r="A575">
        <v>574</v>
      </c>
      <c r="B575" s="6">
        <v>30.970711195500002</v>
      </c>
      <c r="C575" s="6">
        <v>-113.222294811</v>
      </c>
      <c r="D575" t="s">
        <v>38</v>
      </c>
      <c r="E575">
        <v>0</v>
      </c>
      <c r="F575">
        <v>1</v>
      </c>
      <c r="G575">
        <v>95</v>
      </c>
      <c r="H575">
        <v>48</v>
      </c>
      <c r="I575">
        <v>0</v>
      </c>
      <c r="J575">
        <v>24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 s="1">
        <v>1490.39863238</v>
      </c>
      <c r="Y575">
        <v>15.0268695187</v>
      </c>
      <c r="Z575">
        <f t="shared" si="16"/>
        <v>3.1735937405046046</v>
      </c>
      <c r="AA575">
        <f t="shared" si="16"/>
        <v>1.2048487011735975</v>
      </c>
      <c r="AB575">
        <f t="shared" si="17"/>
        <v>2.8430340550273985</v>
      </c>
      <c r="AC575" s="1">
        <v>155719.643446</v>
      </c>
      <c r="AD575" s="1">
        <v>139864.22883000001</v>
      </c>
      <c r="AE575" s="1">
        <v>138041.643872999</v>
      </c>
      <c r="AF575" s="1">
        <v>163722.939887999</v>
      </c>
      <c r="AG575" s="1">
        <v>181022.593849</v>
      </c>
      <c r="AH575" s="1">
        <v>142289.957625999</v>
      </c>
      <c r="AI575" s="1">
        <v>166918.975986</v>
      </c>
      <c r="AJ575" s="1">
        <v>181347.60285600001</v>
      </c>
      <c r="AK575" s="1">
        <v>188052.664645999</v>
      </c>
      <c r="AL575" s="1">
        <v>163107.05401200001</v>
      </c>
      <c r="AM575" s="1">
        <v>376705.69313000003</v>
      </c>
      <c r="AN575" s="1">
        <v>295875.649245999</v>
      </c>
      <c r="AO575" s="1">
        <v>268099.477271999</v>
      </c>
    </row>
    <row r="576" spans="1:41" x14ac:dyDescent="0.2">
      <c r="A576">
        <v>575</v>
      </c>
      <c r="B576" s="6">
        <v>30.974525684700001</v>
      </c>
      <c r="C576" s="6">
        <v>-112.988293918</v>
      </c>
      <c r="D576" t="s">
        <v>38</v>
      </c>
      <c r="E576">
        <v>0</v>
      </c>
      <c r="F576">
        <v>0</v>
      </c>
      <c r="G576">
        <v>14</v>
      </c>
      <c r="H576">
        <v>7</v>
      </c>
      <c r="I576">
        <v>6</v>
      </c>
      <c r="J576">
        <v>6.5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201.845467418</v>
      </c>
      <c r="Y576">
        <v>4.6061904393099997</v>
      </c>
      <c r="Z576">
        <f t="shared" si="16"/>
        <v>2.3071653078385013</v>
      </c>
      <c r="AA576">
        <f t="shared" si="16"/>
        <v>0.74866784642760342</v>
      </c>
      <c r="AB576">
        <f t="shared" si="17"/>
        <v>2.1781536340239001</v>
      </c>
      <c r="AC576" s="1">
        <v>20417.279441400002</v>
      </c>
      <c r="AD576" s="1">
        <v>18338.386793599901</v>
      </c>
      <c r="AE576" s="1">
        <v>18099.417391800001</v>
      </c>
      <c r="AF576" s="1">
        <v>21466.636669200001</v>
      </c>
      <c r="AG576" s="1">
        <v>23734.891815200001</v>
      </c>
      <c r="AH576" s="1">
        <v>18656.437781799901</v>
      </c>
      <c r="AI576" s="1">
        <v>21885.6870265</v>
      </c>
      <c r="AJ576" s="1">
        <v>23777.5056138</v>
      </c>
      <c r="AK576" s="1">
        <v>24656.643958100001</v>
      </c>
      <c r="AL576" s="1">
        <v>21385.884424700002</v>
      </c>
      <c r="AM576" s="1">
        <v>49392.005144100003</v>
      </c>
      <c r="AN576" s="1">
        <v>38793.922792400001</v>
      </c>
      <c r="AO576" s="1">
        <v>35152.032427799903</v>
      </c>
    </row>
    <row r="577" spans="1:41" x14ac:dyDescent="0.2">
      <c r="A577">
        <v>576</v>
      </c>
      <c r="B577" s="6">
        <v>31.1334839021</v>
      </c>
      <c r="C577" s="6">
        <v>-114.86684592</v>
      </c>
      <c r="D577" t="s">
        <v>38</v>
      </c>
      <c r="E577">
        <v>874</v>
      </c>
      <c r="F577">
        <v>3</v>
      </c>
      <c r="G577">
        <v>83</v>
      </c>
      <c r="H577">
        <v>43</v>
      </c>
      <c r="I577">
        <v>0</v>
      </c>
      <c r="J577">
        <v>21.5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 s="1">
        <v>1190.4079446799899</v>
      </c>
      <c r="Y577">
        <v>16.808111108799899</v>
      </c>
      <c r="Z577">
        <f t="shared" si="16"/>
        <v>3.0760604917836218</v>
      </c>
      <c r="AA577">
        <f t="shared" si="16"/>
        <v>1.2506178566597792</v>
      </c>
      <c r="AB577">
        <f t="shared" si="17"/>
        <v>2.8670929157752996</v>
      </c>
      <c r="AC577" s="1">
        <v>168141.931335</v>
      </c>
      <c r="AD577" s="1">
        <v>129940.967957</v>
      </c>
      <c r="AE577" s="1">
        <v>129472.87088</v>
      </c>
      <c r="AF577" s="1">
        <v>144605.209259</v>
      </c>
      <c r="AG577" s="1">
        <v>240629.787963999</v>
      </c>
      <c r="AH577" s="1">
        <v>224612.81408700001</v>
      </c>
      <c r="AI577" s="1">
        <v>255885.412719999</v>
      </c>
      <c r="AJ577" s="1">
        <v>346166.751037999</v>
      </c>
      <c r="AK577" s="1">
        <v>344803.113159</v>
      </c>
      <c r="AL577" s="1">
        <v>480053.53784200002</v>
      </c>
      <c r="AM577" s="1">
        <v>542793.13134800002</v>
      </c>
      <c r="AN577" s="1">
        <v>633989.31115700002</v>
      </c>
      <c r="AO577" s="1">
        <v>463266.54248</v>
      </c>
    </row>
    <row r="578" spans="1:41" x14ac:dyDescent="0.2">
      <c r="A578">
        <v>577</v>
      </c>
      <c r="B578" s="6">
        <v>31.1403069811</v>
      </c>
      <c r="C578" s="6">
        <v>-114.632787744</v>
      </c>
      <c r="D578" t="s">
        <v>40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 s="1">
        <v>1386.8775003000001</v>
      </c>
      <c r="Y578">
        <v>24.134237363899899</v>
      </c>
      <c r="Z578">
        <f t="shared" si="16"/>
        <v>3.1423511352171491</v>
      </c>
      <c r="AA578">
        <f t="shared" si="16"/>
        <v>1.4002657121750042</v>
      </c>
      <c r="AB578">
        <f t="shared" si="17"/>
        <v>3.0315387729786312</v>
      </c>
      <c r="AC578" s="1">
        <v>218754.96420300001</v>
      </c>
      <c r="AD578" s="1">
        <v>179293.523361</v>
      </c>
      <c r="AE578" s="1">
        <v>167802.88297999901</v>
      </c>
      <c r="AF578" s="1">
        <v>185322.768218999</v>
      </c>
      <c r="AG578" s="1">
        <v>296814.64608799899</v>
      </c>
      <c r="AH578" s="1">
        <v>281745.93597400002</v>
      </c>
      <c r="AI578" s="1">
        <v>323878.13137800002</v>
      </c>
      <c r="AJ578" s="1">
        <v>431680.09924299899</v>
      </c>
      <c r="AK578" s="1">
        <v>438398.99908400001</v>
      </c>
      <c r="AL578" s="1">
        <v>596087.65167199902</v>
      </c>
      <c r="AM578" s="1">
        <v>684401.24359099905</v>
      </c>
      <c r="AN578" s="1">
        <v>813217.71594200004</v>
      </c>
      <c r="AO578" s="1">
        <v>557414.06787100004</v>
      </c>
    </row>
    <row r="579" spans="1:41" x14ac:dyDescent="0.2">
      <c r="A579">
        <v>578</v>
      </c>
      <c r="B579" s="6">
        <v>31.146705864800001</v>
      </c>
      <c r="C579" s="6">
        <v>-114.398652381999</v>
      </c>
      <c r="D579" t="s">
        <v>40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638.57972139100002</v>
      </c>
      <c r="Y579">
        <v>15.263202914000001</v>
      </c>
      <c r="Z579">
        <f t="shared" ref="Z579:AA602" si="18">LOG10(X579+1)</f>
        <v>2.8058946854875741</v>
      </c>
      <c r="AA579">
        <f t="shared" si="18"/>
        <v>1.2112060806733638</v>
      </c>
      <c r="AB579">
        <f t="shared" ref="AB579:AB602" si="19">Z579^0.4274+AA579</f>
        <v>2.7654017770092096</v>
      </c>
      <c r="AC579" s="1">
        <v>120262.787719999</v>
      </c>
      <c r="AD579" s="1">
        <v>106366.04081000001</v>
      </c>
      <c r="AE579" s="1">
        <v>91761.576271099897</v>
      </c>
      <c r="AF579" s="1">
        <v>99742.566764799907</v>
      </c>
      <c r="AG579" s="1">
        <v>150802.543853999</v>
      </c>
      <c r="AH579" s="1">
        <v>146912.44081100001</v>
      </c>
      <c r="AI579" s="1">
        <v>171176.39552300001</v>
      </c>
      <c r="AJ579" s="1">
        <v>223088.24330100001</v>
      </c>
      <c r="AK579" s="1">
        <v>233250.23527500001</v>
      </c>
      <c r="AL579" s="1">
        <v>306023.85453800001</v>
      </c>
      <c r="AM579" s="1">
        <v>359669.079101999</v>
      </c>
      <c r="AN579" s="1">
        <v>438231.87789900001</v>
      </c>
      <c r="AO579" s="1">
        <v>271942.421722</v>
      </c>
    </row>
    <row r="580" spans="1:41" x14ac:dyDescent="0.2">
      <c r="A580">
        <v>579</v>
      </c>
      <c r="B580" s="6">
        <v>31.152680077300001</v>
      </c>
      <c r="C580" s="6">
        <v>-114.16444477</v>
      </c>
      <c r="D580" t="s">
        <v>40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384.287893161</v>
      </c>
      <c r="Y580">
        <v>4.8034076262300003</v>
      </c>
      <c r="Z580">
        <f t="shared" si="18"/>
        <v>2.5857853624623139</v>
      </c>
      <c r="AA580">
        <f t="shared" si="18"/>
        <v>0.76368307609701591</v>
      </c>
      <c r="AB580">
        <f t="shared" si="19"/>
        <v>2.2645494335686336</v>
      </c>
      <c r="AC580" s="1">
        <v>53661.656681100001</v>
      </c>
      <c r="AD580" s="1">
        <v>50314.349702799896</v>
      </c>
      <c r="AE580" s="1">
        <v>44870.712701800003</v>
      </c>
      <c r="AF580" s="1">
        <v>51178.3574333</v>
      </c>
      <c r="AG580" s="1">
        <v>60460.033761999897</v>
      </c>
      <c r="AH580" s="1">
        <v>52931.127302200002</v>
      </c>
      <c r="AI580" s="1">
        <v>62657.1518593</v>
      </c>
      <c r="AJ580" s="1">
        <v>72362.743896500004</v>
      </c>
      <c r="AK580" s="1">
        <v>77519.443660699893</v>
      </c>
      <c r="AL580" s="1">
        <v>80435.267501800001</v>
      </c>
      <c r="AM580" s="1">
        <v>136505.805694999</v>
      </c>
      <c r="AN580" s="1">
        <v>135231.422431999</v>
      </c>
      <c r="AO580" s="1">
        <v>92905.249843600002</v>
      </c>
    </row>
    <row r="581" spans="1:41" x14ac:dyDescent="0.2">
      <c r="A581">
        <v>580</v>
      </c>
      <c r="B581" s="6">
        <v>31.158229173799899</v>
      </c>
      <c r="C581" s="6">
        <v>-113.930169853</v>
      </c>
      <c r="D581" t="s">
        <v>40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 s="1">
        <v>2315.5305695500001</v>
      </c>
      <c r="Y581">
        <v>6.8599283737099999</v>
      </c>
      <c r="Z581">
        <f t="shared" si="18"/>
        <v>3.3648380356418208</v>
      </c>
      <c r="AA581">
        <f t="shared" si="18"/>
        <v>0.8954185884001914</v>
      </c>
      <c r="AB581">
        <f t="shared" si="19"/>
        <v>2.5750905934971722</v>
      </c>
      <c r="AC581" s="1">
        <v>245669.772231999</v>
      </c>
      <c r="AD581" s="1">
        <v>220702.246871999</v>
      </c>
      <c r="AE581" s="1">
        <v>217756.674483999</v>
      </c>
      <c r="AF581" s="1">
        <v>258245.849457</v>
      </c>
      <c r="AG581" s="1">
        <v>285526.30410800001</v>
      </c>
      <c r="AH581" s="1">
        <v>224483.545867999</v>
      </c>
      <c r="AI581" s="1">
        <v>263353.44757100003</v>
      </c>
      <c r="AJ581" s="1">
        <v>286126.75242600002</v>
      </c>
      <c r="AK581" s="1">
        <v>296752.383026</v>
      </c>
      <c r="AL581" s="1">
        <v>257436.797591999</v>
      </c>
      <c r="AM581" s="1">
        <v>594297.29186999903</v>
      </c>
      <c r="AN581" s="1">
        <v>467019.50100699899</v>
      </c>
      <c r="AO581" s="1">
        <v>422837.93643200002</v>
      </c>
    </row>
    <row r="582" spans="1:41" x14ac:dyDescent="0.2">
      <c r="A582">
        <v>581</v>
      </c>
      <c r="B582" s="6">
        <v>31.163352740899899</v>
      </c>
      <c r="C582" s="6">
        <v>-113.695832584</v>
      </c>
      <c r="D582" t="s">
        <v>40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 s="1">
        <v>4169.5997290599898</v>
      </c>
      <c r="Y582">
        <v>13.3426539301999</v>
      </c>
      <c r="Z582">
        <f t="shared" si="18"/>
        <v>3.6201985106796539</v>
      </c>
      <c r="AA582">
        <f t="shared" si="18"/>
        <v>1.1566295195743621</v>
      </c>
      <c r="AB582">
        <f t="shared" si="19"/>
        <v>2.8896441196203151</v>
      </c>
      <c r="AC582" s="1">
        <v>442210.859740999</v>
      </c>
      <c r="AD582" s="1">
        <v>397184.83526600001</v>
      </c>
      <c r="AE582" s="1">
        <v>392009.079162999</v>
      </c>
      <c r="AF582" s="1">
        <v>464938.52899199899</v>
      </c>
      <c r="AG582" s="1">
        <v>514065.88983200002</v>
      </c>
      <c r="AH582" s="1">
        <v>404073.39221199899</v>
      </c>
      <c r="AI582" s="1">
        <v>474014.59686300001</v>
      </c>
      <c r="AJ582" s="1">
        <v>514988.84655800002</v>
      </c>
      <c r="AK582" s="1">
        <v>534029.80224600004</v>
      </c>
      <c r="AL582" s="1">
        <v>463189.54406699899</v>
      </c>
      <c r="AM582" s="1">
        <v>1069764.5116000001</v>
      </c>
      <c r="AN582" s="1">
        <v>840224.281372</v>
      </c>
      <c r="AO582" s="1">
        <v>761345.82519500004</v>
      </c>
    </row>
    <row r="583" spans="1:41" x14ac:dyDescent="0.2">
      <c r="A583">
        <v>582</v>
      </c>
      <c r="B583" s="6">
        <v>31.1680503969</v>
      </c>
      <c r="C583" s="6">
        <v>-113.461437923999</v>
      </c>
      <c r="D583" t="s">
        <v>38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 s="1">
        <v>4741.6516141900001</v>
      </c>
      <c r="Y583">
        <v>19.2223806921</v>
      </c>
      <c r="Z583">
        <f t="shared" si="18"/>
        <v>3.6760212234096419</v>
      </c>
      <c r="AA583">
        <f t="shared" si="18"/>
        <v>1.3058322818474766</v>
      </c>
      <c r="AB583">
        <f t="shared" si="19"/>
        <v>3.0502181575040472</v>
      </c>
      <c r="AC583" s="1">
        <v>502781.82134999899</v>
      </c>
      <c r="AD583" s="1">
        <v>451588.445922999</v>
      </c>
      <c r="AE583" s="1">
        <v>445703.750915999</v>
      </c>
      <c r="AF583" s="1">
        <v>528622.56756600004</v>
      </c>
      <c r="AG583" s="1">
        <v>584479.04998799902</v>
      </c>
      <c r="AH583" s="1">
        <v>459420.55011000001</v>
      </c>
      <c r="AI583" s="1">
        <v>538941.81359899906</v>
      </c>
      <c r="AJ583" s="1">
        <v>585528.42858900002</v>
      </c>
      <c r="AK583" s="1">
        <v>607177.48352100002</v>
      </c>
      <c r="AL583" s="1">
        <v>526634.01922599901</v>
      </c>
      <c r="AM583" s="1">
        <v>1216293.3952599899</v>
      </c>
      <c r="AN583" s="1">
        <v>955312.34716799902</v>
      </c>
      <c r="AO583" s="1">
        <v>865629.67089800001</v>
      </c>
    </row>
    <row r="584" spans="1:41" x14ac:dyDescent="0.2">
      <c r="A584">
        <v>583</v>
      </c>
      <c r="B584" s="6">
        <v>31.1723217913</v>
      </c>
      <c r="C584" s="6">
        <v>-113.22699084200001</v>
      </c>
      <c r="D584" t="s">
        <v>38</v>
      </c>
      <c r="E584">
        <v>18</v>
      </c>
      <c r="F584">
        <v>0</v>
      </c>
      <c r="G584">
        <v>11</v>
      </c>
      <c r="H584">
        <v>5.5</v>
      </c>
      <c r="I584">
        <v>93</v>
      </c>
      <c r="J584">
        <v>49.25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 s="1">
        <v>3040.8563516099898</v>
      </c>
      <c r="Y584">
        <v>17.176802331600001</v>
      </c>
      <c r="Z584">
        <f t="shared" si="18"/>
        <v>3.4831387011120678</v>
      </c>
      <c r="AA584">
        <f t="shared" si="18"/>
        <v>1.2595174843927261</v>
      </c>
      <c r="AB584">
        <f t="shared" si="19"/>
        <v>2.9641795884122653</v>
      </c>
      <c r="AC584" s="1">
        <v>322164.92761200003</v>
      </c>
      <c r="AD584" s="1">
        <v>289362.012145999</v>
      </c>
      <c r="AE584" s="1">
        <v>285591.30584699899</v>
      </c>
      <c r="AF584" s="1">
        <v>338722.77166700002</v>
      </c>
      <c r="AG584" s="1">
        <v>374513.64331100002</v>
      </c>
      <c r="AH584" s="1">
        <v>294380.54852299899</v>
      </c>
      <c r="AI584" s="1">
        <v>345334.97952300002</v>
      </c>
      <c r="AJ584" s="1">
        <v>375186.047820999</v>
      </c>
      <c r="AK584" s="1">
        <v>389058.000031</v>
      </c>
      <c r="AL584" s="1">
        <v>337448.578795999</v>
      </c>
      <c r="AM584" s="1">
        <v>779358.08178699901</v>
      </c>
      <c r="AN584" s="1">
        <v>612130.59075900004</v>
      </c>
      <c r="AO584" s="1">
        <v>554665.08441200003</v>
      </c>
    </row>
    <row r="585" spans="1:41" x14ac:dyDescent="0.2">
      <c r="A585">
        <v>584</v>
      </c>
      <c r="B585" s="6">
        <v>31.176166605700001</v>
      </c>
      <c r="C585" s="6">
        <v>-112.992496315</v>
      </c>
      <c r="D585" t="s">
        <v>38</v>
      </c>
      <c r="E585">
        <v>27</v>
      </c>
      <c r="F585">
        <v>1</v>
      </c>
      <c r="G585">
        <v>4</v>
      </c>
      <c r="H585">
        <v>2.5</v>
      </c>
      <c r="I585">
        <v>25</v>
      </c>
      <c r="J585">
        <v>13.75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476.30673861499901</v>
      </c>
      <c r="Y585">
        <v>4.5426224842699998</v>
      </c>
      <c r="Z585">
        <f t="shared" si="18"/>
        <v>2.6787975657776228</v>
      </c>
      <c r="AA585">
        <f t="shared" si="18"/>
        <v>0.74371529919831059</v>
      </c>
      <c r="AB585">
        <f t="shared" si="19"/>
        <v>2.2674224699240653</v>
      </c>
      <c r="AC585" s="1">
        <v>50299.428871199903</v>
      </c>
      <c r="AD585" s="1">
        <v>45177.927871699903</v>
      </c>
      <c r="AE585" s="1">
        <v>44589.209877000001</v>
      </c>
      <c r="AF585" s="1">
        <v>52884.595451399902</v>
      </c>
      <c r="AG585" s="1">
        <v>58472.604324300002</v>
      </c>
      <c r="AH585" s="1">
        <v>45961.469253499898</v>
      </c>
      <c r="AI585" s="1">
        <v>53916.9560547</v>
      </c>
      <c r="AJ585" s="1">
        <v>58577.586242700003</v>
      </c>
      <c r="AK585" s="1">
        <v>60743.406478899902</v>
      </c>
      <c r="AL585" s="1">
        <v>52685.656463599902</v>
      </c>
      <c r="AM585" s="1">
        <v>121680.73800700001</v>
      </c>
      <c r="AN585" s="1">
        <v>95571.6044769</v>
      </c>
      <c r="AO585" s="1">
        <v>86599.547119099894</v>
      </c>
    </row>
    <row r="586" spans="1:41" x14ac:dyDescent="0.2">
      <c r="A586">
        <v>585</v>
      </c>
      <c r="B586" s="6">
        <v>31.3347800730999</v>
      </c>
      <c r="C586" s="6">
        <v>-114.875065517</v>
      </c>
      <c r="D586" t="s">
        <v>38</v>
      </c>
      <c r="E586">
        <v>0</v>
      </c>
      <c r="F586">
        <v>3</v>
      </c>
      <c r="G586">
        <v>0</v>
      </c>
      <c r="H586">
        <v>1.5</v>
      </c>
      <c r="I586">
        <v>0</v>
      </c>
      <c r="J586">
        <v>0.75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875.89682424099897</v>
      </c>
      <c r="Y586">
        <v>22.6655443758</v>
      </c>
      <c r="Z586">
        <f t="shared" si="18"/>
        <v>2.9429484972442701</v>
      </c>
      <c r="AA586">
        <f t="shared" si="18"/>
        <v>1.3741164989450159</v>
      </c>
      <c r="AB586">
        <f t="shared" si="19"/>
        <v>2.9603156374615551</v>
      </c>
      <c r="AC586" s="1">
        <v>184956.03079200001</v>
      </c>
      <c r="AD586" s="1">
        <v>171298.829803</v>
      </c>
      <c r="AE586" s="1">
        <v>140638.498077</v>
      </c>
      <c r="AF586" s="1">
        <v>151279.44708300001</v>
      </c>
      <c r="AG586" s="1">
        <v>219680.725738999</v>
      </c>
      <c r="AH586" s="1">
        <v>218045.578308</v>
      </c>
      <c r="AI586" s="1">
        <v>256451.58908100001</v>
      </c>
      <c r="AJ586" s="1">
        <v>329012.93560800003</v>
      </c>
      <c r="AK586" s="1">
        <v>351041.14013700001</v>
      </c>
      <c r="AL586" s="1">
        <v>449192.01025400002</v>
      </c>
      <c r="AM586" s="1">
        <v>536734.74267599895</v>
      </c>
      <c r="AN586" s="1">
        <v>665221.66064500005</v>
      </c>
      <c r="AO586" s="1">
        <v>384092.52661100001</v>
      </c>
    </row>
    <row r="587" spans="1:41" x14ac:dyDescent="0.2">
      <c r="A587">
        <v>586</v>
      </c>
      <c r="B587" s="6">
        <v>31.341657148900001</v>
      </c>
      <c r="C587" s="6">
        <v>-114.640512578</v>
      </c>
      <c r="D587" t="s">
        <v>40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978.35526704799895</v>
      </c>
      <c r="Y587">
        <v>43.421397641299897</v>
      </c>
      <c r="Z587">
        <f t="shared" si="18"/>
        <v>2.9909402633355731</v>
      </c>
      <c r="AA587">
        <f t="shared" si="18"/>
        <v>1.6475922187409382</v>
      </c>
      <c r="AB587">
        <f t="shared" si="19"/>
        <v>3.2447956249932943</v>
      </c>
      <c r="AC587" s="1">
        <v>311836.50717200001</v>
      </c>
      <c r="AD587" s="1">
        <v>320899.011444</v>
      </c>
      <c r="AE587" s="1">
        <v>235101.44824200001</v>
      </c>
      <c r="AF587" s="1">
        <v>246248.980469</v>
      </c>
      <c r="AG587" s="1">
        <v>319459.56848100002</v>
      </c>
      <c r="AH587" s="1">
        <v>334785.18145799899</v>
      </c>
      <c r="AI587" s="1">
        <v>404070.11212200002</v>
      </c>
      <c r="AJ587" s="1">
        <v>496148.14685100003</v>
      </c>
      <c r="AK587" s="1">
        <v>559905.718933</v>
      </c>
      <c r="AL587" s="1">
        <v>668115.86022899905</v>
      </c>
      <c r="AM587" s="1">
        <v>836675.69189500005</v>
      </c>
      <c r="AN587" s="1">
        <v>1085175.70496</v>
      </c>
      <c r="AO587" s="1">
        <v>505600.137389999</v>
      </c>
    </row>
    <row r="588" spans="1:41" x14ac:dyDescent="0.2">
      <c r="A588">
        <v>587</v>
      </c>
      <c r="B588" s="6">
        <v>31.348106679499899</v>
      </c>
      <c r="C588" s="6">
        <v>-114.405881772</v>
      </c>
      <c r="D588" t="s">
        <v>40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457.75019744000002</v>
      </c>
      <c r="Y588">
        <v>38.659042295100001</v>
      </c>
      <c r="Z588">
        <f t="shared" si="18"/>
        <v>2.6615762641747702</v>
      </c>
      <c r="AA588">
        <f t="shared" si="18"/>
        <v>1.5983422224518531</v>
      </c>
      <c r="AB588">
        <f t="shared" si="19"/>
        <v>3.1178550553045485</v>
      </c>
      <c r="AC588" s="1">
        <v>249190.959166999</v>
      </c>
      <c r="AD588" s="1">
        <v>277426.843811</v>
      </c>
      <c r="AE588" s="1">
        <v>186552.709609999</v>
      </c>
      <c r="AF588" s="1">
        <v>191016.372543</v>
      </c>
      <c r="AG588" s="1">
        <v>221966.29434200001</v>
      </c>
      <c r="AH588" s="1">
        <v>246043.574874999</v>
      </c>
      <c r="AI588" s="1">
        <v>304374.92916900001</v>
      </c>
      <c r="AJ588" s="1">
        <v>358157.16543599899</v>
      </c>
      <c r="AK588" s="1">
        <v>426521.12676999898</v>
      </c>
      <c r="AL588" s="1">
        <v>475522.101532</v>
      </c>
      <c r="AM588" s="1">
        <v>623934.27209500002</v>
      </c>
      <c r="AN588" s="1">
        <v>843363.90978999902</v>
      </c>
      <c r="AO588" s="1">
        <v>311137.75128199899</v>
      </c>
    </row>
    <row r="589" spans="1:41" x14ac:dyDescent="0.2">
      <c r="A589">
        <v>588</v>
      </c>
      <c r="B589" s="6">
        <v>31.354128183699899</v>
      </c>
      <c r="C589" s="6">
        <v>-114.17117808</v>
      </c>
      <c r="D589" t="s">
        <v>40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531.806730926</v>
      </c>
      <c r="Y589">
        <v>22.814684504599899</v>
      </c>
      <c r="Z589">
        <f t="shared" si="18"/>
        <v>2.7265697026216205</v>
      </c>
      <c r="AA589">
        <f t="shared" si="18"/>
        <v>1.3768448323805118</v>
      </c>
      <c r="AB589">
        <f t="shared" si="19"/>
        <v>2.9121069602310885</v>
      </c>
      <c r="AC589" s="1">
        <v>168203.317199999</v>
      </c>
      <c r="AD589" s="1">
        <v>185280.09700000001</v>
      </c>
      <c r="AE589" s="1">
        <v>131554.90387000001</v>
      </c>
      <c r="AF589" s="1">
        <v>139482.375777999</v>
      </c>
      <c r="AG589" s="1">
        <v>149886.82913200001</v>
      </c>
      <c r="AH589" s="1">
        <v>155093.15960700001</v>
      </c>
      <c r="AI589" s="1">
        <v>192169.51149</v>
      </c>
      <c r="AJ589" s="1">
        <v>215898.14955100001</v>
      </c>
      <c r="AK589" s="1">
        <v>258058.843811</v>
      </c>
      <c r="AL589" s="1">
        <v>261855.094481999</v>
      </c>
      <c r="AM589" s="1">
        <v>401345.20645100001</v>
      </c>
      <c r="AN589" s="1">
        <v>494952.555541999</v>
      </c>
      <c r="AO589" s="1">
        <v>197578.319152999</v>
      </c>
    </row>
    <row r="590" spans="1:41" x14ac:dyDescent="0.2">
      <c r="A590">
        <v>589</v>
      </c>
      <c r="B590" s="6">
        <v>31.359721212</v>
      </c>
      <c r="C590" s="6">
        <v>-113.936406487</v>
      </c>
      <c r="D590" t="s">
        <v>40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 s="1">
        <v>2693.0421443</v>
      </c>
      <c r="Y590">
        <v>11.795204456</v>
      </c>
      <c r="Z590">
        <f t="shared" si="18"/>
        <v>3.4304043853341719</v>
      </c>
      <c r="AA590">
        <f t="shared" si="18"/>
        <v>1.1070472299186449</v>
      </c>
      <c r="AB590">
        <f t="shared" si="19"/>
        <v>2.8006306341174221</v>
      </c>
      <c r="AC590" s="1">
        <v>303685.58544900001</v>
      </c>
      <c r="AD590" s="1">
        <v>278366.875122</v>
      </c>
      <c r="AE590" s="1">
        <v>266380.31515500002</v>
      </c>
      <c r="AF590" s="1">
        <v>313256.136688</v>
      </c>
      <c r="AG590" s="1">
        <v>345528.625</v>
      </c>
      <c r="AH590" s="1">
        <v>277615.43649300002</v>
      </c>
      <c r="AI590" s="1">
        <v>327345.86181600002</v>
      </c>
      <c r="AJ590" s="1">
        <v>356698.52859499899</v>
      </c>
      <c r="AK590" s="1">
        <v>375475.059325999</v>
      </c>
      <c r="AL590" s="1">
        <v>331588.789001</v>
      </c>
      <c r="AM590" s="1">
        <v>733543.72961399902</v>
      </c>
      <c r="AN590" s="1">
        <v>605106.68670700002</v>
      </c>
      <c r="AO590" s="1">
        <v>507600.99359099899</v>
      </c>
    </row>
    <row r="591" spans="1:41" x14ac:dyDescent="0.2">
      <c r="A591">
        <v>590</v>
      </c>
      <c r="B591" s="6">
        <v>31.364885346600001</v>
      </c>
      <c r="C591" s="6">
        <v>-113.701571992</v>
      </c>
      <c r="D591" t="s">
        <v>38</v>
      </c>
      <c r="E591">
        <v>142</v>
      </c>
      <c r="F591">
        <v>0</v>
      </c>
      <c r="G591">
        <v>0</v>
      </c>
      <c r="H591">
        <v>0</v>
      </c>
      <c r="I591">
        <v>47</v>
      </c>
      <c r="J591">
        <v>23.5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 s="1">
        <v>4647.4907155000001</v>
      </c>
      <c r="Y591">
        <v>14.1924532503</v>
      </c>
      <c r="Z591">
        <f t="shared" si="18"/>
        <v>3.6673119678729691</v>
      </c>
      <c r="AA591">
        <f t="shared" si="18"/>
        <v>1.1816279086252135</v>
      </c>
      <c r="AB591">
        <f t="shared" si="19"/>
        <v>2.9242462210761806</v>
      </c>
      <c r="AC591" s="1">
        <v>492897.629760999</v>
      </c>
      <c r="AD591" s="1">
        <v>442710.66546599899</v>
      </c>
      <c r="AE591" s="1">
        <v>436941.656372</v>
      </c>
      <c r="AF591" s="1">
        <v>518230.37341300002</v>
      </c>
      <c r="AG591" s="1">
        <v>572988.773254</v>
      </c>
      <c r="AH591" s="1">
        <v>450388.797667999</v>
      </c>
      <c r="AI591" s="1">
        <v>528346.75219699903</v>
      </c>
      <c r="AJ591" s="1">
        <v>574017.52191200003</v>
      </c>
      <c r="AK591" s="1">
        <v>595240.976318</v>
      </c>
      <c r="AL591" s="1">
        <v>516280.91650400002</v>
      </c>
      <c r="AM591" s="1">
        <v>1192382.2763700001</v>
      </c>
      <c r="AN591" s="1">
        <v>936531.85497999901</v>
      </c>
      <c r="AO591" s="1">
        <v>848612.24902300001</v>
      </c>
    </row>
    <row r="592" spans="1:41" x14ac:dyDescent="0.2">
      <c r="A592">
        <v>591</v>
      </c>
      <c r="B592" s="6">
        <v>31.3739254227999</v>
      </c>
      <c r="C592" s="6">
        <v>-113.231734321</v>
      </c>
      <c r="D592" t="s">
        <v>38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681.45655345900002</v>
      </c>
      <c r="Y592">
        <v>3.1711987592300002</v>
      </c>
      <c r="Z592">
        <f t="shared" si="18"/>
        <v>2.8340750085426727</v>
      </c>
      <c r="AA592">
        <f t="shared" si="18"/>
        <v>0.62026088463849316</v>
      </c>
      <c r="AB592">
        <f t="shared" si="19"/>
        <v>2.1811088653950597</v>
      </c>
      <c r="AC592" s="1">
        <v>72244.105346700002</v>
      </c>
      <c r="AD592" s="1">
        <v>64888.191589399903</v>
      </c>
      <c r="AE592" s="1">
        <v>64042.627136199902</v>
      </c>
      <c r="AF592" s="1">
        <v>75957.130676300003</v>
      </c>
      <c r="AG592" s="1">
        <v>83983.080810500003</v>
      </c>
      <c r="AH592" s="1">
        <v>66013.5771484</v>
      </c>
      <c r="AI592" s="1">
        <v>77439.890197800007</v>
      </c>
      <c r="AJ592" s="1">
        <v>84133.864318799897</v>
      </c>
      <c r="AK592" s="1">
        <v>87244.589965799896</v>
      </c>
      <c r="AL592" s="1">
        <v>75671.398620599895</v>
      </c>
      <c r="AM592" s="1">
        <v>174767.712646</v>
      </c>
      <c r="AN592" s="1">
        <v>137267.66333000001</v>
      </c>
      <c r="AO592" s="1">
        <v>124381.268677</v>
      </c>
    </row>
    <row r="593" spans="1:41" x14ac:dyDescent="0.2">
      <c r="A593">
        <v>592</v>
      </c>
      <c r="B593" s="6">
        <v>31.5360679652999</v>
      </c>
      <c r="C593" s="6">
        <v>-114.883367949999</v>
      </c>
      <c r="D593" t="s">
        <v>38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257.131810218</v>
      </c>
      <c r="Y593">
        <v>22.685649924</v>
      </c>
      <c r="Z593">
        <f t="shared" si="18"/>
        <v>2.4118415270191971</v>
      </c>
      <c r="AA593">
        <f t="shared" si="18"/>
        <v>1.3744853060804119</v>
      </c>
      <c r="AB593">
        <f t="shared" si="19"/>
        <v>2.8313387457497914</v>
      </c>
      <c r="AC593" s="1">
        <v>152555.433533</v>
      </c>
      <c r="AD593" s="1">
        <v>171648.199553999</v>
      </c>
      <c r="AE593" s="1">
        <v>114094.633147999</v>
      </c>
      <c r="AF593" s="1">
        <v>116444.828461</v>
      </c>
      <c r="AG593" s="1">
        <v>133021.316895</v>
      </c>
      <c r="AH593" s="1">
        <v>148779.59112500001</v>
      </c>
      <c r="AI593" s="1">
        <v>184745.39563000001</v>
      </c>
      <c r="AJ593" s="1">
        <v>215967.28082300001</v>
      </c>
      <c r="AK593" s="1">
        <v>259318.560852</v>
      </c>
      <c r="AL593" s="1">
        <v>286092.500122</v>
      </c>
      <c r="AM593" s="1">
        <v>378131.109131</v>
      </c>
      <c r="AN593" s="1">
        <v>514260.976929</v>
      </c>
      <c r="AO593" s="1">
        <v>182485.514770999</v>
      </c>
    </row>
    <row r="594" spans="1:41" x14ac:dyDescent="0.2">
      <c r="A594">
        <v>593</v>
      </c>
      <c r="B594" s="6">
        <v>31.5429992629</v>
      </c>
      <c r="C594" s="6">
        <v>-114.648315279</v>
      </c>
      <c r="D594" t="s">
        <v>40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496.394648969</v>
      </c>
      <c r="Y594">
        <v>63.7725241184</v>
      </c>
      <c r="Z594">
        <f t="shared" si="18"/>
        <v>2.6967011087671775</v>
      </c>
      <c r="AA594">
        <f t="shared" si="18"/>
        <v>1.8113908213912935</v>
      </c>
      <c r="AB594">
        <f t="shared" si="19"/>
        <v>3.3394421561772196</v>
      </c>
      <c r="AC594" s="1">
        <v>414123.672790999</v>
      </c>
      <c r="AD594" s="1">
        <v>478743.828186</v>
      </c>
      <c r="AE594" s="1">
        <v>308915.36917100003</v>
      </c>
      <c r="AF594" s="1">
        <v>312587.23336800002</v>
      </c>
      <c r="AG594" s="1">
        <v>340797.59271200001</v>
      </c>
      <c r="AH594" s="1">
        <v>390782.80975299899</v>
      </c>
      <c r="AI594" s="1">
        <v>490221.47876000003</v>
      </c>
      <c r="AJ594" s="1">
        <v>562913.05181900004</v>
      </c>
      <c r="AK594" s="1">
        <v>691204.09985400003</v>
      </c>
      <c r="AL594" s="1">
        <v>741053.72448700003</v>
      </c>
      <c r="AM594" s="1">
        <v>999255.92578100006</v>
      </c>
      <c r="AN594" s="1">
        <v>1381495.5752000001</v>
      </c>
      <c r="AO594" s="1">
        <v>438773.82739300001</v>
      </c>
    </row>
    <row r="595" spans="1:41" x14ac:dyDescent="0.2">
      <c r="A595">
        <v>594</v>
      </c>
      <c r="B595" s="6">
        <v>31.549499651600001</v>
      </c>
      <c r="C595" s="6">
        <v>-114.41318405200001</v>
      </c>
      <c r="D595" t="s">
        <v>38</v>
      </c>
      <c r="E595">
        <v>0</v>
      </c>
      <c r="F595">
        <v>149</v>
      </c>
      <c r="G595">
        <v>0</v>
      </c>
      <c r="H595">
        <v>74.5</v>
      </c>
      <c r="I595">
        <v>5</v>
      </c>
      <c r="J595">
        <v>39.75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353.865712911</v>
      </c>
      <c r="Y595">
        <v>63.344889916500001</v>
      </c>
      <c r="Z595">
        <f t="shared" si="18"/>
        <v>2.5500640398860579</v>
      </c>
      <c r="AA595">
        <f t="shared" si="18"/>
        <v>1.8085140622087319</v>
      </c>
      <c r="AB595">
        <f t="shared" si="19"/>
        <v>3.3004835263245211</v>
      </c>
      <c r="AC595" s="1">
        <v>399266.79272500001</v>
      </c>
      <c r="AD595" s="1">
        <v>469552.312378</v>
      </c>
      <c r="AE595" s="1">
        <v>297331.41714500001</v>
      </c>
      <c r="AF595" s="1">
        <v>299181.41717500001</v>
      </c>
      <c r="AG595" s="1">
        <v>315901.699950999</v>
      </c>
      <c r="AH595" s="1">
        <v>368592.59545899899</v>
      </c>
      <c r="AI595" s="1">
        <v>465591.48382600001</v>
      </c>
      <c r="AJ595" s="1">
        <v>528146.36175499903</v>
      </c>
      <c r="AK595" s="1">
        <v>658457.45410199906</v>
      </c>
      <c r="AL595" s="1">
        <v>692269.28222699906</v>
      </c>
      <c r="AM595" s="1">
        <v>946423.82507300004</v>
      </c>
      <c r="AN595" s="1">
        <v>1322879.8637699899</v>
      </c>
      <c r="AO595" s="1">
        <v>387707.680236999</v>
      </c>
    </row>
    <row r="596" spans="1:41" x14ac:dyDescent="0.2">
      <c r="A596">
        <v>595</v>
      </c>
      <c r="B596" s="6">
        <v>31.5555686448999</v>
      </c>
      <c r="C596" s="6">
        <v>-114.17797929</v>
      </c>
      <c r="D596" t="s">
        <v>38</v>
      </c>
      <c r="E596">
        <v>3</v>
      </c>
      <c r="F596">
        <v>7</v>
      </c>
      <c r="G596">
        <v>9</v>
      </c>
      <c r="H596">
        <v>8</v>
      </c>
      <c r="I596">
        <v>0</v>
      </c>
      <c r="J596">
        <v>4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236.16462248600001</v>
      </c>
      <c r="Y596">
        <v>24.0298618078</v>
      </c>
      <c r="Z596">
        <f t="shared" si="18"/>
        <v>2.3750499064249855</v>
      </c>
      <c r="AA596">
        <f t="shared" si="18"/>
        <v>1.3984584518345284</v>
      </c>
      <c r="AB596">
        <f t="shared" si="19"/>
        <v>2.8457716716505783</v>
      </c>
      <c r="AC596" s="1">
        <v>156281.012053999</v>
      </c>
      <c r="AD596" s="1">
        <v>180871.896912</v>
      </c>
      <c r="AE596" s="1">
        <v>118083.762512</v>
      </c>
      <c r="AF596" s="1">
        <v>120665.651276</v>
      </c>
      <c r="AG596" s="1">
        <v>127433.589722</v>
      </c>
      <c r="AH596" s="1">
        <v>143674.209412</v>
      </c>
      <c r="AI596" s="1">
        <v>180672.771912</v>
      </c>
      <c r="AJ596" s="1">
        <v>203928.791138</v>
      </c>
      <c r="AK596" s="1">
        <v>251867.336182</v>
      </c>
      <c r="AL596" s="1">
        <v>261264.0802</v>
      </c>
      <c r="AM596" s="1">
        <v>370035.77831999899</v>
      </c>
      <c r="AN596" s="1">
        <v>499999.31970200001</v>
      </c>
      <c r="AO596" s="1">
        <v>158828.621795999</v>
      </c>
    </row>
    <row r="597" spans="1:41" x14ac:dyDescent="0.2">
      <c r="A597">
        <v>596</v>
      </c>
      <c r="B597" s="6">
        <v>31.561205788399899</v>
      </c>
      <c r="C597" s="6">
        <v>-113.942706026</v>
      </c>
      <c r="D597" t="s">
        <v>38</v>
      </c>
      <c r="E597">
        <v>0</v>
      </c>
      <c r="F597">
        <v>4</v>
      </c>
      <c r="G597">
        <v>4</v>
      </c>
      <c r="H597">
        <v>4</v>
      </c>
      <c r="I597">
        <v>0</v>
      </c>
      <c r="J597">
        <v>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 s="1">
        <v>1764.4873809799899</v>
      </c>
      <c r="Y597">
        <v>17.4642155226</v>
      </c>
      <c r="Z597">
        <f t="shared" si="18"/>
        <v>3.2468646177414593</v>
      </c>
      <c r="AA597">
        <f t="shared" si="18"/>
        <v>1.2663308607850845</v>
      </c>
      <c r="AB597">
        <f t="shared" si="19"/>
        <v>2.9205757088306141</v>
      </c>
      <c r="AC597" s="1">
        <v>252476.352416999</v>
      </c>
      <c r="AD597" s="1">
        <v>246960.992644999</v>
      </c>
      <c r="AE597" s="1">
        <v>213616.574645999</v>
      </c>
      <c r="AF597" s="1">
        <v>243693.28836100001</v>
      </c>
      <c r="AG597" s="1">
        <v>266460.738617</v>
      </c>
      <c r="AH597" s="1">
        <v>231136.465027</v>
      </c>
      <c r="AI597" s="1">
        <v>277190.995819</v>
      </c>
      <c r="AJ597" s="1">
        <v>304959.59259000001</v>
      </c>
      <c r="AK597" s="1">
        <v>336374.58908100001</v>
      </c>
      <c r="AL597" s="1">
        <v>313094.20974700002</v>
      </c>
      <c r="AM597" s="1">
        <v>606770.42150900001</v>
      </c>
      <c r="AN597" s="1">
        <v>580946.88604699902</v>
      </c>
      <c r="AO597" s="1">
        <v>379727.92099000001</v>
      </c>
    </row>
    <row r="598" spans="1:41" x14ac:dyDescent="0.2">
      <c r="A598">
        <v>597</v>
      </c>
      <c r="B598" s="6">
        <v>31.566410659999899</v>
      </c>
      <c r="C598" s="6">
        <v>-113.70736929900001</v>
      </c>
      <c r="D598" t="s">
        <v>38</v>
      </c>
      <c r="E598">
        <v>3</v>
      </c>
      <c r="F598">
        <v>1</v>
      </c>
      <c r="G598">
        <v>9</v>
      </c>
      <c r="H598">
        <v>5</v>
      </c>
      <c r="I598">
        <v>0</v>
      </c>
      <c r="J598">
        <v>2.5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 s="1">
        <v>2123.5331158600002</v>
      </c>
      <c r="Y598">
        <v>6.3015964543400003</v>
      </c>
      <c r="Z598">
        <f t="shared" si="18"/>
        <v>3.3272635049822159</v>
      </c>
      <c r="AA598">
        <f t="shared" si="18"/>
        <v>0.86341782662845434</v>
      </c>
      <c r="AB598">
        <f t="shared" si="19"/>
        <v>2.535047484630756</v>
      </c>
      <c r="AC598" s="1">
        <v>225498.841461</v>
      </c>
      <c r="AD598" s="1">
        <v>202627.975738999</v>
      </c>
      <c r="AE598" s="1">
        <v>199853.998626999</v>
      </c>
      <c r="AF598" s="1">
        <v>236992.047515999</v>
      </c>
      <c r="AG598" s="1">
        <v>262020.406951999</v>
      </c>
      <c r="AH598" s="1">
        <v>206053.132629</v>
      </c>
      <c r="AI598" s="1">
        <v>241745.740326</v>
      </c>
      <c r="AJ598" s="1">
        <v>262659.336730999</v>
      </c>
      <c r="AK598" s="1">
        <v>272460.03271499899</v>
      </c>
      <c r="AL598" s="1">
        <v>236412.168761999</v>
      </c>
      <c r="AM598" s="1">
        <v>545492.74304199906</v>
      </c>
      <c r="AN598" s="1">
        <v>428908.473145</v>
      </c>
      <c r="AO598" s="1">
        <v>387993.41570999898</v>
      </c>
    </row>
    <row r="599" spans="1:41" x14ac:dyDescent="0.2">
      <c r="A599">
        <v>598</v>
      </c>
      <c r="B599" s="6">
        <v>31.5711828694999</v>
      </c>
      <c r="C599" s="6">
        <v>-113.47197416</v>
      </c>
      <c r="D599" t="s">
        <v>38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19.4221944809</v>
      </c>
      <c r="Y599">
        <v>6.0427244752600001E-2</v>
      </c>
      <c r="Z599">
        <f t="shared" si="18"/>
        <v>1.3101024076695156</v>
      </c>
      <c r="AA599">
        <f t="shared" si="18"/>
        <v>2.5480877202997753E-2</v>
      </c>
      <c r="AB599">
        <f t="shared" si="19"/>
        <v>1.1478514244802687</v>
      </c>
      <c r="AC599" s="1">
        <v>2059.9741821299899</v>
      </c>
      <c r="AD599" s="1">
        <v>1850.2271118199899</v>
      </c>
      <c r="AE599" s="1">
        <v>1826.1166381800001</v>
      </c>
      <c r="AF599" s="1">
        <v>2165.8477783200001</v>
      </c>
      <c r="AG599" s="1">
        <v>2394.7003173799899</v>
      </c>
      <c r="AH599" s="1">
        <v>1882.31646729</v>
      </c>
      <c r="AI599" s="1">
        <v>2208.1271972700001</v>
      </c>
      <c r="AJ599" s="1">
        <v>2398.9997558599898</v>
      </c>
      <c r="AK599" s="1">
        <v>2487.69921875</v>
      </c>
      <c r="AL599" s="1">
        <v>2157.7003173799899</v>
      </c>
      <c r="AM599" s="1">
        <v>4983.3408203099898</v>
      </c>
      <c r="AN599" s="1">
        <v>3914.0611572299899</v>
      </c>
      <c r="AO599" s="1">
        <v>3546.6175537099898</v>
      </c>
    </row>
    <row r="600" spans="1:41" x14ac:dyDescent="0.2">
      <c r="A600">
        <v>599</v>
      </c>
      <c r="B600" s="6">
        <v>31.7373475324999</v>
      </c>
      <c r="C600" s="6">
        <v>-114.89175395300001</v>
      </c>
      <c r="D600" t="s">
        <v>38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92.983844399500001</v>
      </c>
      <c r="Y600">
        <v>16.800536640000001</v>
      </c>
      <c r="Z600">
        <f t="shared" si="18"/>
        <v>1.9730532058214423</v>
      </c>
      <c r="AA600">
        <f t="shared" si="18"/>
        <v>1.2504330953582008</v>
      </c>
      <c r="AB600">
        <f t="shared" si="19"/>
        <v>2.5874666965192086</v>
      </c>
      <c r="AC600" s="1">
        <v>111075.284637</v>
      </c>
      <c r="AD600" s="1">
        <v>130991.845612</v>
      </c>
      <c r="AE600" s="1">
        <v>82694.233932500007</v>
      </c>
      <c r="AF600" s="1">
        <v>83131.998916600001</v>
      </c>
      <c r="AG600" s="1">
        <v>87306.796096799895</v>
      </c>
      <c r="AH600" s="1">
        <v>102170.00869800001</v>
      </c>
      <c r="AI600" s="1">
        <v>129206.22818000001</v>
      </c>
      <c r="AJ600" s="1">
        <v>146266.31329300001</v>
      </c>
      <c r="AK600" s="1">
        <v>182819.947205</v>
      </c>
      <c r="AL600" s="1">
        <v>191577.98010300001</v>
      </c>
      <c r="AM600" s="1">
        <v>262520.61151100002</v>
      </c>
      <c r="AN600" s="1">
        <v>367610.77831999899</v>
      </c>
      <c r="AO600" s="1">
        <v>106252.26010100001</v>
      </c>
    </row>
    <row r="601" spans="1:41" x14ac:dyDescent="0.2">
      <c r="A601">
        <v>600</v>
      </c>
      <c r="B601" s="6">
        <v>31.744333279700001</v>
      </c>
      <c r="C601" s="6">
        <v>-114.65619653900001</v>
      </c>
      <c r="D601" t="s">
        <v>38</v>
      </c>
      <c r="E601">
        <v>16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294.620593488</v>
      </c>
      <c r="Y601">
        <v>54.0345479994999</v>
      </c>
      <c r="Z601">
        <f t="shared" si="18"/>
        <v>2.4707346845491718</v>
      </c>
      <c r="AA601">
        <f t="shared" si="18"/>
        <v>1.7406354039518286</v>
      </c>
      <c r="AB601">
        <f t="shared" si="19"/>
        <v>3.2125881911493357</v>
      </c>
      <c r="AC601" s="1">
        <v>352521.09954800003</v>
      </c>
      <c r="AD601" s="1">
        <v>415737.46051</v>
      </c>
      <c r="AE601" s="1">
        <v>262447.351318</v>
      </c>
      <c r="AF601" s="1">
        <v>263835.22973600001</v>
      </c>
      <c r="AG601" s="1">
        <v>277075.77496299898</v>
      </c>
      <c r="AH601" s="1">
        <v>324251.241943</v>
      </c>
      <c r="AI601" s="1">
        <v>410057.42413300002</v>
      </c>
      <c r="AJ601" s="1">
        <v>464194.72979700001</v>
      </c>
      <c r="AK601" s="1">
        <v>580211.211121</v>
      </c>
      <c r="AL601" s="1">
        <v>607994.36926299904</v>
      </c>
      <c r="AM601" s="1">
        <v>833150.44714399904</v>
      </c>
      <c r="AN601" s="1">
        <v>1166683.35974</v>
      </c>
      <c r="AO601" s="1">
        <v>337183.64801</v>
      </c>
    </row>
    <row r="602" spans="1:41" x14ac:dyDescent="0.2">
      <c r="A602">
        <v>601</v>
      </c>
      <c r="B602" s="6">
        <v>31.762682866900001</v>
      </c>
      <c r="C602" s="6">
        <v>-113.949069026999</v>
      </c>
      <c r="D602" t="s">
        <v>38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60.099604487400001</v>
      </c>
      <c r="Y602">
        <v>1.71211361699</v>
      </c>
      <c r="Z602">
        <f t="shared" si="18"/>
        <v>1.7860383989578463</v>
      </c>
      <c r="AA602">
        <f t="shared" si="18"/>
        <v>0.43330787922092523</v>
      </c>
      <c r="AB602">
        <f t="shared" si="19"/>
        <v>1.7146294114673113</v>
      </c>
      <c r="AC602" s="1">
        <v>14822.2944336</v>
      </c>
      <c r="AD602" s="1">
        <v>15922.8776855</v>
      </c>
      <c r="AE602" s="1">
        <v>11821.5727692</v>
      </c>
      <c r="AF602" s="1">
        <v>12771.717834499899</v>
      </c>
      <c r="AG602" s="1">
        <v>13735.781555199899</v>
      </c>
      <c r="AH602" s="1">
        <v>13600.120391799899</v>
      </c>
      <c r="AI602" s="1">
        <v>16735.7487793</v>
      </c>
      <c r="AJ602" s="1">
        <v>18674.579894999901</v>
      </c>
      <c r="AK602" s="1">
        <v>21968.0805664</v>
      </c>
      <c r="AL602" s="1">
        <v>21812.2173766999</v>
      </c>
      <c r="AM602" s="1">
        <v>35339.751098599903</v>
      </c>
      <c r="AN602" s="1">
        <v>41246.896057099897</v>
      </c>
      <c r="AO602" s="1">
        <v>18416.240142800001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P31:Q41"/>
  <sheetViews>
    <sheetView topLeftCell="D1" zoomScale="125" zoomScaleNormal="125" zoomScalePageLayoutView="125" workbookViewId="0">
      <selection activeCell="P35" sqref="P35"/>
    </sheetView>
  </sheetViews>
  <sheetFormatPr baseColWidth="10" defaultColWidth="8.83203125" defaultRowHeight="16" x14ac:dyDescent="0.2"/>
  <sheetData>
    <row r="31" spans="16:16" x14ac:dyDescent="0.2">
      <c r="P31">
        <f>10^0.0287</f>
        <v>1.068316657276293</v>
      </c>
    </row>
    <row r="32" spans="16:16" x14ac:dyDescent="0.2">
      <c r="P32">
        <v>0.42230000000000001</v>
      </c>
    </row>
    <row r="34" spans="16:17" x14ac:dyDescent="0.2">
      <c r="P34" t="s">
        <v>56</v>
      </c>
      <c r="Q34" t="s">
        <v>57</v>
      </c>
    </row>
    <row r="35" spans="16:17" x14ac:dyDescent="0.2">
      <c r="P35">
        <v>1</v>
      </c>
      <c r="Q35">
        <f>P$31*(P35^P$32)</f>
        <v>1.068316657276293</v>
      </c>
    </row>
    <row r="36" spans="16:17" x14ac:dyDescent="0.2">
      <c r="P36">
        <v>10</v>
      </c>
      <c r="Q36">
        <f t="shared" ref="Q36:Q41" si="0">P$31*(P36^P$32)</f>
        <v>2.8248799749157079</v>
      </c>
    </row>
    <row r="37" spans="16:17" x14ac:dyDescent="0.2">
      <c r="P37">
        <v>100</v>
      </c>
      <c r="Q37">
        <f t="shared" si="0"/>
        <v>7.469645650780075</v>
      </c>
    </row>
    <row r="38" spans="16:17" x14ac:dyDescent="0.2">
      <c r="P38">
        <v>1000</v>
      </c>
      <c r="Q38">
        <f t="shared" si="0"/>
        <v>19.751496220607589</v>
      </c>
    </row>
    <row r="39" spans="16:17" x14ac:dyDescent="0.2">
      <c r="P39">
        <v>10000</v>
      </c>
      <c r="Q39">
        <f t="shared" si="0"/>
        <v>52.227591667877157</v>
      </c>
    </row>
    <row r="40" spans="16:17" x14ac:dyDescent="0.2">
      <c r="P40">
        <v>100000</v>
      </c>
      <c r="Q40">
        <f t="shared" si="0"/>
        <v>138.10201014445471</v>
      </c>
    </row>
    <row r="41" spans="16:17" x14ac:dyDescent="0.2">
      <c r="P41">
        <v>1000000</v>
      </c>
      <c r="Q41">
        <f t="shared" si="0"/>
        <v>365.17412725483769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G1" zoomScale="75" zoomScaleNormal="75" zoomScalePageLayoutView="75" workbookViewId="0">
      <selection activeCell="AA25" sqref="AA25"/>
    </sheetView>
  </sheetViews>
  <sheetFormatPr baseColWidth="10" defaultColWidth="8.83203125" defaultRowHeight="16" x14ac:dyDescent="0.2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0" zoomScaleNormal="10" zoomScalePageLayoutView="75" workbookViewId="0">
      <selection activeCell="AK21" sqref="AK21"/>
    </sheetView>
  </sheetViews>
  <sheetFormatPr baseColWidth="10" defaultColWidth="8.83203125" defaultRowHeight="16" x14ac:dyDescent="0.2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603"/>
  <sheetViews>
    <sheetView topLeftCell="E1" zoomScale="25" zoomScaleNormal="25" zoomScalePageLayoutView="75" workbookViewId="0">
      <selection activeCell="AU19" sqref="AU19"/>
    </sheetView>
  </sheetViews>
  <sheetFormatPr baseColWidth="10" defaultColWidth="11.1640625" defaultRowHeight="16" x14ac:dyDescent="0.2"/>
  <cols>
    <col min="1" max="1" width="7.6640625" customWidth="1"/>
    <col min="2" max="2" width="12.1640625" style="6" bestFit="1" customWidth="1"/>
    <col min="3" max="3" width="12.83203125" style="6" bestFit="1" customWidth="1"/>
    <col min="4" max="4" width="33.83203125" style="6" bestFit="1" customWidth="1"/>
    <col min="5" max="6" width="12.1640625" bestFit="1" customWidth="1"/>
    <col min="7" max="8" width="12.1640625" customWidth="1"/>
    <col min="9" max="9" width="15.5" customWidth="1"/>
    <col min="10" max="11" width="12.1640625" customWidth="1"/>
    <col min="12" max="12" width="14.1640625" bestFit="1" customWidth="1"/>
    <col min="13" max="13" width="11.6640625" bestFit="1" customWidth="1"/>
    <col min="16" max="16" width="12.1640625" bestFit="1" customWidth="1"/>
  </cols>
  <sheetData>
    <row r="1" spans="1:22" x14ac:dyDescent="0.2">
      <c r="A1" s="9" t="s">
        <v>37</v>
      </c>
      <c r="B1" s="10" t="s">
        <v>35</v>
      </c>
      <c r="C1" s="10" t="s">
        <v>36</v>
      </c>
      <c r="D1" s="9" t="s">
        <v>0</v>
      </c>
      <c r="E1" s="9" t="s">
        <v>48</v>
      </c>
      <c r="F1" s="9" t="s">
        <v>49</v>
      </c>
      <c r="G1" s="9" t="s">
        <v>44</v>
      </c>
      <c r="H1" s="9" t="s">
        <v>50</v>
      </c>
      <c r="I1" s="9" t="s">
        <v>59</v>
      </c>
      <c r="J1" s="9" t="s">
        <v>46</v>
      </c>
      <c r="K1" s="9" t="s">
        <v>55</v>
      </c>
      <c r="L1" s="9" t="s">
        <v>58</v>
      </c>
      <c r="M1" s="9" t="s">
        <v>54</v>
      </c>
      <c r="N1" s="9" t="s">
        <v>53</v>
      </c>
      <c r="O1" s="9" t="s">
        <v>46</v>
      </c>
      <c r="P1" s="9" t="s">
        <v>49</v>
      </c>
      <c r="Q1" s="9" t="s">
        <v>66</v>
      </c>
      <c r="R1" s="9" t="s">
        <v>67</v>
      </c>
      <c r="S1" s="9" t="s">
        <v>68</v>
      </c>
      <c r="T1" s="9" t="s">
        <v>69</v>
      </c>
      <c r="U1" s="9" t="s">
        <v>70</v>
      </c>
      <c r="V1" s="9" t="s">
        <v>71</v>
      </c>
    </row>
    <row r="2" spans="1:22" x14ac:dyDescent="0.2">
      <c r="A2" s="9">
        <v>1</v>
      </c>
      <c r="B2" s="10">
        <v>20.7995882258999</v>
      </c>
      <c r="C2" s="10">
        <v>-105.31128063600001</v>
      </c>
      <c r="D2" t="s">
        <v>60</v>
      </c>
      <c r="E2" s="11">
        <v>2773.90079689</v>
      </c>
      <c r="F2" s="9">
        <v>17.496079437399899</v>
      </c>
      <c r="G2" s="9">
        <f t="shared" ref="G2:G35" si="0">LOG10(E2+1)</f>
        <v>3.4432474616448681</v>
      </c>
      <c r="H2" s="9">
        <f t="shared" ref="H2:H35" si="1">LOG10(F2+1)</f>
        <v>1.2670796819626642</v>
      </c>
      <c r="I2" s="9">
        <f t="shared" ref="I2:I33" si="2">G2*0.4274</f>
        <v>1.4716439651070166</v>
      </c>
      <c r="J2" s="9">
        <f t="shared" ref="J2:J65" si="3">I2+H2</f>
        <v>2.7387236470696807</v>
      </c>
      <c r="K2" s="9">
        <f t="shared" ref="K2:K65" si="4">10^J2</f>
        <v>547.92819293547768</v>
      </c>
      <c r="L2" s="9">
        <f t="shared" ref="L2:L65" si="5">SQRT(K2)</f>
        <v>23.407866048306875</v>
      </c>
      <c r="M2" s="11">
        <v>60426.386306753811</v>
      </c>
      <c r="N2" s="9">
        <f t="shared" ref="N2:N25" si="6">M2/1000</f>
        <v>60.426386306753813</v>
      </c>
      <c r="O2" s="9">
        <v>2.7387236470696807</v>
      </c>
      <c r="P2" s="9">
        <v>17.496079437399899</v>
      </c>
      <c r="Q2" s="9"/>
      <c r="R2" s="9"/>
      <c r="S2" s="9"/>
      <c r="T2" s="9"/>
      <c r="U2" s="12"/>
      <c r="V2">
        <v>60.426386306753813</v>
      </c>
    </row>
    <row r="3" spans="1:22" x14ac:dyDescent="0.2">
      <c r="A3" s="9">
        <v>2</v>
      </c>
      <c r="B3" s="10">
        <v>21.0006323327</v>
      </c>
      <c r="C3" s="10">
        <v>-105.303672269</v>
      </c>
      <c r="D3" t="s">
        <v>60</v>
      </c>
      <c r="E3" s="11">
        <v>4130.4257631299897</v>
      </c>
      <c r="F3" s="9">
        <v>33.991151794799897</v>
      </c>
      <c r="G3" s="9">
        <f t="shared" si="0"/>
        <v>3.6160999534006657</v>
      </c>
      <c r="H3" s="9">
        <f t="shared" si="1"/>
        <v>1.5439582382786485</v>
      </c>
      <c r="I3" s="9">
        <f t="shared" si="2"/>
        <v>1.5455211200834444</v>
      </c>
      <c r="J3" s="9">
        <f t="shared" si="3"/>
        <v>3.0894793583620928</v>
      </c>
      <c r="K3" s="9">
        <f t="shared" si="4"/>
        <v>1228.7947816464064</v>
      </c>
      <c r="L3" s="9">
        <f t="shared" si="5"/>
        <v>35.054169247700145</v>
      </c>
      <c r="M3" s="11">
        <v>84380.228132946038</v>
      </c>
      <c r="N3" s="9">
        <f t="shared" si="6"/>
        <v>84.380228132946044</v>
      </c>
      <c r="O3" s="9">
        <v>3.0894793583620928</v>
      </c>
      <c r="P3" s="9">
        <v>33.991151794799897</v>
      </c>
      <c r="Q3" s="9"/>
      <c r="R3" s="9"/>
      <c r="S3" s="9"/>
      <c r="T3" s="9"/>
      <c r="U3" s="12"/>
      <c r="V3">
        <v>84.380228132946044</v>
      </c>
    </row>
    <row r="4" spans="1:22" x14ac:dyDescent="0.2">
      <c r="A4" s="9">
        <v>3</v>
      </c>
      <c r="B4" s="10">
        <v>21.610995620800001</v>
      </c>
      <c r="C4" s="10">
        <v>-105.495301188</v>
      </c>
      <c r="D4" t="s">
        <v>60</v>
      </c>
      <c r="E4" s="11">
        <v>3470.10243464</v>
      </c>
      <c r="F4" s="9">
        <v>72.452149562499898</v>
      </c>
      <c r="G4" s="9">
        <f t="shared" si="0"/>
        <v>3.5404674301918622</v>
      </c>
      <c r="H4" s="9">
        <f t="shared" si="1"/>
        <v>1.8660045098536013</v>
      </c>
      <c r="I4" s="9">
        <f t="shared" si="2"/>
        <v>1.5131957796640019</v>
      </c>
      <c r="J4" s="9">
        <f t="shared" si="3"/>
        <v>3.3792002895176032</v>
      </c>
      <c r="K4" s="9">
        <f t="shared" si="4"/>
        <v>2394.419769076253</v>
      </c>
      <c r="L4" s="9">
        <f t="shared" si="5"/>
        <v>48.932808718448328</v>
      </c>
      <c r="M4" s="11">
        <v>541206.86243615358</v>
      </c>
      <c r="N4" s="9">
        <f t="shared" si="6"/>
        <v>541.20686243615353</v>
      </c>
      <c r="O4" s="9">
        <v>3.3792002895176032</v>
      </c>
      <c r="P4" s="9">
        <v>72.452149562499898</v>
      </c>
      <c r="Q4" s="9"/>
      <c r="R4" s="9"/>
      <c r="S4" s="9"/>
      <c r="T4" s="9"/>
      <c r="U4" s="12"/>
      <c r="V4">
        <v>541.20686243615353</v>
      </c>
    </row>
    <row r="5" spans="1:22" x14ac:dyDescent="0.2">
      <c r="A5" s="9">
        <v>4</v>
      </c>
      <c r="B5" s="10">
        <v>21.8120840982</v>
      </c>
      <c r="C5" s="10">
        <v>-105.487623599</v>
      </c>
      <c r="D5" t="s">
        <v>60</v>
      </c>
      <c r="E5" s="11">
        <v>3678.25706244</v>
      </c>
      <c r="F5" s="9">
        <v>115.506692559</v>
      </c>
      <c r="G5" s="9">
        <f t="shared" si="0"/>
        <v>3.5657601321907477</v>
      </c>
      <c r="H5" s="9">
        <f t="shared" si="1"/>
        <v>2.066350873499041</v>
      </c>
      <c r="I5" s="9">
        <f t="shared" si="2"/>
        <v>1.5240058804983256</v>
      </c>
      <c r="J5" s="9">
        <f t="shared" si="3"/>
        <v>3.5903567539973666</v>
      </c>
      <c r="K5" s="9">
        <f t="shared" si="4"/>
        <v>3893.6485993057777</v>
      </c>
      <c r="L5" s="9">
        <f t="shared" si="5"/>
        <v>62.399107359847527</v>
      </c>
      <c r="M5" s="11">
        <v>666962.50597676879</v>
      </c>
      <c r="N5" s="9">
        <f t="shared" si="6"/>
        <v>666.96250597676874</v>
      </c>
      <c r="O5" s="9">
        <v>3.5903567539973666</v>
      </c>
      <c r="P5" s="9">
        <v>115.506692559</v>
      </c>
      <c r="Q5" s="9"/>
      <c r="R5" s="9"/>
      <c r="S5" s="9"/>
      <c r="T5" s="9"/>
      <c r="U5" s="12"/>
      <c r="V5">
        <v>666.96250597676874</v>
      </c>
    </row>
    <row r="6" spans="1:22" x14ac:dyDescent="0.2">
      <c r="A6" s="9">
        <v>5</v>
      </c>
      <c r="B6" s="10">
        <v>22.020308465700001</v>
      </c>
      <c r="C6" s="10">
        <v>-105.695540842</v>
      </c>
      <c r="D6" t="s">
        <v>60</v>
      </c>
      <c r="E6" s="11">
        <v>1912.34207702</v>
      </c>
      <c r="F6" s="9">
        <v>96.310887992399898</v>
      </c>
      <c r="G6" s="9">
        <f t="shared" si="0"/>
        <v>3.2817926223435694</v>
      </c>
      <c r="H6" s="9">
        <f t="shared" si="1"/>
        <v>1.9881614356483124</v>
      </c>
      <c r="I6" s="9">
        <f t="shared" si="2"/>
        <v>1.4026381667896415</v>
      </c>
      <c r="J6" s="9">
        <f t="shared" si="3"/>
        <v>3.3907996024379541</v>
      </c>
      <c r="K6" s="9">
        <f t="shared" si="4"/>
        <v>2459.2325726134377</v>
      </c>
      <c r="L6" s="9">
        <f t="shared" si="5"/>
        <v>49.590650052337864</v>
      </c>
      <c r="M6" s="11">
        <v>558463.64401484584</v>
      </c>
      <c r="N6" s="9">
        <f t="shared" si="6"/>
        <v>558.46364401484584</v>
      </c>
      <c r="O6" s="9">
        <v>3.3907996024379541</v>
      </c>
      <c r="P6" s="9">
        <v>96.310887992399898</v>
      </c>
      <c r="Q6" s="9"/>
      <c r="R6" s="9"/>
      <c r="S6" s="9"/>
      <c r="T6" s="9"/>
      <c r="U6" s="12"/>
      <c r="V6">
        <v>558.46364401484584</v>
      </c>
    </row>
    <row r="7" spans="1:22" x14ac:dyDescent="0.2">
      <c r="A7" s="9">
        <v>6</v>
      </c>
      <c r="B7" s="10">
        <v>22.422591883900001</v>
      </c>
      <c r="C7" s="10">
        <v>-105.680347213999</v>
      </c>
      <c r="D7" t="s">
        <v>60</v>
      </c>
      <c r="E7" s="11">
        <v>2300.0989027000001</v>
      </c>
      <c r="F7" s="9">
        <v>95.545059248800001</v>
      </c>
      <c r="G7" s="9">
        <f t="shared" si="0"/>
        <v>3.3619352853239111</v>
      </c>
      <c r="H7" s="9">
        <f t="shared" si="1"/>
        <v>1.9847300534040053</v>
      </c>
      <c r="I7" s="9">
        <f t="shared" si="2"/>
        <v>1.4368911409474396</v>
      </c>
      <c r="J7" s="9">
        <f t="shared" si="3"/>
        <v>3.4216211943514452</v>
      </c>
      <c r="K7" s="9">
        <f t="shared" si="4"/>
        <v>2640.1049680795472</v>
      </c>
      <c r="L7" s="9">
        <f t="shared" si="5"/>
        <v>51.381951773745875</v>
      </c>
      <c r="M7" s="11">
        <v>386296.71017461497</v>
      </c>
      <c r="N7" s="9">
        <f t="shared" si="6"/>
        <v>386.29671017461499</v>
      </c>
      <c r="O7" s="9">
        <v>3.4216211943514452</v>
      </c>
      <c r="P7" s="9">
        <v>95.545059248800001</v>
      </c>
      <c r="Q7" s="9"/>
      <c r="R7" s="9"/>
      <c r="S7" s="9"/>
      <c r="T7" s="9"/>
      <c r="U7" s="12"/>
      <c r="V7">
        <v>386.29671017461499</v>
      </c>
    </row>
    <row r="8" spans="1:22" x14ac:dyDescent="0.2">
      <c r="A8" s="9">
        <v>7</v>
      </c>
      <c r="B8" s="10">
        <v>22.911392102200001</v>
      </c>
      <c r="C8" s="10">
        <v>-110.017026269</v>
      </c>
      <c r="D8" t="s">
        <v>61</v>
      </c>
      <c r="E8" s="11">
        <v>1839.10800552</v>
      </c>
      <c r="F8" s="9">
        <v>1.3254694733800001</v>
      </c>
      <c r="G8" s="9">
        <f t="shared" si="0"/>
        <v>3.2648433147621123</v>
      </c>
      <c r="H8" s="9">
        <f t="shared" si="1"/>
        <v>0.36651064286725871</v>
      </c>
      <c r="I8" s="9">
        <f t="shared" si="2"/>
        <v>1.3953940327293268</v>
      </c>
      <c r="J8" s="9">
        <f t="shared" si="3"/>
        <v>1.7619046755965855</v>
      </c>
      <c r="K8" s="9">
        <f t="shared" si="4"/>
        <v>57.796917355439618</v>
      </c>
      <c r="L8" s="9">
        <f t="shared" si="5"/>
        <v>7.6024283854199917</v>
      </c>
      <c r="M8" s="11">
        <v>2338.0155952519981</v>
      </c>
      <c r="N8" s="9">
        <f t="shared" si="6"/>
        <v>2.3380155952519983</v>
      </c>
      <c r="O8" s="9">
        <v>1.7619046755965855</v>
      </c>
      <c r="P8" s="9">
        <v>1.3254694733800001</v>
      </c>
      <c r="Q8" s="9"/>
      <c r="R8" s="9"/>
      <c r="S8" s="9"/>
      <c r="T8" s="9">
        <v>2.3380155952519983</v>
      </c>
      <c r="U8" s="12"/>
    </row>
    <row r="9" spans="1:22" x14ac:dyDescent="0.2">
      <c r="A9" s="9">
        <v>8</v>
      </c>
      <c r="B9" s="10">
        <v>22.831984660700002</v>
      </c>
      <c r="C9" s="10">
        <v>-105.881810797</v>
      </c>
      <c r="D9" t="s">
        <v>60</v>
      </c>
      <c r="E9" s="11">
        <v>2062.7646713300001</v>
      </c>
      <c r="F9" s="9">
        <v>72.196780517700006</v>
      </c>
      <c r="G9" s="9">
        <f t="shared" si="0"/>
        <v>3.3146601736869679</v>
      </c>
      <c r="H9" s="9">
        <f t="shared" si="1"/>
        <v>1.8644919794990167</v>
      </c>
      <c r="I9" s="9">
        <f t="shared" si="2"/>
        <v>1.4166857582338102</v>
      </c>
      <c r="J9" s="9">
        <f t="shared" si="3"/>
        <v>3.2811777377328268</v>
      </c>
      <c r="K9" s="9">
        <f t="shared" si="4"/>
        <v>1910.6350379197961</v>
      </c>
      <c r="L9" s="9">
        <f t="shared" si="5"/>
        <v>43.710811453458469</v>
      </c>
      <c r="M9" s="11">
        <v>170090.93548363826</v>
      </c>
      <c r="N9" s="9">
        <f t="shared" si="6"/>
        <v>170.09093548363825</v>
      </c>
      <c r="O9" s="9">
        <v>3.2811777377328268</v>
      </c>
      <c r="P9" s="9">
        <v>72.196780517700006</v>
      </c>
      <c r="Q9" s="9"/>
      <c r="R9" s="9"/>
      <c r="S9" s="9"/>
      <c r="T9" s="9"/>
      <c r="U9" s="12"/>
      <c r="V9">
        <v>170.09093548363825</v>
      </c>
    </row>
    <row r="10" spans="1:22" x14ac:dyDescent="0.2">
      <c r="A10" s="9">
        <v>9</v>
      </c>
      <c r="B10" s="10">
        <v>23.248007647400001</v>
      </c>
      <c r="C10" s="10">
        <v>-106.302100837</v>
      </c>
      <c r="D10" t="s">
        <v>60</v>
      </c>
      <c r="E10" s="11">
        <v>11764.5853119</v>
      </c>
      <c r="F10" s="9">
        <v>18.984821058800001</v>
      </c>
      <c r="G10" s="9">
        <f t="shared" si="0"/>
        <v>4.0706135372413534</v>
      </c>
      <c r="H10" s="9">
        <f t="shared" si="1"/>
        <v>1.3007002640034961</v>
      </c>
      <c r="I10" s="9">
        <f t="shared" si="2"/>
        <v>1.7397802258169546</v>
      </c>
      <c r="J10" s="9">
        <f t="shared" si="3"/>
        <v>3.0404804898204505</v>
      </c>
      <c r="K10" s="9">
        <f t="shared" si="4"/>
        <v>1097.6919766178844</v>
      </c>
      <c r="L10" s="9">
        <f t="shared" si="5"/>
        <v>33.131434871099145</v>
      </c>
      <c r="M10" s="11">
        <v>775554.70765153808</v>
      </c>
      <c r="N10" s="9">
        <f t="shared" si="6"/>
        <v>775.55470765153802</v>
      </c>
      <c r="O10" s="9">
        <v>3.0404804898204505</v>
      </c>
      <c r="P10" s="9">
        <v>18.984821058800001</v>
      </c>
      <c r="Q10" s="9"/>
      <c r="R10" s="9"/>
      <c r="S10" s="9"/>
      <c r="T10" s="9"/>
      <c r="U10" s="12"/>
      <c r="V10">
        <v>775.55470765153802</v>
      </c>
    </row>
    <row r="11" spans="1:22" x14ac:dyDescent="0.2">
      <c r="A11" s="9">
        <v>10</v>
      </c>
      <c r="B11" s="10">
        <v>24.1243659133</v>
      </c>
      <c r="C11" s="10">
        <v>-110.228017963</v>
      </c>
      <c r="D11" t="s">
        <v>61</v>
      </c>
      <c r="E11" s="11">
        <v>5494.2155952499897</v>
      </c>
      <c r="F11" s="9">
        <v>11.0234631523</v>
      </c>
      <c r="G11" s="9">
        <f t="shared" si="0"/>
        <v>3.7399847358842826</v>
      </c>
      <c r="H11" s="9">
        <f t="shared" si="1"/>
        <v>1.0800295767605941</v>
      </c>
      <c r="I11" s="9">
        <f t="shared" si="2"/>
        <v>1.5984694761169425</v>
      </c>
      <c r="J11" s="9">
        <f t="shared" si="3"/>
        <v>2.6784990528775365</v>
      </c>
      <c r="K11" s="9">
        <f t="shared" si="4"/>
        <v>476.97877390843672</v>
      </c>
      <c r="L11" s="9">
        <f t="shared" si="5"/>
        <v>21.839843724450887</v>
      </c>
      <c r="M11" s="11">
        <v>107284.35379028447</v>
      </c>
      <c r="N11" s="9">
        <f t="shared" si="6"/>
        <v>107.28435379028447</v>
      </c>
      <c r="O11" s="9">
        <v>2.6784990528775365</v>
      </c>
      <c r="P11" s="9">
        <v>11.0234631523</v>
      </c>
      <c r="Q11" s="9"/>
      <c r="R11" s="9"/>
      <c r="S11" s="9"/>
      <c r="T11" s="9">
        <v>107.28435379028447</v>
      </c>
      <c r="U11" s="12"/>
    </row>
    <row r="12" spans="1:22" x14ac:dyDescent="0.2">
      <c r="A12" s="9">
        <v>11</v>
      </c>
      <c r="B12" s="10">
        <v>24.6979125119</v>
      </c>
      <c r="C12" s="10">
        <v>-107.794014221</v>
      </c>
      <c r="D12" t="s">
        <v>62</v>
      </c>
      <c r="E12" s="9">
        <v>633.31483006500002</v>
      </c>
      <c r="F12" s="9">
        <v>68.007797598799897</v>
      </c>
      <c r="G12" s="9">
        <f t="shared" si="0"/>
        <v>2.8023048651734461</v>
      </c>
      <c r="H12" s="9">
        <f t="shared" si="1"/>
        <v>1.8388981670096605</v>
      </c>
      <c r="I12" s="9">
        <f t="shared" si="2"/>
        <v>1.1977050993751308</v>
      </c>
      <c r="J12" s="9">
        <f t="shared" si="3"/>
        <v>3.0366032663847911</v>
      </c>
      <c r="K12" s="9">
        <f t="shared" si="4"/>
        <v>1087.9357958579053</v>
      </c>
      <c r="L12" s="9">
        <f t="shared" si="5"/>
        <v>32.983871753599594</v>
      </c>
      <c r="M12" s="11">
        <v>281314.82899246109</v>
      </c>
      <c r="N12" s="9">
        <f t="shared" si="6"/>
        <v>281.31482899246106</v>
      </c>
      <c r="O12" s="9">
        <v>3.0366032663847911</v>
      </c>
      <c r="P12" s="9">
        <v>68.007797598799897</v>
      </c>
      <c r="Q12" s="9"/>
      <c r="R12" s="9"/>
      <c r="S12" s="9"/>
      <c r="T12" s="9"/>
      <c r="U12" s="12">
        <v>281.31482899246106</v>
      </c>
    </row>
    <row r="13" spans="1:22" x14ac:dyDescent="0.2">
      <c r="A13" s="9">
        <v>12</v>
      </c>
      <c r="B13" s="10">
        <v>25.105805277000002</v>
      </c>
      <c r="C13" s="10">
        <v>-108.005020061</v>
      </c>
      <c r="D13" t="s">
        <v>62</v>
      </c>
      <c r="E13" s="9">
        <v>377.79566955600001</v>
      </c>
      <c r="F13" s="9">
        <v>42.8938072621999</v>
      </c>
      <c r="G13" s="9">
        <f t="shared" si="0"/>
        <v>2.5784050054455876</v>
      </c>
      <c r="H13" s="9">
        <f t="shared" si="1"/>
        <v>1.6424032523248779</v>
      </c>
      <c r="I13" s="9">
        <f t="shared" si="2"/>
        <v>1.1020102993274441</v>
      </c>
      <c r="J13" s="9">
        <f t="shared" si="3"/>
        <v>2.7444135516523218</v>
      </c>
      <c r="K13" s="9">
        <f t="shared" si="4"/>
        <v>555.15410010056235</v>
      </c>
      <c r="L13" s="9">
        <f t="shared" si="5"/>
        <v>23.561708344272542</v>
      </c>
      <c r="M13" s="11">
        <v>191712.66441453801</v>
      </c>
      <c r="N13" s="9">
        <f t="shared" si="6"/>
        <v>191.71266441453801</v>
      </c>
      <c r="O13" s="9">
        <v>2.7444135516523218</v>
      </c>
      <c r="P13" s="9">
        <v>42.8938072621999</v>
      </c>
      <c r="Q13" s="9"/>
      <c r="R13" s="9"/>
      <c r="S13" s="9"/>
      <c r="T13" s="9"/>
      <c r="U13" s="12">
        <v>191.71266441453801</v>
      </c>
    </row>
    <row r="14" spans="1:22" x14ac:dyDescent="0.2">
      <c r="A14" s="9">
        <v>13</v>
      </c>
      <c r="B14" s="10">
        <v>25.319516438000001</v>
      </c>
      <c r="C14" s="10">
        <v>-108.665823178</v>
      </c>
      <c r="D14" t="s">
        <v>62</v>
      </c>
      <c r="E14" s="11">
        <v>1227.5902743300001</v>
      </c>
      <c r="F14" s="9">
        <v>94.775123417399897</v>
      </c>
      <c r="G14" s="9">
        <f t="shared" si="0"/>
        <v>3.0894070730692258</v>
      </c>
      <c r="H14" s="9">
        <f t="shared" si="1"/>
        <v>1.9812527202944912</v>
      </c>
      <c r="I14" s="9">
        <f t="shared" si="2"/>
        <v>1.320412583029787</v>
      </c>
      <c r="J14" s="9">
        <f t="shared" si="3"/>
        <v>3.3016653033242784</v>
      </c>
      <c r="K14" s="9">
        <f t="shared" si="4"/>
        <v>2002.927840869949</v>
      </c>
      <c r="L14" s="9">
        <f t="shared" si="5"/>
        <v>44.754081834732673</v>
      </c>
      <c r="M14" s="11">
        <v>818814.42080753716</v>
      </c>
      <c r="N14" s="9">
        <f t="shared" si="6"/>
        <v>818.8144208075372</v>
      </c>
      <c r="O14" s="9">
        <v>3.3016653033242784</v>
      </c>
      <c r="P14" s="9">
        <v>94.775123417399897</v>
      </c>
      <c r="Q14" s="9"/>
      <c r="R14" s="9"/>
      <c r="S14" s="9"/>
      <c r="T14" s="9"/>
      <c r="U14" s="12">
        <v>818.8144208075372</v>
      </c>
    </row>
    <row r="15" spans="1:22" x14ac:dyDescent="0.2">
      <c r="A15" s="9">
        <v>14</v>
      </c>
      <c r="B15" s="10">
        <v>25.7295153128</v>
      </c>
      <c r="C15" s="10">
        <v>-109.103531448</v>
      </c>
      <c r="D15" t="s">
        <v>62</v>
      </c>
      <c r="E15" s="11">
        <v>1077.05608654</v>
      </c>
      <c r="F15" s="9">
        <v>57.953422158999899</v>
      </c>
      <c r="G15" s="9">
        <f t="shared" si="0"/>
        <v>3.0326413558796608</v>
      </c>
      <c r="H15" s="9">
        <f t="shared" si="1"/>
        <v>1.7705090203154581</v>
      </c>
      <c r="I15" s="9">
        <f t="shared" si="2"/>
        <v>1.2961509155029671</v>
      </c>
      <c r="J15" s="9">
        <f t="shared" si="3"/>
        <v>3.066659935818425</v>
      </c>
      <c r="K15" s="9">
        <f t="shared" si="4"/>
        <v>1165.8963315694368</v>
      </c>
      <c r="L15" s="9">
        <f t="shared" si="5"/>
        <v>34.145224139979469</v>
      </c>
      <c r="M15" s="11">
        <v>504754.5631573071</v>
      </c>
      <c r="N15" s="9">
        <f t="shared" si="6"/>
        <v>504.75456315730708</v>
      </c>
      <c r="O15" s="9">
        <v>3.066659935818425</v>
      </c>
      <c r="P15" s="9">
        <v>57.953422158999899</v>
      </c>
      <c r="Q15" s="9"/>
      <c r="R15" s="9"/>
      <c r="S15" s="9"/>
      <c r="T15" s="9"/>
      <c r="U15" s="12">
        <v>504.75456315730708</v>
      </c>
    </row>
    <row r="16" spans="1:22" x14ac:dyDescent="0.2">
      <c r="A16" s="9">
        <v>15</v>
      </c>
      <c r="B16" s="10">
        <v>25.9433964645999</v>
      </c>
      <c r="C16" s="10">
        <v>-111.333163716</v>
      </c>
      <c r="D16" t="s">
        <v>61</v>
      </c>
      <c r="E16" s="11">
        <v>1172.2529334999899</v>
      </c>
      <c r="F16" s="9">
        <v>21.388873849100001</v>
      </c>
      <c r="G16" s="9">
        <f t="shared" si="0"/>
        <v>3.0693916487581872</v>
      </c>
      <c r="H16" s="9">
        <f t="shared" si="1"/>
        <v>1.3500322492993635</v>
      </c>
      <c r="I16" s="9">
        <f t="shared" si="2"/>
        <v>1.3118579906792491</v>
      </c>
      <c r="J16" s="9">
        <f t="shared" si="3"/>
        <v>2.6618902399786126</v>
      </c>
      <c r="K16" s="9">
        <f t="shared" si="4"/>
        <v>459.08197356557866</v>
      </c>
      <c r="L16" s="9">
        <f t="shared" si="5"/>
        <v>21.426198299408568</v>
      </c>
      <c r="M16" s="11">
        <v>77020.694794292183</v>
      </c>
      <c r="N16" s="9">
        <f t="shared" si="6"/>
        <v>77.020694794292183</v>
      </c>
      <c r="O16" s="9">
        <v>2.6618902399786126</v>
      </c>
      <c r="P16" s="9">
        <v>21.388873849100001</v>
      </c>
      <c r="Q16" s="9"/>
      <c r="R16" s="9"/>
      <c r="S16" s="9"/>
      <c r="T16" s="9">
        <v>77.020694794292183</v>
      </c>
      <c r="U16" s="12"/>
    </row>
    <row r="17" spans="1:22" x14ac:dyDescent="0.2">
      <c r="A17" s="9">
        <v>16</v>
      </c>
      <c r="B17" s="10">
        <v>26.7438438169</v>
      </c>
      <c r="C17" s="10">
        <v>-109.53661416</v>
      </c>
      <c r="D17" t="s">
        <v>62</v>
      </c>
      <c r="E17" s="9">
        <v>751.69615948199896</v>
      </c>
      <c r="F17" s="9">
        <v>73.654285326600004</v>
      </c>
      <c r="G17" s="9">
        <f t="shared" si="0"/>
        <v>2.8766197001181966</v>
      </c>
      <c r="H17" s="9">
        <f t="shared" si="1"/>
        <v>1.8730547422724173</v>
      </c>
      <c r="I17" s="9">
        <f t="shared" si="2"/>
        <v>1.2294672598305172</v>
      </c>
      <c r="J17" s="9">
        <f t="shared" si="3"/>
        <v>3.1025220021029343</v>
      </c>
      <c r="K17" s="9">
        <f t="shared" si="4"/>
        <v>1266.2574166573638</v>
      </c>
      <c r="L17" s="9">
        <f t="shared" si="5"/>
        <v>35.584510909345994</v>
      </c>
      <c r="M17" s="11">
        <v>441300.7592726149</v>
      </c>
      <c r="N17" s="9">
        <f t="shared" si="6"/>
        <v>441.30075927261493</v>
      </c>
      <c r="O17" s="9">
        <v>3.1025220021029343</v>
      </c>
      <c r="P17" s="9">
        <v>73.654285326600004</v>
      </c>
      <c r="Q17" s="9"/>
      <c r="R17" s="9"/>
      <c r="S17" s="9"/>
      <c r="T17" s="9"/>
      <c r="U17" s="12">
        <v>441.30075927261493</v>
      </c>
    </row>
    <row r="18" spans="1:22" x14ac:dyDescent="0.2">
      <c r="A18" s="9">
        <v>17</v>
      </c>
      <c r="B18" s="10">
        <v>27.351528302799899</v>
      </c>
      <c r="C18" s="10">
        <v>-112.241551773</v>
      </c>
      <c r="D18" t="s">
        <v>61</v>
      </c>
      <c r="E18" s="11">
        <v>1107.97624326</v>
      </c>
      <c r="F18" s="9">
        <v>46.988699473399897</v>
      </c>
      <c r="G18" s="9">
        <f t="shared" si="0"/>
        <v>3.0449222426941551</v>
      </c>
      <c r="H18" s="9">
        <f t="shared" si="1"/>
        <v>1.6811389804142027</v>
      </c>
      <c r="I18" s="9">
        <f t="shared" si="2"/>
        <v>1.3013997665274819</v>
      </c>
      <c r="J18" s="9">
        <f t="shared" si="3"/>
        <v>2.9825387469416844</v>
      </c>
      <c r="K18" s="9">
        <f t="shared" si="4"/>
        <v>960.59151674287784</v>
      </c>
      <c r="L18" s="9">
        <f t="shared" si="5"/>
        <v>30.993410860098599</v>
      </c>
      <c r="M18" s="11">
        <v>2173379.5514939963</v>
      </c>
      <c r="N18" s="9">
        <f t="shared" si="6"/>
        <v>2173.3795514939961</v>
      </c>
      <c r="O18" s="9">
        <v>2.9825387469416844</v>
      </c>
      <c r="P18" s="9">
        <v>46.988699473399897</v>
      </c>
      <c r="Q18" s="9"/>
      <c r="R18" s="9"/>
      <c r="S18" s="9"/>
      <c r="T18" s="9">
        <v>2173.3795514939961</v>
      </c>
      <c r="U18" s="12"/>
    </row>
    <row r="19" spans="1:22" x14ac:dyDescent="0.2">
      <c r="A19" s="9">
        <v>18</v>
      </c>
      <c r="B19" s="10">
        <v>27.9625985861</v>
      </c>
      <c r="C19" s="10">
        <v>-110.884470939</v>
      </c>
      <c r="D19" t="s">
        <v>62</v>
      </c>
      <c r="E19" s="11">
        <v>9812.5692195899901</v>
      </c>
      <c r="F19" s="9">
        <v>73.315569743500006</v>
      </c>
      <c r="G19" s="9">
        <f t="shared" si="0"/>
        <v>3.9918269900967909</v>
      </c>
      <c r="H19" s="9">
        <f t="shared" si="1"/>
        <v>1.8710798116785339</v>
      </c>
      <c r="I19" s="9">
        <f t="shared" si="2"/>
        <v>1.7061068555673684</v>
      </c>
      <c r="J19" s="9">
        <f t="shared" si="3"/>
        <v>3.5771866672459023</v>
      </c>
      <c r="K19" s="9">
        <f t="shared" si="4"/>
        <v>3777.3451283590207</v>
      </c>
      <c r="L19" s="9">
        <f t="shared" si="5"/>
        <v>61.46011005814276</v>
      </c>
      <c r="M19" s="11">
        <v>1870550.9185514587</v>
      </c>
      <c r="N19" s="9">
        <f t="shared" si="6"/>
        <v>1870.5509185514588</v>
      </c>
      <c r="O19" s="9">
        <v>3.5771866672459023</v>
      </c>
      <c r="P19" s="9">
        <v>73.315569743500006</v>
      </c>
      <c r="Q19" s="9"/>
      <c r="R19" s="9"/>
      <c r="S19" s="9"/>
      <c r="T19" s="9"/>
      <c r="U19" s="12">
        <v>1870.5509185514588</v>
      </c>
    </row>
    <row r="20" spans="1:22" x14ac:dyDescent="0.2">
      <c r="A20" s="9">
        <v>19</v>
      </c>
      <c r="B20" s="10">
        <v>28.766112258900002</v>
      </c>
      <c r="C20" s="10">
        <v>-112.02887842</v>
      </c>
      <c r="D20" t="s">
        <v>63</v>
      </c>
      <c r="E20" s="9">
        <v>627.51155734099905</v>
      </c>
      <c r="F20" s="9">
        <v>36.421687454000001</v>
      </c>
      <c r="G20" s="9">
        <f t="shared" si="0"/>
        <v>2.798313268089236</v>
      </c>
      <c r="H20" s="9">
        <f t="shared" si="1"/>
        <v>1.5731233672216391</v>
      </c>
      <c r="I20" s="9">
        <f t="shared" si="2"/>
        <v>1.1959990907813394</v>
      </c>
      <c r="J20" s="9">
        <f t="shared" si="3"/>
        <v>2.7691224580029785</v>
      </c>
      <c r="K20" s="9">
        <f t="shared" si="4"/>
        <v>587.65503024313614</v>
      </c>
      <c r="L20" s="9">
        <f t="shared" si="5"/>
        <v>24.241597105866109</v>
      </c>
      <c r="M20" s="11">
        <v>1352075.1347739229</v>
      </c>
      <c r="N20" s="9">
        <f t="shared" si="6"/>
        <v>1352.0751347739229</v>
      </c>
      <c r="O20" s="9">
        <v>2.7691224580029785</v>
      </c>
      <c r="P20" s="9">
        <v>36.421687454000001</v>
      </c>
      <c r="Q20" s="9"/>
      <c r="R20" s="9"/>
      <c r="S20" s="9">
        <v>1352.0751347739229</v>
      </c>
      <c r="T20" s="9"/>
      <c r="U20" s="12"/>
    </row>
    <row r="21" spans="1:22" x14ac:dyDescent="0.2">
      <c r="A21" s="9">
        <v>20</v>
      </c>
      <c r="B21" s="10">
        <v>28.946022746000001</v>
      </c>
      <c r="C21" s="10">
        <v>-113.636380574</v>
      </c>
      <c r="D21" t="s">
        <v>64</v>
      </c>
      <c r="E21" s="9">
        <v>18.642610468000001</v>
      </c>
      <c r="F21" s="9">
        <v>5.93452764302</v>
      </c>
      <c r="G21" s="9">
        <f t="shared" si="0"/>
        <v>1.2931992042508342</v>
      </c>
      <c r="H21" s="9">
        <f t="shared" si="1"/>
        <v>0.84101688371982408</v>
      </c>
      <c r="I21" s="9">
        <f t="shared" si="2"/>
        <v>0.5527133398968066</v>
      </c>
      <c r="J21" s="9">
        <f t="shared" si="3"/>
        <v>1.3937302236166307</v>
      </c>
      <c r="K21" s="9">
        <f t="shared" si="4"/>
        <v>24.758836028525771</v>
      </c>
      <c r="L21" s="9">
        <f t="shared" si="5"/>
        <v>4.975825160566413</v>
      </c>
      <c r="M21" s="11">
        <v>46395.133721023012</v>
      </c>
      <c r="N21" s="9">
        <f t="shared" si="6"/>
        <v>46.395133721023015</v>
      </c>
      <c r="O21" s="9">
        <v>1.3937302236166307</v>
      </c>
      <c r="P21" s="9">
        <v>5.93452764302</v>
      </c>
      <c r="Q21" s="9">
        <v>46.395133721023015</v>
      </c>
      <c r="R21" s="9"/>
      <c r="S21" s="9"/>
      <c r="T21" s="9"/>
      <c r="U21" s="12"/>
    </row>
    <row r="22" spans="1:22" x14ac:dyDescent="0.2">
      <c r="A22" s="9">
        <v>21</v>
      </c>
      <c r="B22" s="10">
        <v>29.969477356500001</v>
      </c>
      <c r="C22" s="10">
        <v>-112.736259854</v>
      </c>
      <c r="D22" t="s">
        <v>63</v>
      </c>
      <c r="E22" s="9">
        <v>211.99735039500001</v>
      </c>
      <c r="F22" s="9">
        <v>12.8299999405</v>
      </c>
      <c r="G22" s="9">
        <f t="shared" si="0"/>
        <v>2.3283742010162594</v>
      </c>
      <c r="H22" s="9">
        <f t="shared" si="1"/>
        <v>1.140822178240871</v>
      </c>
      <c r="I22" s="9">
        <f t="shared" si="2"/>
        <v>0.99514713351434925</v>
      </c>
      <c r="J22" s="9">
        <f t="shared" si="3"/>
        <v>2.1359693117552201</v>
      </c>
      <c r="K22" s="9">
        <f t="shared" si="4"/>
        <v>136.76321821527142</v>
      </c>
      <c r="L22" s="9">
        <f t="shared" si="5"/>
        <v>11.69458071994338</v>
      </c>
      <c r="M22" s="11">
        <v>94008.919888074859</v>
      </c>
      <c r="N22" s="9">
        <f t="shared" si="6"/>
        <v>94.008919888074857</v>
      </c>
      <c r="O22" s="9">
        <v>2.1359693117552201</v>
      </c>
      <c r="P22" s="9">
        <v>12.8299999405</v>
      </c>
      <c r="Q22" s="9"/>
      <c r="R22" s="9"/>
      <c r="S22" s="9">
        <v>94.008919888074857</v>
      </c>
      <c r="T22" s="9"/>
      <c r="U22" s="12"/>
    </row>
    <row r="23" spans="1:22" x14ac:dyDescent="0.2">
      <c r="A23" s="9">
        <v>22</v>
      </c>
      <c r="B23" s="10">
        <v>30.932179498899899</v>
      </c>
      <c r="C23" s="10">
        <v>-114.858708435</v>
      </c>
      <c r="D23" t="s">
        <v>65</v>
      </c>
      <c r="E23" s="9">
        <v>555.79753685000003</v>
      </c>
      <c r="F23" s="9">
        <v>7.5869029276099997</v>
      </c>
      <c r="G23" s="9">
        <f t="shared" si="0"/>
        <v>2.745697305383362</v>
      </c>
      <c r="H23" s="9">
        <f t="shared" si="1"/>
        <v>0.93383655335620197</v>
      </c>
      <c r="I23" s="9">
        <f t="shared" si="2"/>
        <v>1.173511028320849</v>
      </c>
      <c r="J23" s="9">
        <f t="shared" si="3"/>
        <v>2.1073475816770508</v>
      </c>
      <c r="K23" s="9">
        <f t="shared" si="4"/>
        <v>128.0405649425312</v>
      </c>
      <c r="L23" s="9">
        <f t="shared" si="5"/>
        <v>11.315501091093191</v>
      </c>
      <c r="M23" s="11">
        <v>144550.67861706129</v>
      </c>
      <c r="N23" s="9">
        <f t="shared" si="6"/>
        <v>144.55067861706129</v>
      </c>
      <c r="O23" s="9">
        <v>2.1073475816770508</v>
      </c>
      <c r="P23" s="9">
        <v>7.5869029276099997</v>
      </c>
      <c r="Q23" s="9"/>
      <c r="R23" s="9">
        <v>144.55067861706129</v>
      </c>
      <c r="S23" s="9"/>
      <c r="T23" s="9"/>
      <c r="U23" s="12"/>
    </row>
    <row r="24" spans="1:22" x14ac:dyDescent="0.2">
      <c r="A24" s="9">
        <v>23</v>
      </c>
      <c r="B24" s="10">
        <v>31.369620201499899</v>
      </c>
      <c r="C24" s="10">
        <v>-113.466679599</v>
      </c>
      <c r="D24" t="s">
        <v>65</v>
      </c>
      <c r="E24" s="11">
        <v>2202.7784347500001</v>
      </c>
      <c r="F24" s="9">
        <v>7.9609044007999996</v>
      </c>
      <c r="G24" s="9">
        <f t="shared" si="0"/>
        <v>3.3431679289263689</v>
      </c>
      <c r="H24" s="9">
        <f t="shared" si="1"/>
        <v>0.95235184408793516</v>
      </c>
      <c r="I24" s="9">
        <f t="shared" si="2"/>
        <v>1.42886997282313</v>
      </c>
      <c r="J24" s="9">
        <f t="shared" si="3"/>
        <v>2.381221816911065</v>
      </c>
      <c r="K24" s="9">
        <f t="shared" si="4"/>
        <v>240.55911475317967</v>
      </c>
      <c r="L24" s="9">
        <f t="shared" si="5"/>
        <v>15.509968238303381</v>
      </c>
      <c r="M24" s="11">
        <v>295499.27423099935</v>
      </c>
      <c r="N24" s="9">
        <f t="shared" si="6"/>
        <v>295.49927423099933</v>
      </c>
      <c r="O24" s="9">
        <v>2.381221816911065</v>
      </c>
      <c r="P24" s="9">
        <v>7.9609044007999996</v>
      </c>
      <c r="Q24" s="9"/>
      <c r="R24" s="9">
        <v>295.49927423099933</v>
      </c>
      <c r="S24" s="9"/>
      <c r="T24" s="9"/>
      <c r="U24" s="12"/>
    </row>
    <row r="25" spans="1:22" x14ac:dyDescent="0.2">
      <c r="A25" s="9">
        <v>24</v>
      </c>
      <c r="B25" s="10">
        <v>31.7508847402</v>
      </c>
      <c r="C25" s="10">
        <v>-114.420559868</v>
      </c>
      <c r="D25" t="s">
        <v>65</v>
      </c>
      <c r="E25" s="9">
        <v>89.144717693299896</v>
      </c>
      <c r="F25" s="9">
        <v>16.596375256799899</v>
      </c>
      <c r="G25" s="9">
        <f t="shared" si="0"/>
        <v>1.954940282984494</v>
      </c>
      <c r="H25" s="9">
        <f t="shared" si="1"/>
        <v>1.24542321508135</v>
      </c>
      <c r="I25" s="9">
        <f t="shared" si="2"/>
        <v>0.83554147694757275</v>
      </c>
      <c r="J25" s="9">
        <f t="shared" si="3"/>
        <v>2.0809646920289229</v>
      </c>
      <c r="K25" s="9">
        <f t="shared" si="4"/>
        <v>120.49379754046916</v>
      </c>
      <c r="L25" s="9">
        <f t="shared" si="5"/>
        <v>10.976966682124401</v>
      </c>
      <c r="M25" s="11">
        <v>146607.09051519187</v>
      </c>
      <c r="N25" s="9">
        <f t="shared" si="6"/>
        <v>146.60709051519186</v>
      </c>
      <c r="O25" s="9">
        <v>2.0809646920289229</v>
      </c>
      <c r="P25" s="9">
        <v>16.596375256799899</v>
      </c>
      <c r="Q25" s="9"/>
      <c r="R25" s="9">
        <v>146.60709051519186</v>
      </c>
      <c r="S25" s="9"/>
      <c r="T25" s="9"/>
      <c r="U25" s="12"/>
    </row>
    <row r="26" spans="1:22" x14ac:dyDescent="0.2">
      <c r="A26" s="9">
        <v>25</v>
      </c>
      <c r="B26" s="10">
        <v>20.624590030899899</v>
      </c>
      <c r="C26" s="10">
        <v>-106.17358195</v>
      </c>
      <c r="D26" t="s">
        <v>60</v>
      </c>
      <c r="E26" s="9">
        <v>2.2643703616400002</v>
      </c>
      <c r="F26" s="9">
        <v>9.9980501764699997E-2</v>
      </c>
      <c r="G26" s="9">
        <f t="shared" si="0"/>
        <v>0.51379942609032891</v>
      </c>
      <c r="H26" s="9">
        <f t="shared" si="1"/>
        <v>4.1384986929998854E-2</v>
      </c>
      <c r="I26" s="9">
        <f t="shared" si="2"/>
        <v>0.21959787471100659</v>
      </c>
      <c r="J26" s="9">
        <f t="shared" si="3"/>
        <v>0.26098286164100543</v>
      </c>
      <c r="K26" s="9">
        <f t="shared" si="4"/>
        <v>1.8238237282010288</v>
      </c>
      <c r="L26" s="9">
        <f t="shared" si="5"/>
        <v>1.3504901807125547</v>
      </c>
      <c r="M26" s="11"/>
      <c r="N26" s="9"/>
      <c r="O26" s="9">
        <v>0.26098286164100543</v>
      </c>
      <c r="P26" s="9">
        <v>9.9980501764699997E-2</v>
      </c>
      <c r="Q26" s="9"/>
      <c r="R26" s="9"/>
      <c r="S26" s="9"/>
      <c r="T26" s="9"/>
      <c r="U26" s="12"/>
    </row>
    <row r="27" spans="1:22" x14ac:dyDescent="0.2">
      <c r="A27" s="9">
        <v>26</v>
      </c>
      <c r="B27" s="10">
        <v>20.6184702774</v>
      </c>
      <c r="C27" s="10">
        <v>-105.959763759</v>
      </c>
      <c r="D27" t="s">
        <v>60</v>
      </c>
      <c r="E27" s="9">
        <v>190.703651691</v>
      </c>
      <c r="F27" s="9">
        <v>3.87532143446</v>
      </c>
      <c r="G27" s="9">
        <f t="shared" si="0"/>
        <v>2.2826303856696439</v>
      </c>
      <c r="H27" s="9">
        <f t="shared" si="1"/>
        <v>0.68800325441615229</v>
      </c>
      <c r="I27" s="9">
        <f t="shared" si="2"/>
        <v>0.97559622683520586</v>
      </c>
      <c r="J27" s="9">
        <f t="shared" si="3"/>
        <v>1.6635994812513581</v>
      </c>
      <c r="K27" s="9">
        <f t="shared" si="4"/>
        <v>46.089233046178173</v>
      </c>
      <c r="L27" s="9">
        <f t="shared" si="5"/>
        <v>6.7889051434070113</v>
      </c>
      <c r="M27" s="11">
        <v>4398.3668500138428</v>
      </c>
      <c r="N27" s="9">
        <f>M27/1000</f>
        <v>4.3983668500138426</v>
      </c>
      <c r="O27" s="9">
        <v>1.6635994812513581</v>
      </c>
      <c r="P27" s="9">
        <v>3.87532143446</v>
      </c>
      <c r="Q27" s="9"/>
      <c r="R27" s="9"/>
      <c r="S27" s="9"/>
      <c r="T27" s="9"/>
      <c r="U27" s="12"/>
      <c r="V27">
        <v>4.3983668500138426</v>
      </c>
    </row>
    <row r="28" spans="1:22" x14ac:dyDescent="0.2">
      <c r="A28" s="9">
        <v>27</v>
      </c>
      <c r="B28" s="10">
        <v>20.6120878676</v>
      </c>
      <c r="C28" s="10">
        <v>-105.746025008</v>
      </c>
      <c r="D28" t="s">
        <v>60</v>
      </c>
      <c r="E28" s="11">
        <v>1672.75029868</v>
      </c>
      <c r="F28" s="9">
        <v>14.1940323189</v>
      </c>
      <c r="G28" s="9">
        <f t="shared" si="0"/>
        <v>3.2236906675197305</v>
      </c>
      <c r="H28" s="9">
        <f t="shared" si="1"/>
        <v>1.1816730458477187</v>
      </c>
      <c r="I28" s="9">
        <f t="shared" si="2"/>
        <v>1.3778053912979329</v>
      </c>
      <c r="J28" s="9">
        <f t="shared" si="3"/>
        <v>2.5594784371456516</v>
      </c>
      <c r="K28" s="9">
        <f t="shared" si="4"/>
        <v>362.64228049734351</v>
      </c>
      <c r="L28" s="9">
        <f t="shared" si="5"/>
        <v>19.043168867006969</v>
      </c>
      <c r="M28" s="11">
        <v>39271.402221169177</v>
      </c>
      <c r="N28" s="9">
        <f>M28/1000</f>
        <v>39.271402221169176</v>
      </c>
      <c r="O28" s="9">
        <v>2.5594784371456516</v>
      </c>
      <c r="P28" s="9">
        <v>14.1940323189</v>
      </c>
      <c r="Q28" s="9"/>
      <c r="R28" s="9"/>
      <c r="S28" s="9"/>
      <c r="T28" s="9"/>
      <c r="U28" s="12"/>
      <c r="V28">
        <v>39.271402221169176</v>
      </c>
    </row>
    <row r="29" spans="1:22" x14ac:dyDescent="0.2">
      <c r="A29" s="9">
        <v>28</v>
      </c>
      <c r="B29" s="10">
        <v>20.605443223000002</v>
      </c>
      <c r="C29" s="10">
        <v>-105.532369015</v>
      </c>
      <c r="D29" t="s">
        <v>60</v>
      </c>
      <c r="E29" s="11">
        <v>4138.0817894900001</v>
      </c>
      <c r="F29" s="9">
        <v>25.713895157</v>
      </c>
      <c r="G29" s="9">
        <f t="shared" si="0"/>
        <v>3.6169040082739738</v>
      </c>
      <c r="H29" s="9">
        <f t="shared" si="1"/>
        <v>1.4267372171810784</v>
      </c>
      <c r="I29" s="9">
        <f t="shared" si="2"/>
        <v>1.5458647731362964</v>
      </c>
      <c r="J29" s="9">
        <f t="shared" si="3"/>
        <v>2.9726019903173748</v>
      </c>
      <c r="K29" s="9">
        <f t="shared" si="4"/>
        <v>938.86249455280404</v>
      </c>
      <c r="L29" s="9">
        <f t="shared" si="5"/>
        <v>30.640863149604712</v>
      </c>
      <c r="M29" s="11">
        <v>93514.791132484548</v>
      </c>
      <c r="N29" s="9">
        <f>M29/1000</f>
        <v>93.514791132484547</v>
      </c>
      <c r="O29" s="9">
        <v>2.9726019903173748</v>
      </c>
      <c r="P29" s="9">
        <v>25.713895157</v>
      </c>
      <c r="Q29" s="9"/>
      <c r="R29" s="9"/>
      <c r="S29" s="9"/>
      <c r="T29" s="9"/>
      <c r="U29" s="12"/>
      <c r="V29">
        <v>93.514791132484547</v>
      </c>
    </row>
    <row r="30" spans="1:22" x14ac:dyDescent="0.2">
      <c r="A30" s="9">
        <v>29</v>
      </c>
      <c r="B30" s="10">
        <v>20.598536782099899</v>
      </c>
      <c r="C30" s="10">
        <v>-105.31879909200001</v>
      </c>
      <c r="D30" t="s">
        <v>60</v>
      </c>
      <c r="E30" s="11">
        <v>4870.6200275399897</v>
      </c>
      <c r="F30" s="9">
        <v>25.2789380773999</v>
      </c>
      <c r="G30" s="9">
        <f t="shared" si="0"/>
        <v>3.6876734072155348</v>
      </c>
      <c r="H30" s="9">
        <f t="shared" si="1"/>
        <v>1.4196078115557984</v>
      </c>
      <c r="I30" s="9">
        <f t="shared" si="2"/>
        <v>1.5761116142439195</v>
      </c>
      <c r="J30" s="9">
        <f t="shared" si="3"/>
        <v>2.9957194257997179</v>
      </c>
      <c r="K30" s="9">
        <f t="shared" si="4"/>
        <v>990.19202863670102</v>
      </c>
      <c r="L30" s="9">
        <f t="shared" si="5"/>
        <v>31.467316832496238</v>
      </c>
      <c r="M30" s="11">
        <v>108842.95165423836</v>
      </c>
      <c r="N30" s="9">
        <f>M30/1000</f>
        <v>108.84295165423836</v>
      </c>
      <c r="O30" s="9">
        <v>2.9957194257997179</v>
      </c>
      <c r="P30" s="9">
        <v>25.2789380773999</v>
      </c>
      <c r="Q30" s="9"/>
      <c r="R30" s="9"/>
      <c r="S30" s="9"/>
      <c r="T30" s="9"/>
      <c r="U30" s="12"/>
      <c r="V30">
        <v>108.84295165423836</v>
      </c>
    </row>
    <row r="31" spans="1:22" x14ac:dyDescent="0.2">
      <c r="A31" s="9">
        <v>30</v>
      </c>
      <c r="B31" s="10">
        <v>20.591369</v>
      </c>
      <c r="C31" s="10">
        <v>-105.105318545</v>
      </c>
      <c r="D31" t="s">
        <v>60</v>
      </c>
      <c r="E31" s="9">
        <v>288.46219921099902</v>
      </c>
      <c r="F31" s="9">
        <v>1.36942958459</v>
      </c>
      <c r="G31" s="9">
        <f t="shared" si="0"/>
        <v>2.4615918573693185</v>
      </c>
      <c r="H31" s="9">
        <f t="shared" si="1"/>
        <v>0.37464380673518466</v>
      </c>
      <c r="I31" s="9">
        <f t="shared" si="2"/>
        <v>1.0520843598396468</v>
      </c>
      <c r="J31" s="9">
        <f t="shared" si="3"/>
        <v>1.4267281665748315</v>
      </c>
      <c r="K31" s="9">
        <f t="shared" si="4"/>
        <v>26.713338450808269</v>
      </c>
      <c r="L31" s="9">
        <f t="shared" si="5"/>
        <v>5.1684947954707541</v>
      </c>
      <c r="M31" s="11">
        <v>6395.6468353276859</v>
      </c>
      <c r="N31" s="9">
        <f>M31/1000</f>
        <v>6.3956468353276863</v>
      </c>
      <c r="O31" s="9">
        <v>1.4267281665748315</v>
      </c>
      <c r="P31" s="9">
        <v>1.36942958459</v>
      </c>
      <c r="Q31" s="9"/>
      <c r="R31" s="9"/>
      <c r="S31" s="9"/>
      <c r="T31" s="9"/>
      <c r="U31" s="12"/>
      <c r="V31">
        <v>6.3956468353276863</v>
      </c>
    </row>
    <row r="32" spans="1:22" x14ac:dyDescent="0.2">
      <c r="A32" s="9">
        <v>31</v>
      </c>
      <c r="B32" s="10">
        <v>20.825918671499899</v>
      </c>
      <c r="C32" s="10">
        <v>-106.167182997</v>
      </c>
      <c r="D32" t="s">
        <v>60</v>
      </c>
      <c r="E32" s="9">
        <v>5.3774069016999997</v>
      </c>
      <c r="F32" s="9">
        <v>0.22175766327900001</v>
      </c>
      <c r="G32" s="9">
        <f t="shared" si="0"/>
        <v>0.8046441274350099</v>
      </c>
      <c r="H32" s="9">
        <f t="shared" si="1"/>
        <v>8.6985071751239013E-2</v>
      </c>
      <c r="I32" s="9">
        <f t="shared" si="2"/>
        <v>0.34390490006572322</v>
      </c>
      <c r="J32" s="9">
        <f t="shared" si="3"/>
        <v>0.4308899718169622</v>
      </c>
      <c r="K32" s="9">
        <f t="shared" si="4"/>
        <v>2.697056048743061</v>
      </c>
      <c r="L32" s="9">
        <f t="shared" si="5"/>
        <v>1.6422716123537728</v>
      </c>
      <c r="M32" s="11"/>
      <c r="N32" s="9"/>
      <c r="O32" s="9">
        <v>0.4308899718169622</v>
      </c>
      <c r="P32" s="9">
        <v>0.22175766327900001</v>
      </c>
      <c r="Q32" s="9"/>
      <c r="R32" s="9"/>
      <c r="S32" s="9"/>
      <c r="T32" s="9"/>
      <c r="U32" s="12"/>
    </row>
    <row r="33" spans="1:22" x14ac:dyDescent="0.2">
      <c r="A33" s="9">
        <v>32</v>
      </c>
      <c r="B33" s="10">
        <v>20.8197337977</v>
      </c>
      <c r="C33" s="10">
        <v>-105.95308419600001</v>
      </c>
      <c r="D33" t="s">
        <v>60</v>
      </c>
      <c r="E33" s="9">
        <v>322.08723530200001</v>
      </c>
      <c r="F33" s="9">
        <v>6.4257021059700001</v>
      </c>
      <c r="G33" s="9">
        <f t="shared" si="0"/>
        <v>2.5093198000250299</v>
      </c>
      <c r="H33" s="9">
        <f t="shared" si="1"/>
        <v>0.87073752281521355</v>
      </c>
      <c r="I33" s="9">
        <f t="shared" si="2"/>
        <v>1.0724832825306978</v>
      </c>
      <c r="J33" s="9">
        <f t="shared" si="3"/>
        <v>1.9432208053459115</v>
      </c>
      <c r="K33" s="9">
        <f t="shared" si="4"/>
        <v>87.744682198698314</v>
      </c>
      <c r="L33" s="9">
        <f t="shared" si="5"/>
        <v>9.3672131500622058</v>
      </c>
      <c r="M33" s="11">
        <v>5937.8685463030706</v>
      </c>
      <c r="N33" s="9">
        <f>M33/1000</f>
        <v>5.9378685463030703</v>
      </c>
      <c r="O33" s="9">
        <v>1.9432208053459115</v>
      </c>
      <c r="P33" s="9">
        <v>6.4257021059700001</v>
      </c>
      <c r="Q33" s="9"/>
      <c r="R33" s="9"/>
      <c r="S33" s="9"/>
      <c r="T33" s="9"/>
      <c r="U33" s="12"/>
      <c r="V33">
        <v>5.9378685463030703</v>
      </c>
    </row>
    <row r="34" spans="1:22" x14ac:dyDescent="0.2">
      <c r="A34" s="9">
        <v>33</v>
      </c>
      <c r="B34" s="10">
        <v>20.813283478199899</v>
      </c>
      <c r="C34" s="10">
        <v>-105.73906531</v>
      </c>
      <c r="D34" t="s">
        <v>60</v>
      </c>
      <c r="E34" s="11">
        <v>2359.7076817799898</v>
      </c>
      <c r="F34" s="9">
        <v>22.553551195200001</v>
      </c>
      <c r="G34" s="9">
        <f t="shared" si="0"/>
        <v>3.3730422132330644</v>
      </c>
      <c r="H34" s="9">
        <f t="shared" si="1"/>
        <v>1.372056395465306</v>
      </c>
      <c r="I34" s="9">
        <f t="shared" ref="I34:I65" si="7">G34*0.4274</f>
        <v>1.4416382419358118</v>
      </c>
      <c r="J34" s="9">
        <f t="shared" si="3"/>
        <v>2.8136946374011176</v>
      </c>
      <c r="K34" s="9">
        <f t="shared" si="4"/>
        <v>651.17037994871453</v>
      </c>
      <c r="L34" s="9">
        <f t="shared" si="5"/>
        <v>25.51804028425213</v>
      </c>
      <c r="M34" s="11">
        <v>50552.445093015333</v>
      </c>
      <c r="N34" s="9">
        <f>M34/1000</f>
        <v>50.552445093015329</v>
      </c>
      <c r="O34" s="9">
        <v>2.8136946374011176</v>
      </c>
      <c r="P34" s="9">
        <v>22.553551195200001</v>
      </c>
      <c r="Q34" s="9"/>
      <c r="R34" s="9"/>
      <c r="S34" s="9"/>
      <c r="T34" s="9"/>
      <c r="U34" s="12"/>
      <c r="V34">
        <v>50.552445093015329</v>
      </c>
    </row>
    <row r="35" spans="1:22" x14ac:dyDescent="0.2">
      <c r="A35" s="9">
        <v>34</v>
      </c>
      <c r="B35" s="10">
        <v>20.806568139700001</v>
      </c>
      <c r="C35" s="10">
        <v>-105.52512968000001</v>
      </c>
      <c r="D35" t="s">
        <v>60</v>
      </c>
      <c r="E35" s="11">
        <v>5484.3822884600004</v>
      </c>
      <c r="F35" s="9">
        <v>40.871723547599899</v>
      </c>
      <c r="G35" s="9">
        <f t="shared" si="0"/>
        <v>3.7392068999113111</v>
      </c>
      <c r="H35" s="9">
        <f t="shared" si="1"/>
        <v>1.6219208379346046</v>
      </c>
      <c r="I35" s="9">
        <f t="shared" si="7"/>
        <v>1.5981370290220944</v>
      </c>
      <c r="J35" s="9">
        <f t="shared" si="3"/>
        <v>3.220057866956699</v>
      </c>
      <c r="K35" s="9">
        <f t="shared" si="4"/>
        <v>1659.8080514908202</v>
      </c>
      <c r="L35" s="9">
        <f t="shared" si="5"/>
        <v>40.740741911394053</v>
      </c>
      <c r="M35" s="11">
        <v>118674.12502346133</v>
      </c>
      <c r="N35" s="9">
        <f>M35/1000</f>
        <v>118.67412502346133</v>
      </c>
      <c r="O35" s="9">
        <v>3.220057866956699</v>
      </c>
      <c r="P35" s="9">
        <v>40.871723547599899</v>
      </c>
      <c r="Q35" s="9"/>
      <c r="R35" s="9"/>
      <c r="S35" s="9"/>
      <c r="T35" s="9"/>
      <c r="U35" s="12"/>
      <c r="V35">
        <v>118.67412502346133</v>
      </c>
    </row>
    <row r="36" spans="1:22" x14ac:dyDescent="0.2">
      <c r="A36" s="9">
        <v>35</v>
      </c>
      <c r="B36" s="10">
        <v>21.0495508831</v>
      </c>
      <c r="C36" s="10">
        <v>-107.018975079</v>
      </c>
      <c r="D36" t="s">
        <v>60</v>
      </c>
      <c r="E36" s="9">
        <v>0.10945506725900001</v>
      </c>
      <c r="F36" s="9"/>
      <c r="G36" s="9">
        <f t="shared" ref="G36:G67" si="8">LOG10(E36+1)</f>
        <v>4.5109718071744638E-2</v>
      </c>
      <c r="H36" s="9"/>
      <c r="I36" s="9">
        <f t="shared" si="7"/>
        <v>1.9279893503863658E-2</v>
      </c>
      <c r="J36" s="9">
        <f t="shared" si="3"/>
        <v>1.9279893503863658E-2</v>
      </c>
      <c r="K36" s="9">
        <f t="shared" si="4"/>
        <v>1.0453937360654153</v>
      </c>
      <c r="L36" s="9">
        <f t="shared" si="5"/>
        <v>1.0224449794807617</v>
      </c>
      <c r="M36" s="11"/>
      <c r="N36" s="9"/>
      <c r="O36" s="9">
        <v>1.9279893503863658E-2</v>
      </c>
      <c r="P36" s="9"/>
      <c r="Q36" s="9"/>
      <c r="R36" s="9"/>
      <c r="S36" s="9"/>
      <c r="T36" s="9"/>
      <c r="U36" s="12"/>
    </row>
    <row r="37" spans="1:22" x14ac:dyDescent="0.2">
      <c r="A37" s="9">
        <v>36</v>
      </c>
      <c r="B37" s="10">
        <v>21.044377658999899</v>
      </c>
      <c r="C37" s="10">
        <v>-106.804304450999</v>
      </c>
      <c r="D37" t="s">
        <v>60</v>
      </c>
      <c r="E37" s="9">
        <v>3.7711585084100001</v>
      </c>
      <c r="F37" s="9"/>
      <c r="G37" s="9">
        <f t="shared" si="8"/>
        <v>0.67862384501926742</v>
      </c>
      <c r="H37" s="9"/>
      <c r="I37" s="9">
        <f t="shared" si="7"/>
        <v>0.29004383136123491</v>
      </c>
      <c r="J37" s="9">
        <f t="shared" si="3"/>
        <v>0.29004383136123491</v>
      </c>
      <c r="K37" s="9">
        <f t="shared" si="4"/>
        <v>1.9500413986110672</v>
      </c>
      <c r="L37" s="9">
        <f t="shared" si="5"/>
        <v>1.3964388273787962</v>
      </c>
      <c r="M37" s="11"/>
      <c r="N37" s="9"/>
      <c r="O37" s="9">
        <v>0.29004383136123491</v>
      </c>
      <c r="P37" s="9"/>
      <c r="Q37" s="9"/>
      <c r="R37" s="9"/>
      <c r="S37" s="9"/>
      <c r="T37" s="9"/>
      <c r="U37" s="12"/>
    </row>
    <row r="38" spans="1:22" x14ac:dyDescent="0.2">
      <c r="A38" s="9">
        <v>37</v>
      </c>
      <c r="B38" s="10">
        <v>21.038934640400001</v>
      </c>
      <c r="C38" s="10">
        <v>-106.589700717</v>
      </c>
      <c r="D38" t="s">
        <v>60</v>
      </c>
      <c r="E38" s="9">
        <v>9.6732773790500008</v>
      </c>
      <c r="F38" s="9"/>
      <c r="G38" s="9">
        <f t="shared" si="8"/>
        <v>1.0282977960959556</v>
      </c>
      <c r="H38" s="9"/>
      <c r="I38" s="9">
        <f t="shared" si="7"/>
        <v>0.43949447805141145</v>
      </c>
      <c r="J38" s="9">
        <f t="shared" si="3"/>
        <v>0.43949447805141145</v>
      </c>
      <c r="K38" s="9">
        <f t="shared" si="4"/>
        <v>2.7510246261597331</v>
      </c>
      <c r="L38" s="9">
        <f t="shared" si="5"/>
        <v>1.6586213028174133</v>
      </c>
      <c r="M38" s="11"/>
      <c r="N38" s="9"/>
      <c r="O38" s="9">
        <v>0.43949447805141145</v>
      </c>
      <c r="P38" s="9"/>
      <c r="Q38" s="9"/>
      <c r="R38" s="9"/>
      <c r="S38" s="9"/>
      <c r="T38" s="9"/>
      <c r="U38" s="12"/>
    </row>
    <row r="39" spans="1:22" x14ac:dyDescent="0.2">
      <c r="A39" s="9">
        <v>38</v>
      </c>
      <c r="B39" s="10">
        <v>21.0332221892</v>
      </c>
      <c r="C39" s="10">
        <v>-106.375167264</v>
      </c>
      <c r="D39" t="s">
        <v>60</v>
      </c>
      <c r="E39" s="9">
        <v>5.5699596278400003</v>
      </c>
      <c r="F39" s="9"/>
      <c r="G39" s="9">
        <f t="shared" si="8"/>
        <v>0.81756270084438032</v>
      </c>
      <c r="H39" s="9"/>
      <c r="I39" s="9">
        <f t="shared" si="7"/>
        <v>0.34942629834088818</v>
      </c>
      <c r="J39" s="9">
        <f t="shared" si="3"/>
        <v>0.34942629834088818</v>
      </c>
      <c r="K39" s="9">
        <f t="shared" si="4"/>
        <v>2.2357657473720325</v>
      </c>
      <c r="L39" s="9">
        <f t="shared" si="5"/>
        <v>1.4952477210723421</v>
      </c>
      <c r="M39" s="11"/>
      <c r="N39" s="9"/>
      <c r="O39" s="9">
        <v>0.34942629834088818</v>
      </c>
      <c r="P39" s="9"/>
      <c r="Q39" s="9"/>
      <c r="R39" s="9"/>
      <c r="S39" s="9"/>
      <c r="T39" s="9"/>
      <c r="U39" s="12"/>
    </row>
    <row r="40" spans="1:22" x14ac:dyDescent="0.2">
      <c r="A40" s="9">
        <v>39</v>
      </c>
      <c r="B40" s="10">
        <v>21.027240684599899</v>
      </c>
      <c r="C40" s="10">
        <v>-106.160707473</v>
      </c>
      <c r="D40" t="s">
        <v>60</v>
      </c>
      <c r="E40" s="9">
        <v>1.99537336646</v>
      </c>
      <c r="F40" s="9">
        <v>5.8567267686999998E-2</v>
      </c>
      <c r="G40" s="9">
        <f t="shared" si="8"/>
        <v>0.47645096391631853</v>
      </c>
      <c r="H40" s="9">
        <f>LOG10(F40+1)</f>
        <v>2.4718460897744675E-2</v>
      </c>
      <c r="I40" s="9">
        <f t="shared" si="7"/>
        <v>0.20363514197783453</v>
      </c>
      <c r="J40" s="9">
        <f t="shared" si="3"/>
        <v>0.22835360287557921</v>
      </c>
      <c r="K40" s="9">
        <f t="shared" si="4"/>
        <v>1.6918178503182879</v>
      </c>
      <c r="L40" s="9">
        <f t="shared" si="5"/>
        <v>1.3006989852837927</v>
      </c>
      <c r="M40" s="11"/>
      <c r="N40" s="9"/>
      <c r="O40" s="9">
        <v>0.22835360287557921</v>
      </c>
      <c r="P40" s="9">
        <v>5.8567267686999998E-2</v>
      </c>
      <c r="Q40" s="9"/>
      <c r="R40" s="9"/>
      <c r="S40" s="9"/>
      <c r="T40" s="9"/>
      <c r="U40" s="12"/>
    </row>
    <row r="41" spans="1:22" x14ac:dyDescent="0.2">
      <c r="A41" s="9">
        <v>40</v>
      </c>
      <c r="B41" s="10">
        <v>21.020990523599899</v>
      </c>
      <c r="C41" s="10">
        <v>-105.946324715</v>
      </c>
      <c r="D41" t="s">
        <v>60</v>
      </c>
      <c r="E41" s="9">
        <v>191.388899753</v>
      </c>
      <c r="F41" s="9">
        <v>4.4787122540400004</v>
      </c>
      <c r="G41" s="9">
        <f t="shared" si="8"/>
        <v>2.2841800109705614</v>
      </c>
      <c r="H41" s="9">
        <f>LOG10(F41+1)</f>
        <v>0.73867849157100729</v>
      </c>
      <c r="I41" s="9">
        <f t="shared" si="7"/>
        <v>0.97625853668881801</v>
      </c>
      <c r="J41" s="9">
        <f t="shared" si="3"/>
        <v>1.7149370282598253</v>
      </c>
      <c r="K41" s="9">
        <f t="shared" si="4"/>
        <v>51.872481952321337</v>
      </c>
      <c r="L41" s="9">
        <f t="shared" si="5"/>
        <v>7.2022553379008531</v>
      </c>
      <c r="M41" s="11">
        <v>2206.310467903073</v>
      </c>
      <c r="N41" s="9">
        <f>M41/1000</f>
        <v>2.2063104679030729</v>
      </c>
      <c r="O41" s="9">
        <v>1.7149370282598253</v>
      </c>
      <c r="P41" s="9">
        <v>4.4787122540400004</v>
      </c>
      <c r="Q41" s="9"/>
      <c r="R41" s="9"/>
      <c r="S41" s="9"/>
      <c r="T41" s="9"/>
      <c r="U41" s="12"/>
      <c r="V41">
        <v>2.2063104679030729</v>
      </c>
    </row>
    <row r="42" spans="1:22" x14ac:dyDescent="0.2">
      <c r="A42" s="9">
        <v>41</v>
      </c>
      <c r="B42" s="10">
        <v>21.014472120400001</v>
      </c>
      <c r="C42" s="10">
        <v>-105.73202235700001</v>
      </c>
      <c r="D42" t="s">
        <v>60</v>
      </c>
      <c r="E42" s="11">
        <v>1720.35802096</v>
      </c>
      <c r="F42" s="9">
        <v>20.455729363500001</v>
      </c>
      <c r="G42" s="9">
        <f t="shared" si="8"/>
        <v>3.2358712075481209</v>
      </c>
      <c r="H42" s="9">
        <f>LOG10(F42+1)</f>
        <v>1.3315432824743474</v>
      </c>
      <c r="I42" s="9">
        <f t="shared" si="7"/>
        <v>1.3830113541060669</v>
      </c>
      <c r="J42" s="9">
        <f t="shared" si="3"/>
        <v>2.7145546365804143</v>
      </c>
      <c r="K42" s="9">
        <f t="shared" si="4"/>
        <v>518.26828884282168</v>
      </c>
      <c r="L42" s="9">
        <f t="shared" si="5"/>
        <v>22.765506558010557</v>
      </c>
      <c r="M42" s="11">
        <v>34601.151425469157</v>
      </c>
      <c r="N42" s="9">
        <f>M42/1000</f>
        <v>34.601151425469155</v>
      </c>
      <c r="O42" s="9">
        <v>2.7145546365804143</v>
      </c>
      <c r="P42" s="9">
        <v>20.455729363500001</v>
      </c>
      <c r="Q42" s="9"/>
      <c r="R42" s="9"/>
      <c r="S42" s="9"/>
      <c r="T42" s="9"/>
      <c r="U42" s="12"/>
      <c r="V42">
        <v>34.601151425469155</v>
      </c>
    </row>
    <row r="43" spans="1:22" x14ac:dyDescent="0.2">
      <c r="A43" s="9">
        <v>42</v>
      </c>
      <c r="B43" s="10">
        <v>21.007685907100001</v>
      </c>
      <c r="C43" s="10">
        <v>-105.517803758</v>
      </c>
      <c r="D43" t="s">
        <v>60</v>
      </c>
      <c r="E43" s="11">
        <v>4568.76657772</v>
      </c>
      <c r="F43" s="9">
        <v>41.474868338599897</v>
      </c>
      <c r="G43" s="9">
        <f t="shared" si="8"/>
        <v>3.6598940170070078</v>
      </c>
      <c r="H43" s="9">
        <f>LOG10(F43+1)</f>
        <v>1.6281320413395961</v>
      </c>
      <c r="I43" s="9">
        <f t="shared" si="7"/>
        <v>1.5642387028687952</v>
      </c>
      <c r="J43" s="9">
        <f t="shared" si="3"/>
        <v>3.1923707442083913</v>
      </c>
      <c r="K43" s="9">
        <f t="shared" si="4"/>
        <v>1557.2944800404216</v>
      </c>
      <c r="L43" s="9">
        <f t="shared" si="5"/>
        <v>39.462570621291533</v>
      </c>
      <c r="M43" s="11">
        <v>97013.099204976679</v>
      </c>
      <c r="N43" s="9">
        <f>M43/1000</f>
        <v>97.013099204976683</v>
      </c>
      <c r="O43" s="9">
        <v>3.1923707442083913</v>
      </c>
      <c r="P43" s="9">
        <v>41.474868338599897</v>
      </c>
      <c r="Q43" s="9"/>
      <c r="R43" s="9"/>
      <c r="S43" s="9"/>
      <c r="T43" s="9"/>
      <c r="U43" s="12"/>
      <c r="V43">
        <v>97.013099204976683</v>
      </c>
    </row>
    <row r="44" spans="1:22" x14ac:dyDescent="0.2">
      <c r="A44" s="9">
        <v>43</v>
      </c>
      <c r="B44" s="10">
        <v>20.993311863799899</v>
      </c>
      <c r="C44" s="10">
        <v>-105.08963123300001</v>
      </c>
      <c r="D44" t="s">
        <v>60</v>
      </c>
      <c r="E44" s="9">
        <v>39.728451728800003</v>
      </c>
      <c r="F44" s="9">
        <v>0.333286263049</v>
      </c>
      <c r="G44" s="9">
        <f t="shared" si="8"/>
        <v>1.60989790091784</v>
      </c>
      <c r="H44" s="9">
        <f>LOG10(F44+1)</f>
        <v>0.12492340456410633</v>
      </c>
      <c r="I44" s="9">
        <f t="shared" si="7"/>
        <v>0.68807036285228484</v>
      </c>
      <c r="J44" s="9">
        <f t="shared" si="3"/>
        <v>0.81299376741639118</v>
      </c>
      <c r="K44" s="9">
        <f t="shared" si="4"/>
        <v>6.5012036036367489</v>
      </c>
      <c r="L44" s="9">
        <f t="shared" si="5"/>
        <v>2.5497457919637299</v>
      </c>
      <c r="M44" s="11">
        <v>754.29253680853799</v>
      </c>
      <c r="N44" s="9">
        <f>M44/1000</f>
        <v>0.75429253680853803</v>
      </c>
      <c r="O44" s="9">
        <v>0.81299376741639118</v>
      </c>
      <c r="P44" s="9">
        <v>0.333286263049</v>
      </c>
      <c r="Q44" s="9"/>
      <c r="R44" s="9"/>
      <c r="S44" s="9"/>
      <c r="T44" s="9"/>
      <c r="U44" s="12"/>
      <c r="V44">
        <v>0.75429253680853803</v>
      </c>
    </row>
    <row r="45" spans="1:22" x14ac:dyDescent="0.2">
      <c r="A45" s="9">
        <v>44</v>
      </c>
      <c r="B45" s="10">
        <v>21.256054353500001</v>
      </c>
      <c r="C45" s="10">
        <v>-107.228599925</v>
      </c>
      <c r="D45" t="s">
        <v>60</v>
      </c>
      <c r="E45" s="9">
        <v>0.116944038099</v>
      </c>
      <c r="F45" s="9"/>
      <c r="G45" s="9">
        <f t="shared" si="8"/>
        <v>4.8031414338852205E-2</v>
      </c>
      <c r="H45" s="9"/>
      <c r="I45" s="9">
        <f t="shared" si="7"/>
        <v>2.0528626488425433E-2</v>
      </c>
      <c r="J45" s="9">
        <f t="shared" si="3"/>
        <v>2.0528626488425433E-2</v>
      </c>
      <c r="K45" s="9">
        <f t="shared" si="4"/>
        <v>1.0484038967682741</v>
      </c>
      <c r="L45" s="9">
        <f t="shared" si="5"/>
        <v>1.0239159617704345</v>
      </c>
      <c r="M45" s="11"/>
      <c r="N45" s="9"/>
      <c r="O45" s="9">
        <v>2.0528626488425433E-2</v>
      </c>
      <c r="P45" s="9"/>
      <c r="Q45" s="9"/>
      <c r="R45" s="9"/>
      <c r="S45" s="9"/>
      <c r="T45" s="9"/>
      <c r="U45" s="12"/>
    </row>
    <row r="46" spans="1:22" x14ac:dyDescent="0.2">
      <c r="A46" s="9">
        <v>45</v>
      </c>
      <c r="B46" s="10">
        <v>21.2510999</v>
      </c>
      <c r="C46" s="10">
        <v>-107.013576318999</v>
      </c>
      <c r="D46" t="s">
        <v>60</v>
      </c>
      <c r="E46" s="9">
        <v>14.247740841400001</v>
      </c>
      <c r="F46" s="9"/>
      <c r="G46" s="9">
        <f t="shared" si="8"/>
        <v>1.1832055018602008</v>
      </c>
      <c r="H46" s="9"/>
      <c r="I46" s="9">
        <f t="shared" si="7"/>
        <v>0.50570203149504978</v>
      </c>
      <c r="J46" s="9">
        <f t="shared" si="3"/>
        <v>0.50570203149504978</v>
      </c>
      <c r="K46" s="9">
        <f t="shared" si="4"/>
        <v>3.2040702645263144</v>
      </c>
      <c r="L46" s="9">
        <f t="shared" si="5"/>
        <v>1.7899916939824929</v>
      </c>
      <c r="M46" s="11"/>
      <c r="N46" s="9"/>
      <c r="O46" s="9">
        <v>0.50570203149504978</v>
      </c>
      <c r="P46" s="9"/>
      <c r="Q46" s="9"/>
      <c r="R46" s="9"/>
      <c r="S46" s="9"/>
      <c r="T46" s="9"/>
      <c r="U46" s="12"/>
    </row>
    <row r="47" spans="1:22" x14ac:dyDescent="0.2">
      <c r="A47" s="9">
        <v>46</v>
      </c>
      <c r="B47" s="10">
        <v>21.245872481500001</v>
      </c>
      <c r="C47" s="10">
        <v>-106.79861660500001</v>
      </c>
      <c r="D47" t="s">
        <v>60</v>
      </c>
      <c r="E47" s="9">
        <v>62.0293101436</v>
      </c>
      <c r="F47" s="9"/>
      <c r="G47" s="9">
        <f t="shared" si="8"/>
        <v>1.7995425537943857</v>
      </c>
      <c r="H47" s="9"/>
      <c r="I47" s="9">
        <f t="shared" si="7"/>
        <v>0.76912448749172047</v>
      </c>
      <c r="J47" s="9">
        <f t="shared" si="3"/>
        <v>0.76912448749172047</v>
      </c>
      <c r="K47" s="9">
        <f t="shared" si="4"/>
        <v>5.8765777640295216</v>
      </c>
      <c r="L47" s="9">
        <f t="shared" si="5"/>
        <v>2.4241653747278713</v>
      </c>
      <c r="M47" s="11"/>
      <c r="N47" s="9"/>
      <c r="O47" s="9">
        <v>0.76912448749172047</v>
      </c>
      <c r="P47" s="9"/>
      <c r="Q47" s="9"/>
      <c r="R47" s="9"/>
      <c r="S47" s="9"/>
      <c r="T47" s="9"/>
      <c r="U47" s="12"/>
    </row>
    <row r="48" spans="1:22" x14ac:dyDescent="0.2">
      <c r="A48" s="9">
        <v>47</v>
      </c>
      <c r="B48" s="10">
        <v>21.2403724463</v>
      </c>
      <c r="C48" s="10">
        <v>-106.58372419600001</v>
      </c>
      <c r="D48" t="s">
        <v>60</v>
      </c>
      <c r="E48" s="9">
        <v>94.019003227400006</v>
      </c>
      <c r="F48" s="9"/>
      <c r="G48" s="9">
        <f t="shared" si="8"/>
        <v>1.9778104702516728</v>
      </c>
      <c r="H48" s="9"/>
      <c r="I48" s="9">
        <f t="shared" si="7"/>
        <v>0.84531619498556498</v>
      </c>
      <c r="J48" s="9">
        <f t="shared" si="3"/>
        <v>0.84531619498556498</v>
      </c>
      <c r="K48" s="9">
        <f t="shared" si="4"/>
        <v>7.0035171259823628</v>
      </c>
      <c r="L48" s="9">
        <f t="shared" si="5"/>
        <v>2.6464159019289397</v>
      </c>
      <c r="M48" s="11"/>
      <c r="N48" s="9"/>
      <c r="O48" s="9">
        <v>0.84531619498556498</v>
      </c>
      <c r="P48" s="9"/>
      <c r="Q48" s="9"/>
      <c r="R48" s="9"/>
      <c r="S48" s="9"/>
      <c r="T48" s="9"/>
      <c r="U48" s="12"/>
    </row>
    <row r="49" spans="1:42" x14ac:dyDescent="0.2">
      <c r="A49" s="9">
        <v>48</v>
      </c>
      <c r="B49" s="10">
        <v>21.234600160500001</v>
      </c>
      <c r="C49" s="10">
        <v>-106.368902499</v>
      </c>
      <c r="D49" t="s">
        <v>60</v>
      </c>
      <c r="E49" s="9">
        <v>64.934261994400003</v>
      </c>
      <c r="F49" s="9"/>
      <c r="G49" s="9">
        <f t="shared" si="8"/>
        <v>1.8191111494707684</v>
      </c>
      <c r="H49" s="9"/>
      <c r="I49" s="9">
        <f t="shared" si="7"/>
        <v>0.77748810528380641</v>
      </c>
      <c r="J49" s="9">
        <f t="shared" si="3"/>
        <v>0.77748810528380641</v>
      </c>
      <c r="K49" s="9">
        <f t="shared" si="4"/>
        <v>5.990845303023689</v>
      </c>
      <c r="L49" s="9">
        <f t="shared" si="5"/>
        <v>2.4476203347381489</v>
      </c>
      <c r="M49" s="11"/>
      <c r="N49" s="9"/>
      <c r="O49" s="9">
        <v>0.77748810528380641</v>
      </c>
      <c r="P49" s="9"/>
      <c r="Q49" s="9"/>
      <c r="R49" s="9"/>
      <c r="S49" s="9"/>
      <c r="T49" s="9"/>
      <c r="U49" s="12"/>
    </row>
    <row r="50" spans="1:42" x14ac:dyDescent="0.2">
      <c r="A50" s="9">
        <v>49</v>
      </c>
      <c r="B50" s="10">
        <v>21.228556008000002</v>
      </c>
      <c r="C50" s="10">
        <v>-106.154154913</v>
      </c>
      <c r="D50" t="s">
        <v>60</v>
      </c>
      <c r="E50" s="9">
        <v>18.7129106079</v>
      </c>
      <c r="F50" s="9">
        <v>1.5487264843000001E-5</v>
      </c>
      <c r="G50" s="9">
        <f t="shared" si="8"/>
        <v>1.2947507525202433</v>
      </c>
      <c r="H50" s="9">
        <f t="shared" ref="H50:H55" si="9">LOG10(F50+1)</f>
        <v>6.7259815777019845E-6</v>
      </c>
      <c r="I50" s="9">
        <f t="shared" si="7"/>
        <v>0.55337647162715198</v>
      </c>
      <c r="J50" s="9">
        <f t="shared" si="3"/>
        <v>0.55338319760872967</v>
      </c>
      <c r="K50" s="9">
        <f t="shared" si="4"/>
        <v>3.5758821520582105</v>
      </c>
      <c r="L50" s="9">
        <f t="shared" si="5"/>
        <v>1.8910003046161072</v>
      </c>
      <c r="M50" s="11"/>
      <c r="N50" s="9"/>
      <c r="O50" s="9">
        <v>0.55338319760872967</v>
      </c>
      <c r="P50" s="9">
        <v>1.5487264843000001E-5</v>
      </c>
      <c r="Q50" s="9"/>
      <c r="R50" s="9"/>
      <c r="S50" s="9"/>
      <c r="T50" s="9"/>
      <c r="U50" s="12"/>
    </row>
    <row r="51" spans="1:42" x14ac:dyDescent="0.2">
      <c r="A51" s="9">
        <v>50</v>
      </c>
      <c r="B51" s="10">
        <v>21.222240390500001</v>
      </c>
      <c r="C51" s="10">
        <v>-105.93948483200001</v>
      </c>
      <c r="D51" t="s">
        <v>60</v>
      </c>
      <c r="E51" s="9">
        <v>44.948473196499897</v>
      </c>
      <c r="F51" s="9">
        <v>1.23091915232</v>
      </c>
      <c r="G51" s="9">
        <f t="shared" si="8"/>
        <v>1.6622710849636628</v>
      </c>
      <c r="H51" s="9">
        <f t="shared" si="9"/>
        <v>0.34848383189858073</v>
      </c>
      <c r="I51" s="9">
        <f t="shared" si="7"/>
        <v>0.71045466171346949</v>
      </c>
      <c r="J51" s="9">
        <f t="shared" si="3"/>
        <v>1.0589384936120503</v>
      </c>
      <c r="K51" s="9">
        <f t="shared" si="4"/>
        <v>11.453507211609043</v>
      </c>
      <c r="L51" s="9">
        <f t="shared" si="5"/>
        <v>3.3843030614306757</v>
      </c>
      <c r="M51" s="11">
        <v>6488.2700934546119</v>
      </c>
      <c r="N51" s="9">
        <f>M51/1000</f>
        <v>6.488270093454612</v>
      </c>
      <c r="O51" s="9">
        <v>1.0589384936120503</v>
      </c>
      <c r="P51" s="9">
        <v>1.23091915232</v>
      </c>
      <c r="Q51" s="9"/>
      <c r="R51" s="9"/>
      <c r="S51" s="9"/>
      <c r="T51" s="9"/>
      <c r="U51" s="12"/>
      <c r="V51">
        <v>6.488270093454612</v>
      </c>
      <c r="AP51">
        <v>3.1789000000000001</v>
      </c>
    </row>
    <row r="52" spans="1:42" x14ac:dyDescent="0.2">
      <c r="A52" s="9">
        <v>51</v>
      </c>
      <c r="B52" s="10">
        <v>21.2156537273999</v>
      </c>
      <c r="C52" s="10">
        <v>-105.724895643</v>
      </c>
      <c r="D52" t="s">
        <v>60</v>
      </c>
      <c r="E52" s="9">
        <v>903.51549041299904</v>
      </c>
      <c r="F52" s="9">
        <v>14.5727372821</v>
      </c>
      <c r="G52" s="9">
        <f t="shared" si="8"/>
        <v>2.956416008833513</v>
      </c>
      <c r="H52" s="9">
        <f t="shared" si="9"/>
        <v>1.1923649569500374</v>
      </c>
      <c r="I52" s="9">
        <f t="shared" si="7"/>
        <v>1.2635722021754434</v>
      </c>
      <c r="J52" s="9">
        <f t="shared" si="3"/>
        <v>2.4559371591254808</v>
      </c>
      <c r="K52" s="9">
        <f t="shared" si="4"/>
        <v>285.71770900499627</v>
      </c>
      <c r="L52" s="9">
        <f t="shared" si="5"/>
        <v>16.903186356571837</v>
      </c>
      <c r="M52" s="11">
        <v>68172.022699823006</v>
      </c>
      <c r="N52" s="9">
        <f>M52/1000</f>
        <v>68.172022699823003</v>
      </c>
      <c r="O52" s="9">
        <v>2.4559371591254808</v>
      </c>
      <c r="P52" s="9">
        <v>14.5727372821</v>
      </c>
      <c r="Q52" s="9"/>
      <c r="R52" s="9"/>
      <c r="S52" s="9"/>
      <c r="T52" s="9"/>
      <c r="U52" s="12"/>
      <c r="V52">
        <v>68.172022699823003</v>
      </c>
      <c r="AP52">
        <v>3.8401000000000001</v>
      </c>
    </row>
    <row r="53" spans="1:42" x14ac:dyDescent="0.2">
      <c r="A53" s="9">
        <v>52</v>
      </c>
      <c r="B53" s="10">
        <v>21.2087964559</v>
      </c>
      <c r="C53" s="10">
        <v>-105.510390724</v>
      </c>
      <c r="D53" t="s">
        <v>60</v>
      </c>
      <c r="E53" s="11">
        <v>3124.9787661999899</v>
      </c>
      <c r="F53" s="9">
        <v>37.296414904300001</v>
      </c>
      <c r="G53" s="9">
        <f t="shared" si="8"/>
        <v>3.4949860236660553</v>
      </c>
      <c r="H53" s="9">
        <f t="shared" si="9"/>
        <v>1.5831581196564677</v>
      </c>
      <c r="I53" s="9">
        <f t="shared" si="7"/>
        <v>1.4937570265148721</v>
      </c>
      <c r="J53" s="9">
        <f t="shared" si="3"/>
        <v>3.0769151461713395</v>
      </c>
      <c r="K53" s="9">
        <f t="shared" si="4"/>
        <v>1193.7548420827914</v>
      </c>
      <c r="L53" s="9">
        <f t="shared" si="5"/>
        <v>34.550757474804968</v>
      </c>
      <c r="M53" s="11">
        <v>152042.32281546129</v>
      </c>
      <c r="N53" s="9">
        <f>M53/1000</f>
        <v>152.04232281546129</v>
      </c>
      <c r="O53" s="9">
        <v>3.0769151461713395</v>
      </c>
      <c r="P53" s="9">
        <v>37.296414904300001</v>
      </c>
      <c r="Q53" s="9"/>
      <c r="R53" s="9"/>
      <c r="S53" s="9"/>
      <c r="T53" s="9"/>
      <c r="U53" s="12"/>
      <c r="V53">
        <v>152.04232281546129</v>
      </c>
      <c r="AP53">
        <v>3.911</v>
      </c>
    </row>
    <row r="54" spans="1:42" x14ac:dyDescent="0.2">
      <c r="A54" s="9">
        <v>53</v>
      </c>
      <c r="B54" s="10">
        <v>21.201669030600002</v>
      </c>
      <c r="C54" s="10">
        <v>-105.295973446</v>
      </c>
      <c r="D54" t="s">
        <v>60</v>
      </c>
      <c r="E54" s="11">
        <v>4102.4468450499899</v>
      </c>
      <c r="F54" s="9">
        <v>42.091717973400002</v>
      </c>
      <c r="G54" s="9">
        <f t="shared" si="8"/>
        <v>3.6131488120614481</v>
      </c>
      <c r="H54" s="9">
        <f t="shared" si="9"/>
        <v>1.6343938088132379</v>
      </c>
      <c r="I54" s="9">
        <f t="shared" si="7"/>
        <v>1.5442598022750629</v>
      </c>
      <c r="J54" s="9">
        <f t="shared" si="3"/>
        <v>3.1786536110883006</v>
      </c>
      <c r="K54" s="9">
        <f t="shared" si="4"/>
        <v>1508.8762096087223</v>
      </c>
      <c r="L54" s="9">
        <f t="shared" si="5"/>
        <v>38.844255812265502</v>
      </c>
      <c r="M54" s="11">
        <v>140010.93036715346</v>
      </c>
      <c r="N54" s="9">
        <f>M54/1000</f>
        <v>140.01093036715346</v>
      </c>
      <c r="O54" s="9">
        <v>3.1786536110883006</v>
      </c>
      <c r="P54" s="9">
        <v>42.091717973400002</v>
      </c>
      <c r="Q54" s="9"/>
      <c r="R54" s="9"/>
      <c r="S54" s="9"/>
      <c r="T54" s="9"/>
      <c r="U54" s="12"/>
      <c r="V54">
        <v>140.01093036715346</v>
      </c>
      <c r="AP54">
        <v>3.0474000000000001</v>
      </c>
    </row>
    <row r="55" spans="1:42" x14ac:dyDescent="0.2">
      <c r="A55" s="9">
        <v>54</v>
      </c>
      <c r="B55" s="10">
        <v>21.194271923700001</v>
      </c>
      <c r="C55" s="10">
        <v>-105.081647174</v>
      </c>
      <c r="D55" t="s">
        <v>60</v>
      </c>
      <c r="E55" s="9">
        <v>230.713843822</v>
      </c>
      <c r="F55" s="9">
        <v>2.2661422193099998</v>
      </c>
      <c r="G55" s="9">
        <f t="shared" si="8"/>
        <v>2.3649519816358806</v>
      </c>
      <c r="H55" s="9">
        <f t="shared" si="9"/>
        <v>0.51403509152030635</v>
      </c>
      <c r="I55" s="9">
        <f t="shared" si="7"/>
        <v>1.0107804769511755</v>
      </c>
      <c r="J55" s="9">
        <f t="shared" si="3"/>
        <v>1.5248155684714817</v>
      </c>
      <c r="K55" s="9">
        <f t="shared" si="4"/>
        <v>33.482321982342327</v>
      </c>
      <c r="L55" s="9">
        <f t="shared" si="5"/>
        <v>5.7863911017440159</v>
      </c>
      <c r="M55" s="11">
        <v>6244.6868051392248</v>
      </c>
      <c r="N55" s="9">
        <f>M55/1000</f>
        <v>6.2446868051392252</v>
      </c>
      <c r="O55" s="9">
        <v>1.5248155684714817</v>
      </c>
      <c r="P55" s="9">
        <v>2.2661422193099998</v>
      </c>
      <c r="Q55" s="9"/>
      <c r="R55" s="9"/>
      <c r="S55" s="9"/>
      <c r="T55" s="9"/>
      <c r="U55" s="12"/>
      <c r="V55">
        <v>6.2446868051392252</v>
      </c>
      <c r="AP55">
        <v>2.9653999999999998</v>
      </c>
    </row>
    <row r="56" spans="1:42" x14ac:dyDescent="0.2">
      <c r="A56" s="9">
        <v>55</v>
      </c>
      <c r="B56" s="10">
        <v>21.457648734900001</v>
      </c>
      <c r="C56" s="10">
        <v>-107.22343016400001</v>
      </c>
      <c r="D56" t="s">
        <v>60</v>
      </c>
      <c r="E56" s="9">
        <v>4.4708590785800002</v>
      </c>
      <c r="F56" s="9"/>
      <c r="G56" s="9">
        <f t="shared" si="8"/>
        <v>0.73805552812360142</v>
      </c>
      <c r="H56" s="9"/>
      <c r="I56" s="9">
        <f t="shared" si="7"/>
        <v>0.31544493272002727</v>
      </c>
      <c r="J56" s="9">
        <f t="shared" si="3"/>
        <v>0.31544493272002727</v>
      </c>
      <c r="K56" s="9">
        <f t="shared" si="4"/>
        <v>2.0674972126519999</v>
      </c>
      <c r="L56" s="9">
        <f t="shared" si="5"/>
        <v>1.4378794151986458</v>
      </c>
      <c r="M56" s="11"/>
      <c r="N56" s="9"/>
      <c r="O56" s="9">
        <v>0.31544493272002727</v>
      </c>
      <c r="P56" s="9"/>
      <c r="Q56" s="9"/>
      <c r="R56" s="9"/>
      <c r="S56" s="9"/>
      <c r="T56" s="9"/>
      <c r="U56" s="12"/>
      <c r="AP56">
        <v>2.2404000000000002</v>
      </c>
    </row>
    <row r="57" spans="1:42" x14ac:dyDescent="0.2">
      <c r="A57" s="9">
        <v>56</v>
      </c>
      <c r="B57" s="10">
        <v>21.452642778400001</v>
      </c>
      <c r="C57" s="10">
        <v>-107.008113666</v>
      </c>
      <c r="D57" t="s">
        <v>60</v>
      </c>
      <c r="E57" s="9">
        <v>66.557007753299899</v>
      </c>
      <c r="F57" s="9"/>
      <c r="G57" s="9">
        <f t="shared" si="8"/>
        <v>1.8296704054784689</v>
      </c>
      <c r="H57" s="9"/>
      <c r="I57" s="9">
        <f t="shared" si="7"/>
        <v>0.78200113130149762</v>
      </c>
      <c r="J57" s="9">
        <f t="shared" si="3"/>
        <v>0.78200113130149762</v>
      </c>
      <c r="K57" s="9">
        <f t="shared" si="4"/>
        <v>6.053424516192865</v>
      </c>
      <c r="L57" s="9">
        <f t="shared" si="5"/>
        <v>2.4603708086775997</v>
      </c>
      <c r="M57" s="11"/>
      <c r="N57" s="9"/>
      <c r="O57" s="9">
        <v>0.78200113130149762</v>
      </c>
      <c r="P57" s="9"/>
      <c r="Q57" s="9"/>
      <c r="R57" s="9"/>
      <c r="S57" s="9"/>
      <c r="T57" s="9"/>
      <c r="U57" s="12"/>
    </row>
    <row r="58" spans="1:42" x14ac:dyDescent="0.2">
      <c r="A58" s="9">
        <v>57</v>
      </c>
      <c r="B58" s="10">
        <v>21.4473610231999</v>
      </c>
      <c r="C58" s="10">
        <v>-106.792861454</v>
      </c>
      <c r="D58" t="s">
        <v>60</v>
      </c>
      <c r="E58" s="9">
        <v>165.629661201999</v>
      </c>
      <c r="F58" s="9"/>
      <c r="G58" s="9">
        <f t="shared" si="8"/>
        <v>2.2217523112950928</v>
      </c>
      <c r="H58" s="9"/>
      <c r="I58" s="9">
        <f t="shared" si="7"/>
        <v>0.94957693784752262</v>
      </c>
      <c r="J58" s="9">
        <f t="shared" si="3"/>
        <v>0.94957693784752262</v>
      </c>
      <c r="K58" s="9">
        <f t="shared" si="4"/>
        <v>8.9038316070554302</v>
      </c>
      <c r="L58" s="9">
        <f t="shared" si="5"/>
        <v>2.9839288877343288</v>
      </c>
      <c r="M58" s="11"/>
      <c r="N58" s="9"/>
      <c r="O58" s="9">
        <v>0.94957693784752262</v>
      </c>
      <c r="P58" s="9"/>
      <c r="Q58" s="9"/>
      <c r="R58" s="9"/>
      <c r="S58" s="9"/>
      <c r="T58" s="9"/>
      <c r="U58" s="12"/>
    </row>
    <row r="59" spans="1:42" x14ac:dyDescent="0.2">
      <c r="A59" s="9">
        <v>58</v>
      </c>
      <c r="B59" s="10">
        <v>21.441803821499899</v>
      </c>
      <c r="C59" s="10">
        <v>-106.577676963</v>
      </c>
      <c r="D59" t="s">
        <v>60</v>
      </c>
      <c r="E59" s="9">
        <v>220.84244281100001</v>
      </c>
      <c r="F59" s="9"/>
      <c r="G59" s="9">
        <f t="shared" si="8"/>
        <v>2.3460446388160032</v>
      </c>
      <c r="H59" s="9"/>
      <c r="I59" s="9">
        <f t="shared" si="7"/>
        <v>1.0026994786299597</v>
      </c>
      <c r="J59" s="9">
        <f t="shared" si="3"/>
        <v>1.0026994786299597</v>
      </c>
      <c r="K59" s="9">
        <f t="shared" si="4"/>
        <v>10.062351372957151</v>
      </c>
      <c r="L59" s="9">
        <f t="shared" si="5"/>
        <v>3.1721209581220497</v>
      </c>
      <c r="M59" s="11"/>
      <c r="N59" s="9"/>
      <c r="O59" s="9">
        <v>1.0026994786299597</v>
      </c>
      <c r="P59" s="9"/>
      <c r="Q59" s="9"/>
      <c r="R59" s="9"/>
      <c r="S59" s="9"/>
      <c r="T59" s="9"/>
      <c r="U59" s="12"/>
    </row>
    <row r="60" spans="1:42" x14ac:dyDescent="0.2">
      <c r="A60" s="9">
        <v>59</v>
      </c>
      <c r="B60" s="10">
        <v>21.4359715440999</v>
      </c>
      <c r="C60" s="10">
        <v>-106.36256362100001</v>
      </c>
      <c r="D60" t="s">
        <v>60</v>
      </c>
      <c r="E60" s="9">
        <v>167.06304433899899</v>
      </c>
      <c r="F60" s="9"/>
      <c r="G60" s="9">
        <f t="shared" si="8"/>
        <v>2.2254722262050306</v>
      </c>
      <c r="H60" s="9"/>
      <c r="I60" s="9">
        <f t="shared" si="7"/>
        <v>0.95116682948003006</v>
      </c>
      <c r="J60" s="9">
        <f t="shared" si="3"/>
        <v>0.95116682948003006</v>
      </c>
      <c r="K60" s="9">
        <f t="shared" si="4"/>
        <v>8.9364870319220948</v>
      </c>
      <c r="L60" s="9">
        <f t="shared" si="5"/>
        <v>2.9893957636823689</v>
      </c>
      <c r="M60" s="11"/>
      <c r="N60" s="9"/>
      <c r="O60" s="9">
        <v>0.95116682948003006</v>
      </c>
      <c r="P60" s="9"/>
      <c r="Q60" s="9"/>
      <c r="R60" s="9"/>
      <c r="S60" s="9"/>
      <c r="T60" s="9"/>
      <c r="U60" s="12"/>
    </row>
    <row r="61" spans="1:42" x14ac:dyDescent="0.2">
      <c r="A61" s="9">
        <v>60</v>
      </c>
      <c r="B61" s="10">
        <v>21.429864579299899</v>
      </c>
      <c r="C61" s="10">
        <v>-106.147524848</v>
      </c>
      <c r="D61" t="s">
        <v>60</v>
      </c>
      <c r="E61" s="9">
        <v>69.750250870399896</v>
      </c>
      <c r="F61" s="9">
        <v>1.7109462896299998E-2</v>
      </c>
      <c r="G61" s="9">
        <f t="shared" si="8"/>
        <v>1.84972798414597</v>
      </c>
      <c r="H61" s="9">
        <f t="shared" ref="H61:H66" si="10">LOG10(F61+1)</f>
        <v>7.3676948830464165E-3</v>
      </c>
      <c r="I61" s="9">
        <f t="shared" si="7"/>
        <v>0.79057374042398754</v>
      </c>
      <c r="J61" s="9">
        <f t="shared" si="3"/>
        <v>0.79794143530703399</v>
      </c>
      <c r="K61" s="9">
        <f t="shared" si="4"/>
        <v>6.2797367073515939</v>
      </c>
      <c r="L61" s="9">
        <f t="shared" si="5"/>
        <v>2.5059402840753395</v>
      </c>
      <c r="M61" s="11">
        <v>550.74376637553803</v>
      </c>
      <c r="N61" s="9">
        <f t="shared" ref="N61:N66" si="11">M61/1000</f>
        <v>0.55074376637553801</v>
      </c>
      <c r="O61" s="9">
        <v>0.79794143530703399</v>
      </c>
      <c r="P61" s="9">
        <v>1.7109462896299998E-2</v>
      </c>
      <c r="Q61" s="9"/>
      <c r="R61" s="9"/>
      <c r="S61" s="9"/>
      <c r="T61" s="9"/>
      <c r="U61" s="12"/>
      <c r="V61">
        <v>0.55074376637553801</v>
      </c>
    </row>
    <row r="62" spans="1:42" x14ac:dyDescent="0.2">
      <c r="A62" s="9">
        <v>61</v>
      </c>
      <c r="B62" s="10">
        <v>21.423483333899899</v>
      </c>
      <c r="C62" s="10">
        <v>-105.932564058</v>
      </c>
      <c r="D62" t="s">
        <v>60</v>
      </c>
      <c r="E62" s="9">
        <v>121.27805617600001</v>
      </c>
      <c r="F62" s="9">
        <v>3.617826736</v>
      </c>
      <c r="G62" s="9">
        <f t="shared" si="8"/>
        <v>2.0873485262370175</v>
      </c>
      <c r="H62" s="9">
        <f t="shared" si="10"/>
        <v>0.66443763386249888</v>
      </c>
      <c r="I62" s="9">
        <f t="shared" si="7"/>
        <v>0.89213276011370124</v>
      </c>
      <c r="J62" s="9">
        <f t="shared" si="3"/>
        <v>1.5565703939762001</v>
      </c>
      <c r="K62" s="9">
        <f t="shared" si="4"/>
        <v>36.022213339147328</v>
      </c>
      <c r="L62" s="9">
        <f t="shared" si="5"/>
        <v>6.0018508261324959</v>
      </c>
      <c r="M62" s="11">
        <v>67753.232982576883</v>
      </c>
      <c r="N62" s="9">
        <f t="shared" si="11"/>
        <v>67.75323298257689</v>
      </c>
      <c r="O62" s="9">
        <v>1.5565703939762001</v>
      </c>
      <c r="P62" s="9">
        <v>3.617826736</v>
      </c>
      <c r="Q62" s="9"/>
      <c r="R62" s="9"/>
      <c r="S62" s="9"/>
      <c r="T62" s="9"/>
      <c r="U62" s="12"/>
      <c r="V62">
        <v>67.75323298257689</v>
      </c>
      <c r="AA62" s="8"/>
    </row>
    <row r="63" spans="1:42" x14ac:dyDescent="0.2">
      <c r="A63" s="9">
        <v>62</v>
      </c>
      <c r="B63" s="10">
        <v>21.416828232299899</v>
      </c>
      <c r="C63" s="10">
        <v>-105.717684658</v>
      </c>
      <c r="D63" t="s">
        <v>60</v>
      </c>
      <c r="E63" s="11">
        <v>1145.78385299</v>
      </c>
      <c r="F63" s="9">
        <v>21.5469346792</v>
      </c>
      <c r="G63" s="9">
        <f t="shared" si="8"/>
        <v>3.0594815693400981</v>
      </c>
      <c r="H63" s="9">
        <f t="shared" si="10"/>
        <v>1.3530875066397723</v>
      </c>
      <c r="I63" s="9">
        <f t="shared" si="7"/>
        <v>1.3076224227359579</v>
      </c>
      <c r="J63" s="9">
        <f t="shared" si="3"/>
        <v>2.6607099293757299</v>
      </c>
      <c r="K63" s="9">
        <f t="shared" si="4"/>
        <v>457.83599028274364</v>
      </c>
      <c r="L63" s="9">
        <f t="shared" si="5"/>
        <v>21.397102380526754</v>
      </c>
      <c r="M63" s="11">
        <v>231584.61916053802</v>
      </c>
      <c r="N63" s="9">
        <f t="shared" si="11"/>
        <v>231.58461916053801</v>
      </c>
      <c r="O63" s="9">
        <v>2.6607099293757299</v>
      </c>
      <c r="P63" s="9">
        <v>21.5469346792</v>
      </c>
      <c r="Q63" s="9"/>
      <c r="R63" s="9"/>
      <c r="S63" s="9"/>
      <c r="T63" s="9"/>
      <c r="U63" s="12"/>
      <c r="V63">
        <v>231.58461916053801</v>
      </c>
      <c r="AA63" s="8"/>
    </row>
    <row r="64" spans="1:42" x14ac:dyDescent="0.2">
      <c r="A64" s="9">
        <v>63</v>
      </c>
      <c r="B64" s="10">
        <v>21.4098997169</v>
      </c>
      <c r="C64" s="10">
        <v>-105.502890046999</v>
      </c>
      <c r="D64" t="s">
        <v>60</v>
      </c>
      <c r="E64" s="11">
        <v>3058.5165097700001</v>
      </c>
      <c r="F64" s="9">
        <v>45.656469900200001</v>
      </c>
      <c r="G64" s="9">
        <f t="shared" si="8"/>
        <v>3.4856528010798691</v>
      </c>
      <c r="H64" s="9">
        <f t="shared" si="10"/>
        <v>1.6689118763166988</v>
      </c>
      <c r="I64" s="9">
        <f t="shared" si="7"/>
        <v>1.489768007181536</v>
      </c>
      <c r="J64" s="9">
        <f t="shared" si="3"/>
        <v>3.1586798834982348</v>
      </c>
      <c r="K64" s="9">
        <f t="shared" si="4"/>
        <v>1441.0527664718641</v>
      </c>
      <c r="L64" s="9">
        <f t="shared" si="5"/>
        <v>37.961200803871627</v>
      </c>
      <c r="M64" s="11">
        <v>348493.23142646096</v>
      </c>
      <c r="N64" s="9">
        <f t="shared" si="11"/>
        <v>348.49323142646097</v>
      </c>
      <c r="O64" s="9">
        <v>3.1586798834982348</v>
      </c>
      <c r="P64" s="9">
        <v>45.656469900200001</v>
      </c>
      <c r="Q64" s="9"/>
      <c r="R64" s="9"/>
      <c r="S64" s="9"/>
      <c r="T64" s="9"/>
      <c r="U64" s="12"/>
      <c r="V64">
        <v>348.49323142646097</v>
      </c>
      <c r="AA64" s="8"/>
    </row>
    <row r="65" spans="1:27" x14ac:dyDescent="0.2">
      <c r="A65" s="9">
        <v>64</v>
      </c>
      <c r="B65" s="10">
        <v>21.402698247899899</v>
      </c>
      <c r="C65" s="10">
        <v>-105.28818361800001</v>
      </c>
      <c r="D65" t="s">
        <v>60</v>
      </c>
      <c r="E65" s="11">
        <v>3685.3429141000001</v>
      </c>
      <c r="F65" s="9">
        <v>45.963646888699898</v>
      </c>
      <c r="G65" s="9">
        <f t="shared" si="8"/>
        <v>3.5665957320698256</v>
      </c>
      <c r="H65" s="9">
        <f t="shared" si="10"/>
        <v>1.6717618140091963</v>
      </c>
      <c r="I65" s="9">
        <f t="shared" si="7"/>
        <v>1.5243630158866435</v>
      </c>
      <c r="J65" s="9">
        <f t="shared" si="3"/>
        <v>3.1961248298958398</v>
      </c>
      <c r="K65" s="9">
        <f t="shared" si="4"/>
        <v>1570.8142408783488</v>
      </c>
      <c r="L65" s="9">
        <f t="shared" si="5"/>
        <v>39.633498973448567</v>
      </c>
      <c r="M65" s="11">
        <v>288442.50267623027</v>
      </c>
      <c r="N65" s="9">
        <f t="shared" si="11"/>
        <v>288.44250267623028</v>
      </c>
      <c r="O65" s="9">
        <v>3.1961248298958398</v>
      </c>
      <c r="P65" s="9">
        <v>45.963646888699898</v>
      </c>
      <c r="Q65" s="9"/>
      <c r="R65" s="9"/>
      <c r="S65" s="9"/>
      <c r="T65" s="9"/>
      <c r="U65" s="12"/>
      <c r="V65">
        <v>288.44250267623028</v>
      </c>
      <c r="AA65" s="8"/>
    </row>
    <row r="66" spans="1:27" x14ac:dyDescent="0.2">
      <c r="A66" s="9">
        <v>65</v>
      </c>
      <c r="B66" s="10">
        <v>21.3952243031999</v>
      </c>
      <c r="C66" s="10">
        <v>-105.073568753</v>
      </c>
      <c r="D66" t="s">
        <v>60</v>
      </c>
      <c r="E66" s="9">
        <v>317.597417355</v>
      </c>
      <c r="F66" s="9">
        <v>3.602878429</v>
      </c>
      <c r="G66" s="9">
        <f t="shared" si="8"/>
        <v>2.5032422509597194</v>
      </c>
      <c r="H66" s="9">
        <f t="shared" si="10"/>
        <v>0.66302950448083131</v>
      </c>
      <c r="I66" s="9">
        <f t="shared" ref="I66:I97" si="12">G66*0.4274</f>
        <v>1.0698857380601841</v>
      </c>
      <c r="J66" s="9">
        <f t="shared" ref="J66:J129" si="13">I66+H66</f>
        <v>1.7329152425410155</v>
      </c>
      <c r="K66" s="9">
        <f t="shared" ref="K66:K129" si="14">10^J66</f>
        <v>54.064879894714466</v>
      </c>
      <c r="L66" s="9">
        <f t="shared" ref="L66:L129" si="15">SQRT(K66)</f>
        <v>7.3528824208411265</v>
      </c>
      <c r="M66" s="11">
        <v>21494.127809953818</v>
      </c>
      <c r="N66" s="9">
        <f t="shared" si="11"/>
        <v>21.494127809953817</v>
      </c>
      <c r="O66" s="9">
        <v>1.7329152425410155</v>
      </c>
      <c r="P66" s="9">
        <v>3.602878429</v>
      </c>
      <c r="Q66" s="9"/>
      <c r="R66" s="9"/>
      <c r="S66" s="9"/>
      <c r="T66" s="9"/>
      <c r="U66" s="12"/>
      <c r="V66">
        <v>21.494127809953817</v>
      </c>
      <c r="AA66" s="8"/>
    </row>
    <row r="67" spans="1:27" x14ac:dyDescent="0.2">
      <c r="A67" s="9">
        <v>66</v>
      </c>
      <c r="B67" s="10">
        <v>21.659237060700001</v>
      </c>
      <c r="C67" s="10">
        <v>-107.218199556</v>
      </c>
      <c r="D67" t="s">
        <v>60</v>
      </c>
      <c r="E67" s="9">
        <v>9.9863009337099999</v>
      </c>
      <c r="F67" s="9"/>
      <c r="G67" s="9">
        <f t="shared" si="8"/>
        <v>1.040851490922341</v>
      </c>
      <c r="H67" s="9"/>
      <c r="I67" s="9">
        <f t="shared" si="12"/>
        <v>0.44485992722020851</v>
      </c>
      <c r="J67" s="9">
        <f t="shared" si="13"/>
        <v>0.44485992722020851</v>
      </c>
      <c r="K67" s="9">
        <f t="shared" si="14"/>
        <v>2.7852227072750613</v>
      </c>
      <c r="L67" s="9">
        <f t="shared" si="15"/>
        <v>1.6688986509896464</v>
      </c>
      <c r="M67" s="11"/>
      <c r="N67" s="9"/>
      <c r="O67" s="9">
        <v>0.44485992722020851</v>
      </c>
      <c r="P67" s="9"/>
      <c r="Q67" s="9"/>
      <c r="R67" s="9"/>
      <c r="S67" s="9"/>
      <c r="T67" s="9"/>
      <c r="U67" s="12"/>
      <c r="AA67" s="8"/>
    </row>
    <row r="68" spans="1:27" x14ac:dyDescent="0.2">
      <c r="A68" s="9">
        <v>67</v>
      </c>
      <c r="B68" s="10">
        <v>21.6541794643</v>
      </c>
      <c r="C68" s="10">
        <v>-107.002586724</v>
      </c>
      <c r="D68" t="s">
        <v>60</v>
      </c>
      <c r="E68" s="9">
        <v>91.411022231000004</v>
      </c>
      <c r="F68" s="9"/>
      <c r="G68" s="9">
        <f t="shared" ref="G68:G99" si="16">LOG10(E68+1)</f>
        <v>1.9657237743436375</v>
      </c>
      <c r="H68" s="9"/>
      <c r="I68" s="9">
        <f t="shared" si="12"/>
        <v>0.84015034115447074</v>
      </c>
      <c r="J68" s="9">
        <f t="shared" si="13"/>
        <v>0.84015034115447074</v>
      </c>
      <c r="K68" s="9">
        <f t="shared" si="14"/>
        <v>6.9207050578787204</v>
      </c>
      <c r="L68" s="9">
        <f t="shared" si="15"/>
        <v>2.630723295574569</v>
      </c>
      <c r="M68" s="11"/>
      <c r="N68" s="9"/>
      <c r="O68" s="9">
        <v>0.84015034115447074</v>
      </c>
      <c r="P68" s="9"/>
      <c r="Q68" s="9"/>
      <c r="R68" s="9"/>
      <c r="S68" s="9"/>
      <c r="T68" s="9"/>
      <c r="U68" s="12"/>
      <c r="AA68" s="8"/>
    </row>
    <row r="69" spans="1:27" x14ac:dyDescent="0.2">
      <c r="A69" s="9">
        <v>68</v>
      </c>
      <c r="B69" s="10">
        <v>21.648843227899899</v>
      </c>
      <c r="C69" s="10">
        <v>-106.787038581</v>
      </c>
      <c r="D69" t="s">
        <v>60</v>
      </c>
      <c r="E69" s="9">
        <v>201.365031063999</v>
      </c>
      <c r="F69" s="9"/>
      <c r="G69" s="9">
        <f t="shared" si="16"/>
        <v>2.3061354680095683</v>
      </c>
      <c r="H69" s="9"/>
      <c r="I69" s="9">
        <f t="shared" si="12"/>
        <v>0.9856422990272895</v>
      </c>
      <c r="J69" s="9">
        <f t="shared" si="13"/>
        <v>0.9856422990272895</v>
      </c>
      <c r="K69" s="9">
        <f t="shared" si="14"/>
        <v>9.674806752016849</v>
      </c>
      <c r="L69" s="9">
        <f t="shared" si="15"/>
        <v>3.1104351386931137</v>
      </c>
      <c r="M69" s="11"/>
      <c r="N69" s="9"/>
      <c r="O69" s="9">
        <v>0.9856422990272895</v>
      </c>
      <c r="P69" s="9"/>
      <c r="Q69" s="9"/>
      <c r="R69" s="9"/>
      <c r="S69" s="9"/>
      <c r="T69" s="9"/>
      <c r="U69" s="12"/>
      <c r="AA69" s="8"/>
    </row>
    <row r="70" spans="1:27" x14ac:dyDescent="0.2">
      <c r="A70" s="9">
        <v>69</v>
      </c>
      <c r="B70" s="10">
        <v>21.643228708100001</v>
      </c>
      <c r="C70" s="10">
        <v>-106.57155858100001</v>
      </c>
      <c r="D70" t="s">
        <v>60</v>
      </c>
      <c r="E70" s="9">
        <v>261.01463788699903</v>
      </c>
      <c r="F70" s="9"/>
      <c r="G70" s="9">
        <f t="shared" si="16"/>
        <v>2.4183255545868088</v>
      </c>
      <c r="H70" s="9"/>
      <c r="I70" s="9">
        <f t="shared" si="12"/>
        <v>1.0335923420304021</v>
      </c>
      <c r="J70" s="9">
        <f t="shared" si="13"/>
        <v>1.0335923420304021</v>
      </c>
      <c r="K70" s="9">
        <f t="shared" si="14"/>
        <v>10.804193210325527</v>
      </c>
      <c r="L70" s="9">
        <f t="shared" si="15"/>
        <v>3.2869732597521275</v>
      </c>
      <c r="M70" s="11"/>
      <c r="N70" s="9"/>
      <c r="O70" s="9">
        <v>1.0335923420304021</v>
      </c>
      <c r="P70" s="9"/>
      <c r="Q70" s="9"/>
      <c r="R70" s="9"/>
      <c r="S70" s="9"/>
      <c r="T70" s="9"/>
      <c r="U70" s="12"/>
      <c r="AA70" s="8"/>
    </row>
    <row r="71" spans="1:27" x14ac:dyDescent="0.2">
      <c r="A71" s="9">
        <v>70</v>
      </c>
      <c r="B71" s="10">
        <v>21.6373362798</v>
      </c>
      <c r="C71" s="10">
        <v>-106.356150172</v>
      </c>
      <c r="D71" t="s">
        <v>60</v>
      </c>
      <c r="E71" s="9">
        <v>201.22190541000001</v>
      </c>
      <c r="F71" s="9"/>
      <c r="G71" s="9">
        <f t="shared" si="16"/>
        <v>2.3058281981560964</v>
      </c>
      <c r="H71" s="9"/>
      <c r="I71" s="9">
        <f t="shared" si="12"/>
        <v>0.98551097189191561</v>
      </c>
      <c r="J71" s="9">
        <f t="shared" si="13"/>
        <v>0.98551097189191561</v>
      </c>
      <c r="K71" s="9">
        <f t="shared" si="14"/>
        <v>9.6718816110719299</v>
      </c>
      <c r="L71" s="9">
        <f t="shared" si="15"/>
        <v>3.109964889041664</v>
      </c>
      <c r="M71" s="11"/>
      <c r="N71" s="9"/>
      <c r="O71" s="9">
        <v>0.98551097189191561</v>
      </c>
      <c r="P71" s="9"/>
      <c r="Q71" s="9"/>
      <c r="R71" s="9"/>
      <c r="S71" s="9"/>
      <c r="T71" s="9"/>
      <c r="U71" s="12"/>
      <c r="AA71" s="8"/>
    </row>
    <row r="72" spans="1:27" x14ac:dyDescent="0.2">
      <c r="A72" s="9">
        <v>71</v>
      </c>
      <c r="B72" s="10">
        <v>21.6311663364</v>
      </c>
      <c r="C72" s="10">
        <v>-106.140816798</v>
      </c>
      <c r="D72" t="s">
        <v>60</v>
      </c>
      <c r="E72" s="9">
        <v>107.03642948700001</v>
      </c>
      <c r="F72" s="9">
        <v>0.41788811055800001</v>
      </c>
      <c r="G72" s="9">
        <f t="shared" si="16"/>
        <v>2.0335702226857477</v>
      </c>
      <c r="H72" s="9">
        <f>LOG10(F72+1)</f>
        <v>0.15164196082977302</v>
      </c>
      <c r="I72" s="9">
        <f t="shared" si="12"/>
        <v>0.86914791317588858</v>
      </c>
      <c r="J72" s="9">
        <f t="shared" si="13"/>
        <v>1.0207898740056616</v>
      </c>
      <c r="K72" s="9">
        <f t="shared" si="14"/>
        <v>10.49034748235276</v>
      </c>
      <c r="L72" s="9">
        <f t="shared" si="15"/>
        <v>3.2388805909376717</v>
      </c>
      <c r="M72" s="11">
        <v>13579.477163474578</v>
      </c>
      <c r="N72" s="9">
        <f>M72/1000</f>
        <v>13.579477163474577</v>
      </c>
      <c r="O72" s="9">
        <v>1.0207898740056616</v>
      </c>
      <c r="P72" s="9">
        <v>0.41788811055800001</v>
      </c>
      <c r="Q72" s="9"/>
      <c r="R72" s="9"/>
      <c r="S72" s="9"/>
      <c r="T72" s="9"/>
      <c r="U72" s="12"/>
      <c r="V72">
        <v>13.579477163474577</v>
      </c>
    </row>
    <row r="73" spans="1:27" x14ac:dyDescent="0.2">
      <c r="A73" s="9">
        <v>72</v>
      </c>
      <c r="B73" s="10">
        <v>21.624719289400002</v>
      </c>
      <c r="C73" s="10">
        <v>-105.925561892</v>
      </c>
      <c r="D73" t="s">
        <v>60</v>
      </c>
      <c r="E73" s="9">
        <v>426.48625724800002</v>
      </c>
      <c r="F73" s="9">
        <v>14.163351411200001</v>
      </c>
      <c r="G73" s="9">
        <f t="shared" si="16"/>
        <v>2.6309221576670119</v>
      </c>
      <c r="H73" s="9">
        <f>LOG10(F73+1)</f>
        <v>1.1807951998798942</v>
      </c>
      <c r="I73" s="9">
        <f t="shared" si="12"/>
        <v>1.124456130186881</v>
      </c>
      <c r="J73" s="9">
        <f t="shared" si="13"/>
        <v>2.305251330066775</v>
      </c>
      <c r="K73" s="9">
        <f t="shared" si="14"/>
        <v>201.95347482340406</v>
      </c>
      <c r="L73" s="9">
        <f t="shared" si="15"/>
        <v>14.211033559294837</v>
      </c>
      <c r="M73" s="11">
        <v>190904.38380815354</v>
      </c>
      <c r="N73" s="9">
        <f>M73/1000</f>
        <v>190.90438380815354</v>
      </c>
      <c r="O73" s="9">
        <v>2.305251330066775</v>
      </c>
      <c r="P73" s="9">
        <v>14.163351411200001</v>
      </c>
      <c r="Q73" s="9"/>
      <c r="R73" s="9"/>
      <c r="S73" s="9"/>
      <c r="T73" s="9"/>
      <c r="U73" s="12"/>
      <c r="V73">
        <v>190.90438380815354</v>
      </c>
    </row>
    <row r="74" spans="1:27" x14ac:dyDescent="0.2">
      <c r="A74" s="9">
        <v>73</v>
      </c>
      <c r="B74" s="10">
        <v>21.6179955683</v>
      </c>
      <c r="C74" s="10">
        <v>-105.710388882</v>
      </c>
      <c r="D74" t="s">
        <v>60</v>
      </c>
      <c r="E74" s="11">
        <v>1788.9647495700001</v>
      </c>
      <c r="F74" s="9">
        <v>45.463435113400003</v>
      </c>
      <c r="G74" s="9">
        <f t="shared" si="16"/>
        <v>3.2528444783441524</v>
      </c>
      <c r="H74" s="9">
        <f>LOG10(F74+1)</f>
        <v>1.667111314711861</v>
      </c>
      <c r="I74" s="9">
        <f t="shared" si="12"/>
        <v>1.3902657300442907</v>
      </c>
      <c r="J74" s="9">
        <f t="shared" si="13"/>
        <v>3.0573770447561515</v>
      </c>
      <c r="K74" s="9">
        <f t="shared" si="14"/>
        <v>1141.2401567709287</v>
      </c>
      <c r="L74" s="9">
        <f t="shared" si="15"/>
        <v>33.78224617711097</v>
      </c>
      <c r="M74" s="11">
        <v>429490.79086061486</v>
      </c>
      <c r="N74" s="9">
        <f>M74/1000</f>
        <v>429.49079086061488</v>
      </c>
      <c r="O74" s="9">
        <v>3.0573770447561515</v>
      </c>
      <c r="P74" s="9">
        <v>45.463435113400003</v>
      </c>
      <c r="Q74" s="9"/>
      <c r="R74" s="9"/>
      <c r="S74" s="9"/>
      <c r="T74" s="9"/>
      <c r="U74" s="12"/>
      <c r="V74">
        <v>429.49079086061488</v>
      </c>
    </row>
    <row r="75" spans="1:27" x14ac:dyDescent="0.2">
      <c r="A75" s="9">
        <v>74</v>
      </c>
      <c r="B75" s="10">
        <v>21.603719912700001</v>
      </c>
      <c r="C75" s="10">
        <v>-105.28030222300001</v>
      </c>
      <c r="D75" t="s">
        <v>60</v>
      </c>
      <c r="E75" s="11">
        <v>3185.70491171</v>
      </c>
      <c r="F75" s="9">
        <v>54.634286873000001</v>
      </c>
      <c r="G75" s="9">
        <f t="shared" si="16"/>
        <v>3.5033418497462732</v>
      </c>
      <c r="H75" s="9">
        <f>LOG10(F75+1)</f>
        <v>1.7453425255809136</v>
      </c>
      <c r="I75" s="9">
        <f t="shared" si="12"/>
        <v>1.4973283065815572</v>
      </c>
      <c r="J75" s="9">
        <f t="shared" si="13"/>
        <v>3.2426708321624709</v>
      </c>
      <c r="K75" s="9">
        <f t="shared" si="14"/>
        <v>1748.5209176412657</v>
      </c>
      <c r="L75" s="9">
        <f t="shared" si="15"/>
        <v>41.815319174212526</v>
      </c>
      <c r="M75" s="11">
        <v>347826.63403315336</v>
      </c>
      <c r="N75" s="9">
        <f>M75/1000</f>
        <v>347.82663403315337</v>
      </c>
      <c r="O75" s="9">
        <v>3.2426708321624709</v>
      </c>
      <c r="P75" s="9">
        <v>54.634286873000001</v>
      </c>
      <c r="Q75" s="9"/>
      <c r="R75" s="9"/>
      <c r="S75" s="9"/>
      <c r="T75" s="9"/>
      <c r="U75" s="12"/>
      <c r="V75">
        <v>347.82663403315337</v>
      </c>
    </row>
    <row r="76" spans="1:27" x14ac:dyDescent="0.2">
      <c r="A76" s="9">
        <v>75</v>
      </c>
      <c r="B76" s="10">
        <v>21.5961689274999</v>
      </c>
      <c r="C76" s="10">
        <v>-105.065395391</v>
      </c>
      <c r="D76" t="s">
        <v>60</v>
      </c>
      <c r="E76" s="9">
        <v>40.971025943800001</v>
      </c>
      <c r="F76" s="9">
        <v>0.50903393328199997</v>
      </c>
      <c r="G76" s="9">
        <f t="shared" si="16"/>
        <v>1.622949585277379</v>
      </c>
      <c r="H76" s="9">
        <f>LOG10(F76+1)</f>
        <v>0.178699005760633</v>
      </c>
      <c r="I76" s="9">
        <f t="shared" si="12"/>
        <v>0.69364865274755183</v>
      </c>
      <c r="J76" s="9">
        <f t="shared" si="13"/>
        <v>0.87234765850818485</v>
      </c>
      <c r="K76" s="9">
        <f t="shared" si="14"/>
        <v>7.4532838043867491</v>
      </c>
      <c r="L76" s="9">
        <f t="shared" si="15"/>
        <v>2.7300702929387639</v>
      </c>
      <c r="M76" s="11">
        <v>3275.0014061538404</v>
      </c>
      <c r="N76" s="9">
        <f>M76/1000</f>
        <v>3.2750014061538404</v>
      </c>
      <c r="O76" s="9">
        <v>0.87234765850818485</v>
      </c>
      <c r="P76" s="9">
        <v>0.50903393328199997</v>
      </c>
      <c r="Q76" s="9"/>
      <c r="R76" s="9"/>
      <c r="S76" s="9"/>
      <c r="T76" s="9"/>
      <c r="U76" s="12"/>
      <c r="V76">
        <v>3.2750014061538404</v>
      </c>
    </row>
    <row r="77" spans="1:27" x14ac:dyDescent="0.2">
      <c r="A77" s="9">
        <v>76</v>
      </c>
      <c r="B77" s="10">
        <v>21.8608192786999</v>
      </c>
      <c r="C77" s="10">
        <v>-107.212907718</v>
      </c>
      <c r="D77" t="s">
        <v>60</v>
      </c>
      <c r="E77" s="9">
        <v>6.0382351114699997</v>
      </c>
      <c r="F77" s="9"/>
      <c r="G77" s="9">
        <f t="shared" si="16"/>
        <v>0.84746377030090447</v>
      </c>
      <c r="H77" s="9"/>
      <c r="I77" s="9">
        <f t="shared" si="12"/>
        <v>0.36220601542660658</v>
      </c>
      <c r="J77" s="9">
        <f t="shared" si="13"/>
        <v>0.36220601542660658</v>
      </c>
      <c r="K77" s="9">
        <f t="shared" si="14"/>
        <v>2.3025338068581291</v>
      </c>
      <c r="L77" s="9">
        <f t="shared" si="15"/>
        <v>1.517410230246959</v>
      </c>
      <c r="M77" s="11"/>
      <c r="N77" s="9"/>
      <c r="O77" s="9">
        <v>0.36220601542660658</v>
      </c>
      <c r="P77" s="9"/>
      <c r="Q77" s="9"/>
      <c r="R77" s="9"/>
      <c r="S77" s="9"/>
      <c r="T77" s="9"/>
      <c r="U77" s="12"/>
    </row>
    <row r="78" spans="1:27" x14ac:dyDescent="0.2">
      <c r="A78" s="9">
        <v>77</v>
      </c>
      <c r="B78" s="10">
        <v>21.855709903600001</v>
      </c>
      <c r="C78" s="10">
        <v>-106.996995093</v>
      </c>
      <c r="D78" t="s">
        <v>60</v>
      </c>
      <c r="E78" s="9">
        <v>68.116985119899894</v>
      </c>
      <c r="F78" s="9"/>
      <c r="G78" s="9">
        <f t="shared" si="16"/>
        <v>1.8395847859762267</v>
      </c>
      <c r="H78" s="9"/>
      <c r="I78" s="9">
        <f t="shared" si="12"/>
        <v>0.78623853752623929</v>
      </c>
      <c r="J78" s="9">
        <f t="shared" si="13"/>
        <v>0.78623853752623929</v>
      </c>
      <c r="K78" s="9">
        <f t="shared" si="14"/>
        <v>6.112776787872801</v>
      </c>
      <c r="L78" s="9">
        <f t="shared" si="15"/>
        <v>2.4724030391246492</v>
      </c>
      <c r="M78" s="11"/>
      <c r="N78" s="9"/>
      <c r="O78" s="9">
        <v>0.78623853752623929</v>
      </c>
      <c r="P78" s="9"/>
      <c r="Q78" s="9"/>
      <c r="R78" s="9"/>
      <c r="S78" s="9"/>
      <c r="T78" s="9"/>
      <c r="U78" s="12"/>
    </row>
    <row r="79" spans="1:27" x14ac:dyDescent="0.2">
      <c r="A79" s="9">
        <v>78</v>
      </c>
      <c r="B79" s="10">
        <v>21.8503190397</v>
      </c>
      <c r="C79" s="10">
        <v>-106.781147563</v>
      </c>
      <c r="D79" t="s">
        <v>60</v>
      </c>
      <c r="E79" s="9">
        <v>164.52831241499899</v>
      </c>
      <c r="F79" s="9"/>
      <c r="G79" s="9">
        <f t="shared" si="16"/>
        <v>2.2188722873804934</v>
      </c>
      <c r="H79" s="9"/>
      <c r="I79" s="9">
        <f t="shared" si="12"/>
        <v>0.94834601562642284</v>
      </c>
      <c r="J79" s="9">
        <f t="shared" si="13"/>
        <v>0.94834601562642284</v>
      </c>
      <c r="K79" s="9">
        <f t="shared" si="14"/>
        <v>8.878631178719651</v>
      </c>
      <c r="L79" s="9">
        <f t="shared" si="15"/>
        <v>2.9797032031260513</v>
      </c>
      <c r="M79" s="11"/>
      <c r="N79" s="9"/>
      <c r="O79" s="9">
        <v>0.94834601562642284</v>
      </c>
      <c r="P79" s="9"/>
      <c r="Q79" s="9"/>
      <c r="R79" s="9"/>
      <c r="S79" s="9"/>
      <c r="T79" s="9"/>
      <c r="U79" s="12"/>
    </row>
    <row r="80" spans="1:27" x14ac:dyDescent="0.2">
      <c r="A80" s="9">
        <v>79</v>
      </c>
      <c r="B80" s="10">
        <v>21.844647047999899</v>
      </c>
      <c r="C80" s="10">
        <v>-106.565368605</v>
      </c>
      <c r="D80" t="s">
        <v>60</v>
      </c>
      <c r="E80" s="9">
        <v>217.64604309200001</v>
      </c>
      <c r="F80" s="9"/>
      <c r="G80" s="9">
        <f t="shared" si="16"/>
        <v>2.3397416221846057</v>
      </c>
      <c r="H80" s="9"/>
      <c r="I80" s="9">
        <f t="shared" si="12"/>
        <v>1.0000055693217005</v>
      </c>
      <c r="J80" s="9">
        <f t="shared" si="13"/>
        <v>1.0000055693217005</v>
      </c>
      <c r="K80" s="9">
        <f t="shared" si="14"/>
        <v>10.000128239193515</v>
      </c>
      <c r="L80" s="9">
        <f t="shared" si="15"/>
        <v>3.1622979365002144</v>
      </c>
      <c r="M80" s="11"/>
      <c r="N80" s="9"/>
      <c r="O80" s="9">
        <v>1.0000055693217005</v>
      </c>
      <c r="P80" s="9"/>
      <c r="Q80" s="9"/>
      <c r="R80" s="9"/>
      <c r="S80" s="9"/>
      <c r="T80" s="9"/>
      <c r="U80" s="12"/>
    </row>
    <row r="81" spans="1:22" x14ac:dyDescent="0.2">
      <c r="A81" s="9">
        <v>80</v>
      </c>
      <c r="B81" s="10">
        <v>21.838694307800001</v>
      </c>
      <c r="C81" s="10">
        <v>-106.349661689</v>
      </c>
      <c r="D81" t="s">
        <v>60</v>
      </c>
      <c r="E81" s="9">
        <v>162.85289202600001</v>
      </c>
      <c r="F81" s="9">
        <v>8.75202430714E-4</v>
      </c>
      <c r="G81" s="9">
        <f t="shared" si="16"/>
        <v>2.2144541111431675</v>
      </c>
      <c r="H81" s="9">
        <f t="shared" ref="H81:H86" si="17">LOG10(F81+1)</f>
        <v>3.7992935290168746E-4</v>
      </c>
      <c r="I81" s="9">
        <f t="shared" si="12"/>
        <v>0.94645768710258982</v>
      </c>
      <c r="J81" s="9">
        <f t="shared" si="13"/>
        <v>0.94683761645549147</v>
      </c>
      <c r="K81" s="9">
        <f t="shared" si="14"/>
        <v>8.8478472526003582</v>
      </c>
      <c r="L81" s="9">
        <f t="shared" si="15"/>
        <v>2.9745331150619854</v>
      </c>
      <c r="M81" s="11">
        <v>911.28780112699917</v>
      </c>
      <c r="N81" s="9">
        <f t="shared" ref="N81:N86" si="18">M81/1000</f>
        <v>0.91128780112699914</v>
      </c>
      <c r="O81" s="9">
        <v>0.94683761645549147</v>
      </c>
      <c r="P81" s="9">
        <v>8.75202430714E-4</v>
      </c>
      <c r="Q81" s="9"/>
      <c r="R81" s="9"/>
      <c r="S81" s="9"/>
      <c r="T81" s="9"/>
      <c r="U81" s="12"/>
      <c r="V81">
        <v>0.91128780112699914</v>
      </c>
    </row>
    <row r="82" spans="1:22" x14ac:dyDescent="0.2">
      <c r="A82" s="9">
        <v>81</v>
      </c>
      <c r="B82" s="10">
        <v>21.832461217100001</v>
      </c>
      <c r="C82" s="10">
        <v>-106.134030278</v>
      </c>
      <c r="D82" t="s">
        <v>60</v>
      </c>
      <c r="E82" s="9">
        <v>133.190334216</v>
      </c>
      <c r="F82" s="9">
        <v>2.1763474914500001</v>
      </c>
      <c r="G82" s="9">
        <f t="shared" si="16"/>
        <v>2.1277212345525309</v>
      </c>
      <c r="H82" s="9">
        <f t="shared" si="17"/>
        <v>0.50192800803843096</v>
      </c>
      <c r="I82" s="9">
        <f t="shared" si="12"/>
        <v>0.90938805564775171</v>
      </c>
      <c r="J82" s="9">
        <f t="shared" si="13"/>
        <v>1.4113160636861828</v>
      </c>
      <c r="K82" s="9">
        <f t="shared" si="14"/>
        <v>25.781967920145803</v>
      </c>
      <c r="L82" s="9">
        <f t="shared" si="15"/>
        <v>5.0775946982942433</v>
      </c>
      <c r="M82" s="11">
        <v>62658.142100407633</v>
      </c>
      <c r="N82" s="9">
        <f t="shared" si="18"/>
        <v>62.65814210040763</v>
      </c>
      <c r="O82" s="9">
        <v>1.4113160636861828</v>
      </c>
      <c r="P82" s="9">
        <v>2.1763474914500001</v>
      </c>
      <c r="Q82" s="9"/>
      <c r="R82" s="9"/>
      <c r="S82" s="9"/>
      <c r="T82" s="9"/>
      <c r="U82" s="12"/>
      <c r="V82">
        <v>62.65814210040763</v>
      </c>
    </row>
    <row r="83" spans="1:22" x14ac:dyDescent="0.2">
      <c r="A83" s="9">
        <v>82</v>
      </c>
      <c r="B83" s="10">
        <v>21.825948192399899</v>
      </c>
      <c r="C83" s="10">
        <v>-105.918477827999</v>
      </c>
      <c r="D83" t="s">
        <v>60</v>
      </c>
      <c r="E83" s="9">
        <v>690.29392680499905</v>
      </c>
      <c r="F83" s="9">
        <v>29.755570782300001</v>
      </c>
      <c r="G83" s="9">
        <f t="shared" si="16"/>
        <v>2.8396627415104354</v>
      </c>
      <c r="H83" s="9">
        <f t="shared" si="17"/>
        <v>1.4879237913598646</v>
      </c>
      <c r="I83" s="9">
        <f t="shared" si="12"/>
        <v>1.21367185572156</v>
      </c>
      <c r="J83" s="9">
        <f t="shared" si="13"/>
        <v>2.7015956470814246</v>
      </c>
      <c r="K83" s="9">
        <f t="shared" si="14"/>
        <v>503.03203918662285</v>
      </c>
      <c r="L83" s="9">
        <f t="shared" si="15"/>
        <v>22.428375758993848</v>
      </c>
      <c r="M83" s="11">
        <v>316949.62858469173</v>
      </c>
      <c r="N83" s="9">
        <f t="shared" si="18"/>
        <v>316.94962858469171</v>
      </c>
      <c r="O83" s="9">
        <v>2.7015956470814246</v>
      </c>
      <c r="P83" s="9">
        <v>29.755570782300001</v>
      </c>
      <c r="Q83" s="9"/>
      <c r="R83" s="9"/>
      <c r="S83" s="9"/>
      <c r="T83" s="9"/>
      <c r="U83" s="12"/>
      <c r="V83">
        <v>316.94962858469171</v>
      </c>
    </row>
    <row r="84" spans="1:22" x14ac:dyDescent="0.2">
      <c r="A84" s="9">
        <v>83</v>
      </c>
      <c r="B84" s="10">
        <v>21.819155668400001</v>
      </c>
      <c r="C84" s="10">
        <v>-105.703007787999</v>
      </c>
      <c r="D84" t="s">
        <v>60</v>
      </c>
      <c r="E84" s="11">
        <v>2162.3678221700002</v>
      </c>
      <c r="F84" s="9">
        <v>78.542283073099895</v>
      </c>
      <c r="G84" s="9">
        <f t="shared" si="16"/>
        <v>3.3351303657442157</v>
      </c>
      <c r="H84" s="9">
        <f t="shared" si="17"/>
        <v>1.900598052224757</v>
      </c>
      <c r="I84" s="9">
        <f t="shared" si="12"/>
        <v>1.4254347183190779</v>
      </c>
      <c r="J84" s="9">
        <f t="shared" si="13"/>
        <v>3.3260327705438346</v>
      </c>
      <c r="K84" s="9">
        <f t="shared" si="14"/>
        <v>2118.52098638294</v>
      </c>
      <c r="L84" s="9">
        <f t="shared" si="15"/>
        <v>46.027393869118207</v>
      </c>
      <c r="M84" s="11">
        <v>585313.0517719225</v>
      </c>
      <c r="N84" s="9">
        <f t="shared" si="18"/>
        <v>585.31305177192246</v>
      </c>
      <c r="O84" s="9">
        <v>3.3260327705438346</v>
      </c>
      <c r="P84" s="9">
        <v>78.542283073099895</v>
      </c>
      <c r="Q84" s="9"/>
      <c r="R84" s="9"/>
      <c r="S84" s="9"/>
      <c r="T84" s="9"/>
      <c r="U84" s="12"/>
      <c r="V84">
        <v>585.31305177192246</v>
      </c>
    </row>
    <row r="85" spans="1:22" x14ac:dyDescent="0.2">
      <c r="A85" s="9">
        <v>84</v>
      </c>
      <c r="B85" s="10">
        <v>21.804733953</v>
      </c>
      <c r="C85" s="10">
        <v>-105.272328695</v>
      </c>
      <c r="D85" t="s">
        <v>60</v>
      </c>
      <c r="E85" s="11">
        <v>1921.64439821</v>
      </c>
      <c r="F85" s="9">
        <v>47.062139958099898</v>
      </c>
      <c r="G85" s="9">
        <f t="shared" si="16"/>
        <v>3.2838989669342258</v>
      </c>
      <c r="H85" s="9">
        <f t="shared" si="17"/>
        <v>1.6818031037817374</v>
      </c>
      <c r="I85" s="9">
        <f t="shared" si="12"/>
        <v>1.403538418467688</v>
      </c>
      <c r="J85" s="9">
        <f t="shared" si="13"/>
        <v>3.0853415222494256</v>
      </c>
      <c r="K85" s="9">
        <f t="shared" si="14"/>
        <v>1217.142766050717</v>
      </c>
      <c r="L85" s="9">
        <f t="shared" si="15"/>
        <v>34.887573232466558</v>
      </c>
      <c r="M85" s="11">
        <v>226851.60335130731</v>
      </c>
      <c r="N85" s="9">
        <f t="shared" si="18"/>
        <v>226.85160335130732</v>
      </c>
      <c r="O85" s="9">
        <v>3.0853415222494256</v>
      </c>
      <c r="P85" s="9">
        <v>47.062139958099898</v>
      </c>
      <c r="Q85" s="9"/>
      <c r="R85" s="9"/>
      <c r="S85" s="9"/>
      <c r="T85" s="9"/>
      <c r="U85" s="12"/>
      <c r="V85">
        <v>226.85160335130732</v>
      </c>
    </row>
    <row r="86" spans="1:22" x14ac:dyDescent="0.2">
      <c r="A86" s="9">
        <v>85</v>
      </c>
      <c r="B86" s="10">
        <v>21.797105722200001</v>
      </c>
      <c r="C86" s="10">
        <v>-105.0571265</v>
      </c>
      <c r="D86" t="s">
        <v>60</v>
      </c>
      <c r="E86" s="9">
        <v>700.35567998900001</v>
      </c>
      <c r="F86" s="9">
        <v>17.001178987300001</v>
      </c>
      <c r="G86" s="9">
        <f t="shared" si="16"/>
        <v>2.8459383185110392</v>
      </c>
      <c r="H86" s="9">
        <f t="shared" si="17"/>
        <v>1.2553009501538968</v>
      </c>
      <c r="I86" s="9">
        <f t="shared" si="12"/>
        <v>1.2163540373316182</v>
      </c>
      <c r="J86" s="9">
        <f t="shared" si="13"/>
        <v>2.4716549874855147</v>
      </c>
      <c r="K86" s="9">
        <f t="shared" si="14"/>
        <v>296.24770014883723</v>
      </c>
      <c r="L86" s="9">
        <f t="shared" si="15"/>
        <v>17.211847668069726</v>
      </c>
      <c r="M86" s="11">
        <v>59082.37418305382</v>
      </c>
      <c r="N86" s="9">
        <f t="shared" si="18"/>
        <v>59.082374183053822</v>
      </c>
      <c r="O86" s="9">
        <v>2.4716549874855147</v>
      </c>
      <c r="P86" s="9">
        <v>17.001178987300001</v>
      </c>
      <c r="Q86" s="9"/>
      <c r="R86" s="9"/>
      <c r="S86" s="9"/>
      <c r="T86" s="9"/>
      <c r="U86" s="12"/>
      <c r="V86">
        <v>59.082374183053822</v>
      </c>
    </row>
    <row r="87" spans="1:22" x14ac:dyDescent="0.2">
      <c r="A87" s="9">
        <v>86</v>
      </c>
      <c r="B87" s="10">
        <v>22.062395336800002</v>
      </c>
      <c r="C87" s="10">
        <v>-107.20755426700001</v>
      </c>
      <c r="D87" t="s">
        <v>60</v>
      </c>
      <c r="E87" s="9">
        <v>0.47111014679899998</v>
      </c>
      <c r="F87" s="9"/>
      <c r="G87" s="9">
        <f t="shared" si="16"/>
        <v>0.16764519098459088</v>
      </c>
      <c r="H87" s="9"/>
      <c r="I87" s="9">
        <f t="shared" si="12"/>
        <v>7.1651554626814148E-2</v>
      </c>
      <c r="J87" s="9">
        <f t="shared" si="13"/>
        <v>7.1651554626814148E-2</v>
      </c>
      <c r="K87" s="9">
        <f t="shared" si="14"/>
        <v>1.1793740145534315</v>
      </c>
      <c r="L87" s="9">
        <f t="shared" si="15"/>
        <v>1.085989877739858</v>
      </c>
      <c r="M87" s="11"/>
      <c r="N87" s="9"/>
      <c r="O87" s="9">
        <v>7.1651554626814148E-2</v>
      </c>
      <c r="P87" s="9"/>
      <c r="Q87" s="9"/>
      <c r="R87" s="9"/>
      <c r="S87" s="9"/>
      <c r="T87" s="9"/>
      <c r="U87" s="12"/>
    </row>
    <row r="88" spans="1:22" x14ac:dyDescent="0.2">
      <c r="A88" s="9">
        <v>87</v>
      </c>
      <c r="B88" s="10">
        <v>22.0572340424999</v>
      </c>
      <c r="C88" s="10">
        <v>-106.991338365</v>
      </c>
      <c r="D88" t="s">
        <v>60</v>
      </c>
      <c r="E88" s="9">
        <v>17.502331467600001</v>
      </c>
      <c r="F88" s="9"/>
      <c r="G88" s="9">
        <f t="shared" si="16"/>
        <v>1.267226457036297</v>
      </c>
      <c r="H88" s="9"/>
      <c r="I88" s="9">
        <f t="shared" si="12"/>
        <v>0.54161258773731336</v>
      </c>
      <c r="J88" s="9">
        <f t="shared" si="13"/>
        <v>0.54161258773731336</v>
      </c>
      <c r="K88" s="9">
        <f t="shared" si="14"/>
        <v>3.4802671939229177</v>
      </c>
      <c r="L88" s="9">
        <f t="shared" si="15"/>
        <v>1.865547424731657</v>
      </c>
      <c r="M88" s="11"/>
      <c r="N88" s="9"/>
      <c r="O88" s="9">
        <v>0.54161258773731336</v>
      </c>
      <c r="P88" s="9"/>
      <c r="Q88" s="9"/>
      <c r="R88" s="9"/>
      <c r="S88" s="9"/>
      <c r="T88" s="9"/>
      <c r="U88" s="12"/>
    </row>
    <row r="89" spans="1:22" x14ac:dyDescent="0.2">
      <c r="A89" s="9">
        <v>88</v>
      </c>
      <c r="B89" s="10">
        <v>22.051788402900002</v>
      </c>
      <c r="C89" s="10">
        <v>-106.775187972</v>
      </c>
      <c r="D89" t="s">
        <v>60</v>
      </c>
      <c r="E89" s="9">
        <v>62.120503876400001</v>
      </c>
      <c r="F89" s="9"/>
      <c r="G89" s="9">
        <f t="shared" si="16"/>
        <v>1.8001704570877175</v>
      </c>
      <c r="H89" s="9"/>
      <c r="I89" s="9">
        <f t="shared" si="12"/>
        <v>0.76939285335929042</v>
      </c>
      <c r="J89" s="9">
        <f t="shared" si="13"/>
        <v>0.76939285335929042</v>
      </c>
      <c r="K89" s="9">
        <f t="shared" si="14"/>
        <v>5.8802102307555932</v>
      </c>
      <c r="L89" s="9">
        <f t="shared" si="15"/>
        <v>2.4249144790601571</v>
      </c>
      <c r="M89" s="11"/>
      <c r="N89" s="9"/>
      <c r="O89" s="9">
        <v>0.76939285335929042</v>
      </c>
      <c r="P89" s="9"/>
      <c r="Q89" s="9"/>
      <c r="R89" s="9"/>
      <c r="S89" s="9"/>
      <c r="T89" s="9"/>
      <c r="U89" s="12"/>
    </row>
    <row r="90" spans="1:22" x14ac:dyDescent="0.2">
      <c r="A90" s="9">
        <v>89</v>
      </c>
      <c r="B90" s="10">
        <v>22.0460587833999</v>
      </c>
      <c r="C90" s="10">
        <v>-106.559106587</v>
      </c>
      <c r="D90" t="s">
        <v>60</v>
      </c>
      <c r="E90" s="9">
        <v>90.205256588799898</v>
      </c>
      <c r="F90" s="9"/>
      <c r="G90" s="9">
        <f t="shared" si="16"/>
        <v>1.9600198694876356</v>
      </c>
      <c r="H90" s="9"/>
      <c r="I90" s="9">
        <f t="shared" si="12"/>
        <v>0.83771249221901545</v>
      </c>
      <c r="J90" s="9">
        <f t="shared" si="13"/>
        <v>0.83771249221901545</v>
      </c>
      <c r="K90" s="9">
        <f t="shared" si="14"/>
        <v>6.8819655172962113</v>
      </c>
      <c r="L90" s="9">
        <f t="shared" si="15"/>
        <v>2.6233500561869763</v>
      </c>
      <c r="M90" s="11"/>
      <c r="N90" s="9"/>
      <c r="O90" s="9">
        <v>0.83771249221901545</v>
      </c>
      <c r="P90" s="9"/>
      <c r="Q90" s="9"/>
      <c r="R90" s="9"/>
      <c r="S90" s="9"/>
      <c r="T90" s="9"/>
      <c r="U90" s="12"/>
    </row>
    <row r="91" spans="1:22" x14ac:dyDescent="0.2">
      <c r="A91" s="9">
        <v>90</v>
      </c>
      <c r="B91" s="10">
        <v>22.040045567899899</v>
      </c>
      <c r="C91" s="10">
        <v>-106.3430977</v>
      </c>
      <c r="D91" t="s">
        <v>60</v>
      </c>
      <c r="E91" s="9">
        <v>59.8652307800999</v>
      </c>
      <c r="F91" s="9">
        <v>4.8837499123500001E-2</v>
      </c>
      <c r="G91" s="9">
        <f t="shared" si="16"/>
        <v>1.7843692730519762</v>
      </c>
      <c r="H91" s="9">
        <f>LOG10(F91+1)</f>
        <v>2.0708206305290553E-2</v>
      </c>
      <c r="I91" s="9">
        <f t="shared" si="12"/>
        <v>0.76263942730241463</v>
      </c>
      <c r="J91" s="9">
        <f t="shared" si="13"/>
        <v>0.78334763360770521</v>
      </c>
      <c r="K91" s="9">
        <f t="shared" si="14"/>
        <v>6.0722218973033009</v>
      </c>
      <c r="L91" s="9">
        <f t="shared" si="15"/>
        <v>2.4641878778419679</v>
      </c>
      <c r="M91" s="11">
        <v>3001.8832278838413</v>
      </c>
      <c r="N91" s="9">
        <f>M91/1000</f>
        <v>3.0018832278838414</v>
      </c>
      <c r="O91" s="9">
        <v>0.78334763360770521</v>
      </c>
      <c r="P91" s="9">
        <v>4.8837499123500001E-2</v>
      </c>
      <c r="Q91" s="9"/>
      <c r="R91" s="9"/>
      <c r="S91" s="9"/>
      <c r="T91" s="9"/>
      <c r="U91" s="12"/>
      <c r="V91">
        <v>3.0018832278838414</v>
      </c>
    </row>
    <row r="92" spans="1:22" x14ac:dyDescent="0.2">
      <c r="A92" s="9">
        <v>91</v>
      </c>
      <c r="B92" s="10">
        <v>22.033749159100001</v>
      </c>
      <c r="C92" s="10">
        <v>-106.127164796</v>
      </c>
      <c r="D92" t="s">
        <v>60</v>
      </c>
      <c r="E92" s="9">
        <v>130.750205927</v>
      </c>
      <c r="F92" s="9">
        <v>4.7941670762399999</v>
      </c>
      <c r="G92" s="9">
        <f t="shared" si="16"/>
        <v>2.1197513026920975</v>
      </c>
      <c r="H92" s="9">
        <f>LOG10(F92+1)</f>
        <v>0.76299101403704439</v>
      </c>
      <c r="I92" s="9">
        <f t="shared" si="12"/>
        <v>0.90598170677060252</v>
      </c>
      <c r="J92" s="9">
        <f t="shared" si="13"/>
        <v>1.668972720807647</v>
      </c>
      <c r="K92" s="9">
        <f t="shared" si="14"/>
        <v>46.663006911708898</v>
      </c>
      <c r="L92" s="9">
        <f t="shared" si="15"/>
        <v>6.8310326387530091</v>
      </c>
      <c r="M92" s="11">
        <v>100779.78937493845</v>
      </c>
      <c r="N92" s="9">
        <f>M92/1000</f>
        <v>100.77978937493846</v>
      </c>
      <c r="O92" s="9">
        <v>1.668972720807647</v>
      </c>
      <c r="P92" s="9">
        <v>4.7941670762399999</v>
      </c>
      <c r="Q92" s="9"/>
      <c r="R92" s="9"/>
      <c r="S92" s="9"/>
      <c r="T92" s="9"/>
      <c r="U92" s="12"/>
      <c r="V92">
        <v>100.77978937493846</v>
      </c>
    </row>
    <row r="93" spans="1:22" x14ac:dyDescent="0.2">
      <c r="A93" s="9">
        <v>92</v>
      </c>
      <c r="B93" s="10">
        <v>22.0271699784</v>
      </c>
      <c r="C93" s="10">
        <v>-105.911311353</v>
      </c>
      <c r="D93" t="s">
        <v>60</v>
      </c>
      <c r="E93" s="9">
        <v>776.51047646999905</v>
      </c>
      <c r="F93" s="9">
        <v>39.7394500244</v>
      </c>
      <c r="G93" s="9">
        <f t="shared" si="16"/>
        <v>2.8907062495862794</v>
      </c>
      <c r="H93" s="9">
        <f>LOG10(F93+1)</f>
        <v>1.6100151618025724</v>
      </c>
      <c r="I93" s="9">
        <f t="shared" si="12"/>
        <v>1.2354878510731759</v>
      </c>
      <c r="J93" s="9">
        <f t="shared" si="13"/>
        <v>2.8455030128757484</v>
      </c>
      <c r="K93" s="9">
        <f t="shared" si="14"/>
        <v>700.65304356092781</v>
      </c>
      <c r="L93" s="9">
        <f t="shared" si="15"/>
        <v>26.469851596881458</v>
      </c>
      <c r="M93" s="11">
        <v>350825.27036346123</v>
      </c>
      <c r="N93" s="9">
        <f>M93/1000</f>
        <v>350.82527036346124</v>
      </c>
      <c r="O93" s="9">
        <v>2.8455030128757484</v>
      </c>
      <c r="P93" s="9">
        <v>39.7394500244</v>
      </c>
      <c r="Q93" s="9"/>
      <c r="R93" s="9"/>
      <c r="S93" s="9"/>
      <c r="T93" s="9"/>
      <c r="U93" s="12"/>
      <c r="V93">
        <v>350.82527036346124</v>
      </c>
    </row>
    <row r="94" spans="1:22" x14ac:dyDescent="0.2">
      <c r="A94" s="9">
        <v>93</v>
      </c>
      <c r="B94" s="10">
        <v>22.013165079499899</v>
      </c>
      <c r="C94" s="10">
        <v>-105.479856725</v>
      </c>
      <c r="D94" t="s">
        <v>60</v>
      </c>
      <c r="E94" s="11">
        <v>2674.7089815099898</v>
      </c>
      <c r="F94" s="9">
        <v>126.202567577</v>
      </c>
      <c r="G94" s="9">
        <f t="shared" si="16"/>
        <v>3.4274388764361232</v>
      </c>
      <c r="H94" s="9">
        <f>LOG10(F94+1)</f>
        <v>2.1044958776116789</v>
      </c>
      <c r="I94" s="9">
        <f t="shared" si="12"/>
        <v>1.464887375788799</v>
      </c>
      <c r="J94" s="9">
        <f t="shared" si="13"/>
        <v>3.5693832534004777</v>
      </c>
      <c r="K94" s="9">
        <f t="shared" si="14"/>
        <v>3710.079820993155</v>
      </c>
      <c r="L94" s="9">
        <f t="shared" si="15"/>
        <v>60.910424567500392</v>
      </c>
      <c r="M94" s="11">
        <v>558582.09705515346</v>
      </c>
      <c r="N94" s="9">
        <f>M94/1000</f>
        <v>558.58209705515344</v>
      </c>
      <c r="O94" s="9">
        <v>3.5693832534004777</v>
      </c>
      <c r="P94" s="9">
        <v>126.202567577</v>
      </c>
      <c r="Q94" s="9"/>
      <c r="R94" s="9"/>
      <c r="S94" s="9"/>
      <c r="T94" s="9"/>
      <c r="U94" s="12"/>
      <c r="V94">
        <v>558.58209705515344</v>
      </c>
    </row>
    <row r="95" spans="1:22" x14ac:dyDescent="0.2">
      <c r="A95" s="9">
        <v>94</v>
      </c>
      <c r="B95" s="10">
        <v>22.005740296700001</v>
      </c>
      <c r="C95" s="10">
        <v>-105.264262456</v>
      </c>
      <c r="D95" t="s">
        <v>60</v>
      </c>
      <c r="E95" s="9">
        <v>169.74290275600001</v>
      </c>
      <c r="F95" s="9">
        <v>8.8296364843799999</v>
      </c>
      <c r="G95" s="9">
        <f t="shared" si="16"/>
        <v>2.2323426604767582</v>
      </c>
      <c r="H95" s="9">
        <f>LOG10(F95+1)</f>
        <v>0.99253745722714981</v>
      </c>
      <c r="I95" s="9">
        <f t="shared" si="12"/>
        <v>0.95410325308776645</v>
      </c>
      <c r="J95" s="9">
        <f t="shared" si="13"/>
        <v>1.9466407103149161</v>
      </c>
      <c r="K95" s="9">
        <f t="shared" si="14"/>
        <v>88.438366085847605</v>
      </c>
      <c r="L95" s="9">
        <f t="shared" si="15"/>
        <v>9.4041674849955541</v>
      </c>
      <c r="M95" s="11">
        <v>28325.785099923014</v>
      </c>
      <c r="N95" s="9">
        <f>M95/1000</f>
        <v>28.325785099923014</v>
      </c>
      <c r="O95" s="9">
        <v>1.9466407103149161</v>
      </c>
      <c r="P95" s="9">
        <v>8.8296364843799999</v>
      </c>
      <c r="Q95" s="9"/>
      <c r="R95" s="9"/>
      <c r="S95" s="9"/>
      <c r="T95" s="9"/>
      <c r="U95" s="12"/>
      <c r="V95">
        <v>28.325785099923014</v>
      </c>
    </row>
    <row r="96" spans="1:22" x14ac:dyDescent="0.2">
      <c r="A96" s="9">
        <v>95</v>
      </c>
      <c r="B96" s="10">
        <v>22.258751827000001</v>
      </c>
      <c r="C96" s="10">
        <v>-106.985616127</v>
      </c>
      <c r="D96" t="s">
        <v>60</v>
      </c>
      <c r="E96" s="9">
        <v>0.37945015303700003</v>
      </c>
      <c r="F96" s="9"/>
      <c r="G96" s="9">
        <f t="shared" si="16"/>
        <v>0.13970601170023511</v>
      </c>
      <c r="H96" s="9"/>
      <c r="I96" s="9">
        <f t="shared" si="12"/>
        <v>5.9710349400680485E-2</v>
      </c>
      <c r="J96" s="9">
        <f t="shared" si="13"/>
        <v>5.9710349400680485E-2</v>
      </c>
      <c r="K96" s="9">
        <f t="shared" si="14"/>
        <v>1.1473881213067749</v>
      </c>
      <c r="L96" s="9">
        <f t="shared" si="15"/>
        <v>1.0711620425065365</v>
      </c>
      <c r="M96" s="11"/>
      <c r="N96" s="9"/>
      <c r="O96" s="9">
        <v>5.9710349400680485E-2</v>
      </c>
      <c r="P96" s="9"/>
      <c r="Q96" s="9"/>
      <c r="R96" s="9"/>
      <c r="S96" s="9"/>
      <c r="T96" s="9"/>
      <c r="U96" s="12"/>
    </row>
    <row r="97" spans="1:22" x14ac:dyDescent="0.2">
      <c r="A97" s="9">
        <v>96</v>
      </c>
      <c r="B97" s="10">
        <v>22.253251261700001</v>
      </c>
      <c r="C97" s="10">
        <v>-106.769159374</v>
      </c>
      <c r="D97" t="s">
        <v>60</v>
      </c>
      <c r="E97" s="9">
        <v>4.6592888640299996</v>
      </c>
      <c r="F97" s="9"/>
      <c r="G97" s="9">
        <f t="shared" si="16"/>
        <v>0.75276186196015649</v>
      </c>
      <c r="H97" s="9"/>
      <c r="I97" s="9">
        <f t="shared" si="12"/>
        <v>0.32173041980177086</v>
      </c>
      <c r="J97" s="9">
        <f t="shared" si="13"/>
        <v>0.32173041980177086</v>
      </c>
      <c r="K97" s="9">
        <f t="shared" si="14"/>
        <v>2.0976374101296744</v>
      </c>
      <c r="L97" s="9">
        <f t="shared" si="15"/>
        <v>1.4483222742641482</v>
      </c>
      <c r="M97" s="11"/>
      <c r="N97" s="9"/>
      <c r="O97" s="9">
        <v>0.32173041980177086</v>
      </c>
      <c r="P97" s="9"/>
      <c r="Q97" s="9"/>
      <c r="R97" s="9"/>
      <c r="S97" s="9"/>
      <c r="T97" s="9"/>
      <c r="U97" s="12"/>
    </row>
    <row r="98" spans="1:22" x14ac:dyDescent="0.2">
      <c r="A98" s="9">
        <v>97</v>
      </c>
      <c r="B98" s="10">
        <v>22.247463856500001</v>
      </c>
      <c r="C98" s="10">
        <v>-106.552772069</v>
      </c>
      <c r="D98" t="s">
        <v>60</v>
      </c>
      <c r="E98" s="9">
        <v>8.3788524359800007</v>
      </c>
      <c r="F98" s="9">
        <v>2.9993506400000001E-7</v>
      </c>
      <c r="G98" s="9">
        <f t="shared" si="16"/>
        <v>0.97214970285557345</v>
      </c>
      <c r="H98" s="9">
        <f t="shared" ref="H98:H161" si="19">LOG10(F98+1)</f>
        <v>1.3026012364479724E-7</v>
      </c>
      <c r="I98" s="9">
        <f t="shared" ref="I98:I129" si="20">G98*0.4274</f>
        <v>0.4154967830004721</v>
      </c>
      <c r="J98" s="9">
        <f t="shared" si="13"/>
        <v>0.41549691326059573</v>
      </c>
      <c r="K98" s="9">
        <f t="shared" si="14"/>
        <v>2.6031363295686729</v>
      </c>
      <c r="L98" s="9">
        <f t="shared" si="15"/>
        <v>1.6134237910631766</v>
      </c>
      <c r="M98" s="11"/>
      <c r="N98" s="9"/>
      <c r="O98" s="9">
        <v>0.41549691326059573</v>
      </c>
      <c r="P98" s="9">
        <v>2.9993506400000001E-7</v>
      </c>
      <c r="Q98" s="9"/>
      <c r="R98" s="9"/>
      <c r="S98" s="9"/>
      <c r="T98" s="9"/>
      <c r="U98" s="12"/>
    </row>
    <row r="99" spans="1:22" x14ac:dyDescent="0.2">
      <c r="A99" s="9">
        <v>98</v>
      </c>
      <c r="B99" s="10">
        <v>22.2413900001999</v>
      </c>
      <c r="C99" s="10">
        <v>-106.33645772600001</v>
      </c>
      <c r="D99" t="s">
        <v>60</v>
      </c>
      <c r="E99" s="9">
        <v>16.123187244099899</v>
      </c>
      <c r="F99" s="9">
        <v>0.56943031147000001</v>
      </c>
      <c r="G99" s="9">
        <f t="shared" si="16"/>
        <v>1.2335846057670694</v>
      </c>
      <c r="H99" s="9">
        <f t="shared" si="19"/>
        <v>0.19574203617752811</v>
      </c>
      <c r="I99" s="9">
        <f t="shared" si="20"/>
        <v>0.52723406050484545</v>
      </c>
      <c r="J99" s="9">
        <f t="shared" si="13"/>
        <v>0.7229760966823735</v>
      </c>
      <c r="K99" s="9">
        <f t="shared" si="14"/>
        <v>5.2841616725392528</v>
      </c>
      <c r="L99" s="9">
        <f t="shared" si="15"/>
        <v>2.2987304479949913</v>
      </c>
      <c r="M99" s="11">
        <v>3071.809786039998</v>
      </c>
      <c r="N99" s="9">
        <f t="shared" ref="N99:N106" si="21">M99/1000</f>
        <v>3.071809786039998</v>
      </c>
      <c r="O99" s="9">
        <v>0.7229760966823735</v>
      </c>
      <c r="P99" s="9">
        <v>0.56943031147000001</v>
      </c>
      <c r="Q99" s="9"/>
      <c r="R99" s="9"/>
      <c r="S99" s="9"/>
      <c r="T99" s="9"/>
      <c r="U99" s="12"/>
      <c r="V99">
        <v>3.071809786039998</v>
      </c>
    </row>
    <row r="100" spans="1:22" x14ac:dyDescent="0.2">
      <c r="A100" s="9">
        <v>99</v>
      </c>
      <c r="B100" s="10">
        <v>22.2350301001999</v>
      </c>
      <c r="C100" s="10">
        <v>-106.12021985200001</v>
      </c>
      <c r="D100" t="s">
        <v>60</v>
      </c>
      <c r="E100" s="9">
        <v>301.600659441</v>
      </c>
      <c r="F100" s="9">
        <v>12.1624436101</v>
      </c>
      <c r="G100" s="9">
        <f t="shared" ref="G100:G131" si="22">LOG10(E100+1)</f>
        <v>2.4808698701223144</v>
      </c>
      <c r="H100" s="9">
        <f t="shared" si="19"/>
        <v>1.1193365236142561</v>
      </c>
      <c r="I100" s="9">
        <f t="shared" si="20"/>
        <v>1.0603237824902771</v>
      </c>
      <c r="J100" s="9">
        <f t="shared" si="13"/>
        <v>2.179660306104533</v>
      </c>
      <c r="K100" s="9">
        <f t="shared" si="14"/>
        <v>151.23778429040075</v>
      </c>
      <c r="L100" s="9">
        <f t="shared" si="15"/>
        <v>12.297877227001445</v>
      </c>
      <c r="M100" s="11">
        <v>110859.09952027677</v>
      </c>
      <c r="N100" s="9">
        <f t="shared" si="21"/>
        <v>110.85909952027677</v>
      </c>
      <c r="O100" s="9">
        <v>2.179660306104533</v>
      </c>
      <c r="P100" s="9">
        <v>12.1624436101</v>
      </c>
      <c r="Q100" s="9"/>
      <c r="R100" s="9"/>
      <c r="S100" s="9"/>
      <c r="T100" s="9"/>
      <c r="U100" s="12"/>
      <c r="V100">
        <v>110.85909952027677</v>
      </c>
    </row>
    <row r="101" spans="1:22" x14ac:dyDescent="0.2">
      <c r="A101" s="9">
        <v>100</v>
      </c>
      <c r="B101" s="10">
        <v>22.2283845828</v>
      </c>
      <c r="C101" s="10">
        <v>-105.904061946</v>
      </c>
      <c r="D101" t="s">
        <v>60</v>
      </c>
      <c r="E101" s="11">
        <v>1119.46470755</v>
      </c>
      <c r="F101" s="9">
        <v>49.613325461700001</v>
      </c>
      <c r="G101" s="9">
        <f t="shared" si="22"/>
        <v>3.0493981816585181</v>
      </c>
      <c r="H101" s="9">
        <f t="shared" si="19"/>
        <v>1.7042648728199463</v>
      </c>
      <c r="I101" s="9">
        <f t="shared" si="20"/>
        <v>1.3033127828408506</v>
      </c>
      <c r="J101" s="9">
        <f t="shared" si="13"/>
        <v>3.0075776556607972</v>
      </c>
      <c r="K101" s="9">
        <f t="shared" si="14"/>
        <v>1017.601305948659</v>
      </c>
      <c r="L101" s="9">
        <f t="shared" si="15"/>
        <v>31.899863729311747</v>
      </c>
      <c r="M101" s="11">
        <v>346120.90551746119</v>
      </c>
      <c r="N101" s="9">
        <f t="shared" si="21"/>
        <v>346.12090551746121</v>
      </c>
      <c r="O101" s="9">
        <v>3.0075776556607972</v>
      </c>
      <c r="P101" s="9">
        <v>49.613325461700001</v>
      </c>
      <c r="Q101" s="9"/>
      <c r="R101" s="9"/>
      <c r="S101" s="9"/>
      <c r="T101" s="9"/>
      <c r="U101" s="12"/>
      <c r="V101">
        <v>346.12090551746121</v>
      </c>
    </row>
    <row r="102" spans="1:22" x14ac:dyDescent="0.2">
      <c r="A102" s="9">
        <v>101</v>
      </c>
      <c r="B102" s="10">
        <v>22.2214538932</v>
      </c>
      <c r="C102" s="10">
        <v>-105.687987500999</v>
      </c>
      <c r="D102" t="s">
        <v>60</v>
      </c>
      <c r="E102" s="11">
        <v>1902.9343306999899</v>
      </c>
      <c r="F102" s="9">
        <v>100.406419693999</v>
      </c>
      <c r="G102" s="9">
        <f t="shared" si="22"/>
        <v>3.2796519648959017</v>
      </c>
      <c r="H102" s="9">
        <f t="shared" si="19"/>
        <v>2.0060654495676018</v>
      </c>
      <c r="I102" s="9">
        <f t="shared" si="20"/>
        <v>1.4017232497965084</v>
      </c>
      <c r="J102" s="9">
        <f t="shared" si="13"/>
        <v>3.4077886993641102</v>
      </c>
      <c r="K102" s="9">
        <f t="shared" si="14"/>
        <v>2557.3413412112081</v>
      </c>
      <c r="L102" s="9">
        <f t="shared" si="15"/>
        <v>50.570162558678888</v>
      </c>
      <c r="M102" s="11">
        <v>462193.60419169185</v>
      </c>
      <c r="N102" s="9">
        <f t="shared" si="21"/>
        <v>462.19360419169186</v>
      </c>
      <c r="O102" s="9">
        <v>3.4077886993641102</v>
      </c>
      <c r="P102" s="9">
        <v>100.406419693999</v>
      </c>
      <c r="Q102" s="9"/>
      <c r="R102" s="9"/>
      <c r="S102" s="9"/>
      <c r="T102" s="9"/>
      <c r="U102" s="12"/>
      <c r="V102">
        <v>462.19360419169186</v>
      </c>
    </row>
    <row r="103" spans="1:22" x14ac:dyDescent="0.2">
      <c r="A103" s="9">
        <v>102</v>
      </c>
      <c r="B103" s="10">
        <v>22.214238495299899</v>
      </c>
      <c r="C103" s="10">
        <v>-105.472000001</v>
      </c>
      <c r="D103" t="s">
        <v>60</v>
      </c>
      <c r="E103" s="11">
        <v>1909.06022143</v>
      </c>
      <c r="F103" s="9">
        <v>110.544660910999</v>
      </c>
      <c r="G103" s="9">
        <f t="shared" si="22"/>
        <v>3.2810470601390578</v>
      </c>
      <c r="H103" s="9">
        <f t="shared" si="19"/>
        <v>2.0474487875971414</v>
      </c>
      <c r="I103" s="9">
        <f t="shared" si="20"/>
        <v>1.4023195135034332</v>
      </c>
      <c r="J103" s="9">
        <f t="shared" si="13"/>
        <v>3.4497683011005744</v>
      </c>
      <c r="K103" s="9">
        <f t="shared" si="14"/>
        <v>2816.8797068687218</v>
      </c>
      <c r="L103" s="9">
        <f t="shared" si="15"/>
        <v>53.074284798466401</v>
      </c>
      <c r="M103" s="11">
        <v>377130.78589569184</v>
      </c>
      <c r="N103" s="9">
        <f t="shared" si="21"/>
        <v>377.13078589569182</v>
      </c>
      <c r="O103" s="9">
        <v>3.4497683011005744</v>
      </c>
      <c r="P103" s="9">
        <v>110.544660910999</v>
      </c>
      <c r="Q103" s="9"/>
      <c r="R103" s="9"/>
      <c r="S103" s="9"/>
      <c r="T103" s="9"/>
      <c r="U103" s="12"/>
      <c r="V103">
        <v>377.13078589569182</v>
      </c>
    </row>
    <row r="104" spans="1:22" x14ac:dyDescent="0.2">
      <c r="A104" s="9">
        <v>103</v>
      </c>
      <c r="B104" s="10">
        <v>22.206738871700001</v>
      </c>
      <c r="C104" s="10">
        <v>-105.256102920999</v>
      </c>
      <c r="D104" t="s">
        <v>60</v>
      </c>
      <c r="E104" s="9">
        <v>575.54152870200005</v>
      </c>
      <c r="F104" s="9">
        <v>35.358733579499898</v>
      </c>
      <c r="G104" s="9">
        <f t="shared" si="22"/>
        <v>2.7608305953020826</v>
      </c>
      <c r="H104" s="9">
        <f t="shared" si="19"/>
        <v>1.5606087477893842</v>
      </c>
      <c r="I104" s="9">
        <f t="shared" si="20"/>
        <v>1.1799789964321101</v>
      </c>
      <c r="J104" s="9">
        <f t="shared" si="13"/>
        <v>2.7405877442214943</v>
      </c>
      <c r="K104" s="9">
        <f t="shared" si="14"/>
        <v>550.28508807407331</v>
      </c>
      <c r="L104" s="9">
        <f t="shared" si="15"/>
        <v>23.458156109849583</v>
      </c>
      <c r="M104" s="11">
        <v>89302.650111292256</v>
      </c>
      <c r="N104" s="9">
        <f t="shared" si="21"/>
        <v>89.302650111292252</v>
      </c>
      <c r="O104" s="9">
        <v>2.7405877442214943</v>
      </c>
      <c r="P104" s="9">
        <v>35.358733579499898</v>
      </c>
      <c r="Q104" s="9"/>
      <c r="R104" s="9"/>
      <c r="S104" s="9"/>
      <c r="T104" s="9"/>
      <c r="U104" s="12"/>
      <c r="V104">
        <v>89.302650111292252</v>
      </c>
    </row>
    <row r="105" spans="1:22" x14ac:dyDescent="0.2">
      <c r="A105" s="9">
        <v>104</v>
      </c>
      <c r="B105" s="10">
        <v>22.504217070500001</v>
      </c>
      <c r="C105" s="10">
        <v>-109.585184334</v>
      </c>
      <c r="D105" t="s">
        <v>61</v>
      </c>
      <c r="E105" s="9">
        <v>179.45665192600001</v>
      </c>
      <c r="F105" s="9">
        <v>0.200053354027</v>
      </c>
      <c r="G105" s="9">
        <f t="shared" si="22"/>
        <v>2.2563728954922868</v>
      </c>
      <c r="H105" s="9">
        <f t="shared" si="19"/>
        <v>7.9200555084632973E-2</v>
      </c>
      <c r="I105" s="9">
        <f t="shared" si="20"/>
        <v>0.96437377553340342</v>
      </c>
      <c r="J105" s="9">
        <f t="shared" si="13"/>
        <v>1.0435743306180365</v>
      </c>
      <c r="K105" s="9">
        <f t="shared" si="14"/>
        <v>11.05539669150345</v>
      </c>
      <c r="L105" s="9">
        <f t="shared" si="15"/>
        <v>3.3249656677180068</v>
      </c>
      <c r="M105" s="11">
        <v>230.02796370717658</v>
      </c>
      <c r="N105" s="9">
        <f t="shared" si="21"/>
        <v>0.23002796370717657</v>
      </c>
      <c r="O105" s="9">
        <v>1.0435743306180365</v>
      </c>
      <c r="P105" s="9">
        <v>0.200053354027</v>
      </c>
      <c r="Q105" s="9"/>
      <c r="R105" s="9"/>
      <c r="S105" s="9"/>
      <c r="T105" s="9">
        <v>0.23002796370717657</v>
      </c>
      <c r="U105" s="12"/>
    </row>
    <row r="106" spans="1:22" x14ac:dyDescent="0.2">
      <c r="A106" s="9">
        <v>105</v>
      </c>
      <c r="B106" s="10">
        <v>22.5021615235</v>
      </c>
      <c r="C106" s="10">
        <v>-109.367856836</v>
      </c>
      <c r="D106" t="s">
        <v>61</v>
      </c>
      <c r="E106" s="9">
        <v>165.713543364</v>
      </c>
      <c r="F106" s="9">
        <v>0.34446946176999999</v>
      </c>
      <c r="G106" s="9">
        <f t="shared" si="22"/>
        <v>2.221970882187537</v>
      </c>
      <c r="H106" s="9">
        <f t="shared" si="19"/>
        <v>0.12855094212243093</v>
      </c>
      <c r="I106" s="9">
        <f t="shared" si="20"/>
        <v>0.9496703550469533</v>
      </c>
      <c r="J106" s="9">
        <f t="shared" si="13"/>
        <v>1.0782212971693843</v>
      </c>
      <c r="K106" s="9">
        <f t="shared" si="14"/>
        <v>11.973504924942134</v>
      </c>
      <c r="L106" s="9">
        <f t="shared" si="15"/>
        <v>3.4602752672211112</v>
      </c>
      <c r="M106" s="11">
        <v>185.01014356566884</v>
      </c>
      <c r="N106" s="9">
        <f t="shared" si="21"/>
        <v>0.18501014356566883</v>
      </c>
      <c r="O106" s="9">
        <v>1.0782212971693843</v>
      </c>
      <c r="P106" s="9">
        <v>0.34446946176999999</v>
      </c>
      <c r="Q106" s="9"/>
      <c r="R106" s="9"/>
      <c r="S106" s="9"/>
      <c r="T106" s="9">
        <v>0.18501014356566883</v>
      </c>
      <c r="U106" s="12"/>
    </row>
    <row r="107" spans="1:22" x14ac:dyDescent="0.2">
      <c r="A107" s="9">
        <v>106</v>
      </c>
      <c r="B107" s="10">
        <v>22.4998130673</v>
      </c>
      <c r="C107" s="10">
        <v>-109.150556378</v>
      </c>
      <c r="D107" t="s">
        <v>61</v>
      </c>
      <c r="E107" s="9">
        <v>3.1679295723299999E-2</v>
      </c>
      <c r="F107" s="9">
        <v>2.4640558021899999E-3</v>
      </c>
      <c r="G107" s="9">
        <f t="shared" si="22"/>
        <v>1.3544714981583288E-2</v>
      </c>
      <c r="H107" s="9">
        <f t="shared" si="19"/>
        <v>1.0688095748898037E-3</v>
      </c>
      <c r="I107" s="9">
        <f t="shared" si="20"/>
        <v>5.7890111831286973E-3</v>
      </c>
      <c r="J107" s="9">
        <f t="shared" si="13"/>
        <v>6.857820758018501E-3</v>
      </c>
      <c r="K107" s="9">
        <f t="shared" si="14"/>
        <v>1.0159160480272755</v>
      </c>
      <c r="L107" s="9">
        <f t="shared" si="15"/>
        <v>1.0079266084528553</v>
      </c>
      <c r="M107" s="11"/>
      <c r="N107" s="9"/>
      <c r="O107" s="9">
        <v>6.857820758018501E-3</v>
      </c>
      <c r="P107" s="9">
        <v>2.4640558021899999E-3</v>
      </c>
      <c r="Q107" s="9"/>
      <c r="R107" s="9"/>
      <c r="S107" s="9"/>
      <c r="T107" s="9"/>
      <c r="U107" s="12"/>
    </row>
    <row r="108" spans="1:22" x14ac:dyDescent="0.2">
      <c r="A108" s="9">
        <v>107</v>
      </c>
      <c r="B108" s="10">
        <v>22.448862209600001</v>
      </c>
      <c r="C108" s="10">
        <v>-106.546364587</v>
      </c>
      <c r="D108" t="s">
        <v>60</v>
      </c>
      <c r="E108" s="9">
        <v>4.4788958688599996</v>
      </c>
      <c r="F108" s="9">
        <v>0.81683564616500004</v>
      </c>
      <c r="G108" s="9">
        <f t="shared" si="22"/>
        <v>0.73869304637206146</v>
      </c>
      <c r="H108" s="9">
        <f t="shared" si="19"/>
        <v>0.25931564211705754</v>
      </c>
      <c r="I108" s="9">
        <f t="shared" si="20"/>
        <v>0.31571740801941905</v>
      </c>
      <c r="J108" s="9">
        <f t="shared" si="13"/>
        <v>0.57503305013647665</v>
      </c>
      <c r="K108" s="9">
        <f t="shared" si="14"/>
        <v>3.7586600688570542</v>
      </c>
      <c r="L108" s="9">
        <f t="shared" si="15"/>
        <v>1.9387264038169632</v>
      </c>
      <c r="M108" s="11">
        <v>273.34815688592255</v>
      </c>
      <c r="N108" s="9">
        <f t="shared" ref="N108:N117" si="23">M108/1000</f>
        <v>0.27334815688592257</v>
      </c>
      <c r="O108" s="9">
        <v>0.57503305013647665</v>
      </c>
      <c r="P108" s="9">
        <v>0.81683564616500004</v>
      </c>
      <c r="Q108" s="9"/>
      <c r="R108" s="9"/>
      <c r="S108" s="9"/>
      <c r="T108" s="9"/>
      <c r="U108" s="12"/>
      <c r="V108">
        <v>0.27334815688592257</v>
      </c>
    </row>
    <row r="109" spans="1:22" x14ac:dyDescent="0.2">
      <c r="A109" s="9">
        <v>108</v>
      </c>
      <c r="B109" s="10">
        <v>22.4427275448</v>
      </c>
      <c r="C109" s="10">
        <v>-106.329741281</v>
      </c>
      <c r="D109" t="s">
        <v>60</v>
      </c>
      <c r="E109" s="9">
        <v>181.268921699</v>
      </c>
      <c r="F109" s="9">
        <v>10.7304081588</v>
      </c>
      <c r="G109" s="9">
        <f t="shared" si="22"/>
        <v>2.2607126243036308</v>
      </c>
      <c r="H109" s="9">
        <f t="shared" si="19"/>
        <v>1.0693131236270936</v>
      </c>
      <c r="I109" s="9">
        <f t="shared" si="20"/>
        <v>0.96622857562737186</v>
      </c>
      <c r="J109" s="9">
        <f t="shared" si="13"/>
        <v>2.0355416992544653</v>
      </c>
      <c r="K109" s="9">
        <f t="shared" si="14"/>
        <v>108.52797489393606</v>
      </c>
      <c r="L109" s="9">
        <f t="shared" si="15"/>
        <v>10.417676079334395</v>
      </c>
      <c r="M109" s="11">
        <v>22726.514767669192</v>
      </c>
      <c r="N109" s="9">
        <f t="shared" si="23"/>
        <v>22.726514767669194</v>
      </c>
      <c r="O109" s="9">
        <v>2.0355416992544653</v>
      </c>
      <c r="P109" s="9">
        <v>10.7304081588</v>
      </c>
      <c r="Q109" s="9"/>
      <c r="R109" s="9"/>
      <c r="S109" s="9"/>
      <c r="T109" s="9"/>
      <c r="U109" s="12"/>
      <c r="V109">
        <v>22.726514767669194</v>
      </c>
    </row>
    <row r="110" spans="1:22" x14ac:dyDescent="0.2">
      <c r="A110" s="9">
        <v>109</v>
      </c>
      <c r="B110" s="10">
        <v>22.436303978200002</v>
      </c>
      <c r="C110" s="10">
        <v>-106.113194937</v>
      </c>
      <c r="D110" t="s">
        <v>60</v>
      </c>
      <c r="E110" s="9">
        <v>922.81292700799895</v>
      </c>
      <c r="F110" s="9">
        <v>38.572344463299899</v>
      </c>
      <c r="G110" s="9">
        <f t="shared" si="22"/>
        <v>2.9655840350797873</v>
      </c>
      <c r="H110" s="9">
        <f t="shared" si="19"/>
        <v>1.5973917808020985</v>
      </c>
      <c r="I110" s="9">
        <f t="shared" si="20"/>
        <v>1.267490616593101</v>
      </c>
      <c r="J110" s="9">
        <f t="shared" si="13"/>
        <v>2.8648823973951996</v>
      </c>
      <c r="K110" s="9">
        <f t="shared" si="14"/>
        <v>732.62611844569415</v>
      </c>
      <c r="L110" s="9">
        <f t="shared" si="15"/>
        <v>27.067067045501886</v>
      </c>
      <c r="M110" s="11">
        <v>135807.69905530728</v>
      </c>
      <c r="N110" s="9">
        <f t="shared" si="23"/>
        <v>135.8076990553073</v>
      </c>
      <c r="O110" s="9">
        <v>2.8648823973951996</v>
      </c>
      <c r="P110" s="9">
        <v>38.572344463299899</v>
      </c>
      <c r="Q110" s="9"/>
      <c r="R110" s="9"/>
      <c r="S110" s="9"/>
      <c r="T110" s="9"/>
      <c r="U110" s="12"/>
      <c r="V110">
        <v>135.8076990553073</v>
      </c>
    </row>
    <row r="111" spans="1:22" x14ac:dyDescent="0.2">
      <c r="A111" s="9">
        <v>110</v>
      </c>
      <c r="B111" s="10">
        <v>22.4295919411</v>
      </c>
      <c r="C111" s="10">
        <v>-105.896729077</v>
      </c>
      <c r="D111" t="s">
        <v>60</v>
      </c>
      <c r="E111" s="11">
        <v>1919.2741046000001</v>
      </c>
      <c r="F111" s="9">
        <v>72.274093486400005</v>
      </c>
      <c r="G111" s="9">
        <f t="shared" si="22"/>
        <v>3.2833632253799347</v>
      </c>
      <c r="H111" s="9">
        <f t="shared" si="19"/>
        <v>1.864950454250841</v>
      </c>
      <c r="I111" s="9">
        <f t="shared" si="20"/>
        <v>1.4033094425273842</v>
      </c>
      <c r="J111" s="9">
        <f t="shared" si="13"/>
        <v>3.2682598967782255</v>
      </c>
      <c r="K111" s="9">
        <f t="shared" si="14"/>
        <v>1854.641172550447</v>
      </c>
      <c r="L111" s="9">
        <f t="shared" si="15"/>
        <v>43.065545074345067</v>
      </c>
      <c r="M111" s="11">
        <v>327698.58899861504</v>
      </c>
      <c r="N111" s="9">
        <f t="shared" si="23"/>
        <v>327.69858899861504</v>
      </c>
      <c r="O111" s="9">
        <v>3.2682598967782255</v>
      </c>
      <c r="P111" s="9">
        <v>72.274093486400005</v>
      </c>
      <c r="Q111" s="9"/>
      <c r="R111" s="9"/>
      <c r="S111" s="9"/>
      <c r="T111" s="9"/>
      <c r="U111" s="12"/>
      <c r="V111">
        <v>327.69858899861504</v>
      </c>
    </row>
    <row r="112" spans="1:22" x14ac:dyDescent="0.2">
      <c r="A112" s="9">
        <v>111</v>
      </c>
      <c r="B112" s="10">
        <v>22.415304276000001</v>
      </c>
      <c r="C112" s="10">
        <v>-105.46405285500001</v>
      </c>
      <c r="D112" t="s">
        <v>60</v>
      </c>
      <c r="E112" s="9">
        <v>324.632543564</v>
      </c>
      <c r="F112" s="9">
        <v>14.843607232</v>
      </c>
      <c r="G112" s="9">
        <f t="shared" si="22"/>
        <v>2.5127278015734165</v>
      </c>
      <c r="H112" s="9">
        <f t="shared" si="19"/>
        <v>1.1998540675690781</v>
      </c>
      <c r="I112" s="9">
        <f t="shared" si="20"/>
        <v>1.0739398623924783</v>
      </c>
      <c r="J112" s="9">
        <f t="shared" si="13"/>
        <v>2.2737939299615562</v>
      </c>
      <c r="K112" s="9">
        <f t="shared" si="14"/>
        <v>187.84253041533671</v>
      </c>
      <c r="L112" s="9">
        <f t="shared" si="15"/>
        <v>13.705565672942388</v>
      </c>
      <c r="M112" s="11">
        <v>50515.269554730738</v>
      </c>
      <c r="N112" s="9">
        <f t="shared" si="23"/>
        <v>50.515269554730736</v>
      </c>
      <c r="O112" s="9">
        <v>2.2737939299615562</v>
      </c>
      <c r="P112" s="9">
        <v>14.843607232</v>
      </c>
      <c r="Q112" s="9"/>
      <c r="R112" s="9"/>
      <c r="S112" s="9"/>
      <c r="T112" s="9"/>
      <c r="U112" s="12"/>
      <c r="V112">
        <v>50.515269554730736</v>
      </c>
    </row>
    <row r="113" spans="1:22" x14ac:dyDescent="0.2">
      <c r="A113" s="9">
        <v>112</v>
      </c>
      <c r="B113" s="10">
        <v>22.7094230931</v>
      </c>
      <c r="C113" s="10">
        <v>-110.018474345</v>
      </c>
      <c r="D113" t="s">
        <v>61</v>
      </c>
      <c r="E113" s="9">
        <v>30.313486099199899</v>
      </c>
      <c r="F113" s="9">
        <v>2.0633721724199999E-2</v>
      </c>
      <c r="G113" s="9">
        <f t="shared" si="22"/>
        <v>1.4957314198803153</v>
      </c>
      <c r="H113" s="9">
        <f t="shared" si="19"/>
        <v>8.8699133170041175E-3</v>
      </c>
      <c r="I113" s="9">
        <f t="shared" si="20"/>
        <v>0.63927560885684676</v>
      </c>
      <c r="J113" s="9">
        <f t="shared" si="13"/>
        <v>0.64814552217385091</v>
      </c>
      <c r="K113" s="9">
        <f t="shared" si="14"/>
        <v>4.44780278227661</v>
      </c>
      <c r="L113" s="9">
        <f t="shared" si="15"/>
        <v>2.1089814561244036</v>
      </c>
      <c r="M113" s="11">
        <v>39.932127402382271</v>
      </c>
      <c r="N113" s="9">
        <f t="shared" si="23"/>
        <v>3.9932127402382271E-2</v>
      </c>
      <c r="O113" s="9">
        <v>0.64814552217385091</v>
      </c>
      <c r="P113" s="9">
        <v>2.0633721724199999E-2</v>
      </c>
      <c r="Q113" s="9"/>
      <c r="R113" s="9"/>
      <c r="S113" s="9"/>
      <c r="T113" s="9">
        <v>3.9932127402382271E-2</v>
      </c>
      <c r="U113" s="12"/>
    </row>
    <row r="114" spans="1:22" x14ac:dyDescent="0.2">
      <c r="A114" s="9">
        <v>113</v>
      </c>
      <c r="B114" s="10">
        <v>22.7079391442999</v>
      </c>
      <c r="C114" s="10">
        <v>-109.800786188</v>
      </c>
      <c r="D114" t="s">
        <v>61</v>
      </c>
      <c r="E114" s="11">
        <v>4768.3924903899897</v>
      </c>
      <c r="F114" s="9">
        <v>3.9250970706300001</v>
      </c>
      <c r="G114" s="9">
        <f t="shared" si="22"/>
        <v>3.6784630635528952</v>
      </c>
      <c r="H114" s="9">
        <f t="shared" si="19"/>
        <v>0.6924147945947503</v>
      </c>
      <c r="I114" s="9">
        <f t="shared" si="20"/>
        <v>1.5721751133625075</v>
      </c>
      <c r="J114" s="9">
        <f t="shared" si="13"/>
        <v>2.2645899079572578</v>
      </c>
      <c r="K114" s="9">
        <f t="shared" si="14"/>
        <v>183.9034632736138</v>
      </c>
      <c r="L114" s="9">
        <f t="shared" si="15"/>
        <v>13.561101108450368</v>
      </c>
      <c r="M114" s="11">
        <v>5951.628138764605</v>
      </c>
      <c r="N114" s="9">
        <f t="shared" si="23"/>
        <v>5.9516281387646046</v>
      </c>
      <c r="O114" s="9">
        <v>2.2645899079572578</v>
      </c>
      <c r="P114" s="9">
        <v>3.9250970706300001</v>
      </c>
      <c r="Q114" s="9"/>
      <c r="R114" s="9"/>
      <c r="S114" s="9"/>
      <c r="T114" s="9">
        <v>5.9516281387646046</v>
      </c>
      <c r="U114" s="12"/>
    </row>
    <row r="115" spans="1:22" x14ac:dyDescent="0.2">
      <c r="A115" s="9">
        <v>114</v>
      </c>
      <c r="B115" s="10">
        <v>22.706159111600002</v>
      </c>
      <c r="C115" s="10">
        <v>-109.583118007</v>
      </c>
      <c r="D115" t="s">
        <v>61</v>
      </c>
      <c r="E115" s="11">
        <v>7518.5399041199898</v>
      </c>
      <c r="F115" s="9">
        <v>8.1948715634599996</v>
      </c>
      <c r="G115" s="9">
        <f t="shared" si="22"/>
        <v>3.8761912683556337</v>
      </c>
      <c r="H115" s="9">
        <f t="shared" si="19"/>
        <v>0.96354566726956492</v>
      </c>
      <c r="I115" s="9">
        <f t="shared" si="20"/>
        <v>1.6566841480951979</v>
      </c>
      <c r="J115" s="9">
        <f t="shared" si="13"/>
        <v>2.620229815364763</v>
      </c>
      <c r="K115" s="9">
        <f t="shared" si="14"/>
        <v>417.09003638187914</v>
      </c>
      <c r="L115" s="9">
        <f t="shared" si="15"/>
        <v>20.422782287971419</v>
      </c>
      <c r="M115" s="11">
        <v>8506.161430769982</v>
      </c>
      <c r="N115" s="9">
        <f t="shared" si="23"/>
        <v>8.506161430769982</v>
      </c>
      <c r="O115" s="9">
        <v>2.620229815364763</v>
      </c>
      <c r="P115" s="9">
        <v>8.1948715634599996</v>
      </c>
      <c r="Q115" s="9"/>
      <c r="R115" s="9"/>
      <c r="S115" s="9"/>
      <c r="T115" s="9">
        <v>8.506161430769982</v>
      </c>
      <c r="U115" s="12"/>
    </row>
    <row r="116" spans="1:22" x14ac:dyDescent="0.2">
      <c r="A116" s="9">
        <v>115</v>
      </c>
      <c r="B116" s="10">
        <v>22.7040831158</v>
      </c>
      <c r="C116" s="10">
        <v>-109.365473424</v>
      </c>
      <c r="D116" t="s">
        <v>61</v>
      </c>
      <c r="E116" s="11">
        <v>2228.5891961799898</v>
      </c>
      <c r="F116" s="9">
        <v>4.3573005023100002</v>
      </c>
      <c r="G116" s="9">
        <f t="shared" si="22"/>
        <v>3.3482248512691237</v>
      </c>
      <c r="H116" s="9">
        <f t="shared" si="19"/>
        <v>0.72894600755164807</v>
      </c>
      <c r="I116" s="9">
        <f t="shared" si="20"/>
        <v>1.4310313014324234</v>
      </c>
      <c r="J116" s="9">
        <f t="shared" si="13"/>
        <v>2.1599773089840717</v>
      </c>
      <c r="K116" s="9">
        <f t="shared" si="14"/>
        <v>144.53642513888667</v>
      </c>
      <c r="L116" s="9">
        <f t="shared" si="15"/>
        <v>12.022330270745629</v>
      </c>
      <c r="M116" s="11">
        <v>1682.7317520113043</v>
      </c>
      <c r="N116" s="9">
        <f t="shared" si="23"/>
        <v>1.6827317520113043</v>
      </c>
      <c r="O116" s="9">
        <v>2.1599773089840717</v>
      </c>
      <c r="P116" s="9">
        <v>4.3573005023100002</v>
      </c>
      <c r="Q116" s="9"/>
      <c r="R116" s="9"/>
      <c r="S116" s="9"/>
      <c r="T116" s="9">
        <v>1.6827317520113043</v>
      </c>
      <c r="U116" s="12"/>
    </row>
    <row r="117" spans="1:22" x14ac:dyDescent="0.2">
      <c r="A117" s="9">
        <v>116</v>
      </c>
      <c r="B117" s="10">
        <v>22.701711297700001</v>
      </c>
      <c r="C117" s="10">
        <v>-109.14785606</v>
      </c>
      <c r="D117" t="s">
        <v>61</v>
      </c>
      <c r="E117" s="9">
        <v>107.858803567</v>
      </c>
      <c r="F117" s="9">
        <v>0.57841453517399999</v>
      </c>
      <c r="G117" s="9">
        <f t="shared" si="22"/>
        <v>2.0368635568127171</v>
      </c>
      <c r="H117" s="9">
        <f t="shared" si="19"/>
        <v>0.19822107155786792</v>
      </c>
      <c r="I117" s="9">
        <f t="shared" si="20"/>
        <v>0.87055548418175532</v>
      </c>
      <c r="J117" s="9">
        <f t="shared" si="13"/>
        <v>1.0687765557396232</v>
      </c>
      <c r="K117" s="9">
        <f t="shared" si="14"/>
        <v>11.715924268279561</v>
      </c>
      <c r="L117" s="9">
        <f t="shared" si="15"/>
        <v>3.4228532349897156</v>
      </c>
      <c r="M117" s="11">
        <v>0.10003282857397691</v>
      </c>
      <c r="N117" s="9">
        <f t="shared" si="23"/>
        <v>1.0003282857397691E-4</v>
      </c>
      <c r="O117" s="9">
        <v>1.0687765557396232</v>
      </c>
      <c r="P117" s="9">
        <v>0.57841453517399999</v>
      </c>
      <c r="Q117" s="9"/>
      <c r="R117" s="9"/>
      <c r="S117" s="9"/>
      <c r="T117" s="9">
        <v>1.0003282857397691E-4</v>
      </c>
      <c r="U117" s="12"/>
    </row>
    <row r="118" spans="1:22" x14ac:dyDescent="0.2">
      <c r="A118" s="9">
        <v>117</v>
      </c>
      <c r="B118" s="10">
        <v>22.699043817900002</v>
      </c>
      <c r="C118" s="10">
        <v>-108.930269530999</v>
      </c>
      <c r="D118" t="s">
        <v>61</v>
      </c>
      <c r="E118" s="9">
        <v>1.78743527093E-2</v>
      </c>
      <c r="F118" s="9">
        <v>1.6592930016099999E-3</v>
      </c>
      <c r="G118" s="9">
        <f t="shared" si="22"/>
        <v>7.6941716227099848E-3</v>
      </c>
      <c r="H118" s="9">
        <f t="shared" si="19"/>
        <v>7.2002459363919866E-4</v>
      </c>
      <c r="I118" s="9">
        <f t="shared" si="20"/>
        <v>3.2884889515462476E-3</v>
      </c>
      <c r="J118" s="9">
        <f t="shared" si="13"/>
        <v>4.0085135451854463E-3</v>
      </c>
      <c r="K118" s="9">
        <f t="shared" si="14"/>
        <v>1.009272670818665</v>
      </c>
      <c r="L118" s="9">
        <f t="shared" si="15"/>
        <v>1.0046256371498117</v>
      </c>
      <c r="M118" s="11"/>
      <c r="N118" s="9"/>
      <c r="O118" s="9">
        <v>4.0085135451854463E-3</v>
      </c>
      <c r="P118" s="9">
        <v>1.6592930016099999E-3</v>
      </c>
      <c r="Q118" s="9"/>
      <c r="R118" s="9"/>
      <c r="S118" s="9"/>
      <c r="T118" s="9"/>
      <c r="U118" s="12"/>
    </row>
    <row r="119" spans="1:22" x14ac:dyDescent="0.2">
      <c r="A119" s="9">
        <v>118</v>
      </c>
      <c r="B119" s="10">
        <v>22.661768118200001</v>
      </c>
      <c r="C119" s="10">
        <v>-106.973973438</v>
      </c>
      <c r="D119" t="s">
        <v>60</v>
      </c>
      <c r="E119" s="9">
        <v>4.4595162020000004E-6</v>
      </c>
      <c r="F119" s="9">
        <v>6.2957727869700003E-4</v>
      </c>
      <c r="G119" s="9">
        <f t="shared" si="22"/>
        <v>1.9367389600710837E-6</v>
      </c>
      <c r="H119" s="9">
        <f t="shared" si="19"/>
        <v>2.7333590405809026E-4</v>
      </c>
      <c r="I119" s="9">
        <f t="shared" si="20"/>
        <v>8.2776223153438116E-7</v>
      </c>
      <c r="J119" s="9">
        <f t="shared" si="13"/>
        <v>2.7416366628962461E-4</v>
      </c>
      <c r="K119" s="9">
        <f t="shared" si="14"/>
        <v>1.0006314844734594</v>
      </c>
      <c r="L119" s="9">
        <f t="shared" si="15"/>
        <v>1.000315692405882</v>
      </c>
      <c r="M119" s="11"/>
      <c r="N119" s="9"/>
      <c r="O119" s="9">
        <v>2.7416366628962461E-4</v>
      </c>
      <c r="P119" s="9">
        <v>6.2957727869700003E-4</v>
      </c>
      <c r="Q119" s="9"/>
      <c r="R119" s="9"/>
      <c r="S119" s="9"/>
      <c r="T119" s="9"/>
      <c r="U119" s="12"/>
    </row>
    <row r="120" spans="1:22" x14ac:dyDescent="0.2">
      <c r="A120" s="9">
        <v>119</v>
      </c>
      <c r="B120" s="10">
        <v>22.656157242900001</v>
      </c>
      <c r="C120" s="10">
        <v>-106.756893379</v>
      </c>
      <c r="D120" t="s">
        <v>60</v>
      </c>
      <c r="E120" s="9">
        <v>155.390557008999</v>
      </c>
      <c r="F120" s="9">
        <v>0.51394198109900002</v>
      </c>
      <c r="G120" s="9">
        <f t="shared" si="22"/>
        <v>2.194210526455965</v>
      </c>
      <c r="H120" s="9">
        <f t="shared" si="19"/>
        <v>0.18010923198613921</v>
      </c>
      <c r="I120" s="9">
        <f t="shared" si="20"/>
        <v>0.93780557900727946</v>
      </c>
      <c r="J120" s="9">
        <f t="shared" si="13"/>
        <v>1.1179148109934187</v>
      </c>
      <c r="K120" s="9">
        <f t="shared" si="14"/>
        <v>13.119425297741001</v>
      </c>
      <c r="L120" s="9">
        <f t="shared" si="15"/>
        <v>3.6220747228268224</v>
      </c>
      <c r="M120" s="11">
        <v>10171.5158090846</v>
      </c>
      <c r="N120" s="9">
        <f t="shared" ref="N120:N130" si="24">M120/1000</f>
        <v>10.1715158090846</v>
      </c>
      <c r="O120" s="9">
        <v>1.1179148109934187</v>
      </c>
      <c r="P120" s="9">
        <v>0.51394198109900002</v>
      </c>
      <c r="Q120" s="9"/>
      <c r="R120" s="9"/>
      <c r="S120" s="9"/>
      <c r="T120" s="9"/>
      <c r="U120" s="12"/>
      <c r="V120">
        <v>10.1715158090846</v>
      </c>
    </row>
    <row r="121" spans="1:22" x14ac:dyDescent="0.2">
      <c r="A121" s="9">
        <v>120</v>
      </c>
      <c r="B121" s="10">
        <v>22.6502537848</v>
      </c>
      <c r="C121" s="10">
        <v>-106.539883672</v>
      </c>
      <c r="D121" t="s">
        <v>60</v>
      </c>
      <c r="E121" s="11">
        <v>1252.2669164900001</v>
      </c>
      <c r="F121" s="9">
        <v>11.8622731966</v>
      </c>
      <c r="G121" s="9">
        <f t="shared" si="22"/>
        <v>3.0980435753945486</v>
      </c>
      <c r="H121" s="9">
        <f t="shared" si="19"/>
        <v>1.1093177298242485</v>
      </c>
      <c r="I121" s="9">
        <f t="shared" si="20"/>
        <v>1.32410382412363</v>
      </c>
      <c r="J121" s="9">
        <f t="shared" si="13"/>
        <v>2.4334215539478787</v>
      </c>
      <c r="K121" s="9">
        <f t="shared" si="14"/>
        <v>271.28235940659061</v>
      </c>
      <c r="L121" s="9">
        <f t="shared" si="15"/>
        <v>16.470651456654366</v>
      </c>
      <c r="M121" s="11">
        <v>77897.701221746102</v>
      </c>
      <c r="N121" s="9">
        <f t="shared" si="24"/>
        <v>77.897701221746104</v>
      </c>
      <c r="O121" s="9">
        <v>2.4334215539478787</v>
      </c>
      <c r="P121" s="9">
        <v>11.8622731966</v>
      </c>
      <c r="Q121" s="9"/>
      <c r="R121" s="9"/>
      <c r="S121" s="9"/>
      <c r="T121" s="9"/>
      <c r="U121" s="12"/>
      <c r="V121">
        <v>77.897701221746104</v>
      </c>
    </row>
    <row r="122" spans="1:22" x14ac:dyDescent="0.2">
      <c r="A122" s="9">
        <v>121</v>
      </c>
      <c r="B122" s="10">
        <v>22.6440581417</v>
      </c>
      <c r="C122" s="10">
        <v>-106.322947873999</v>
      </c>
      <c r="D122" t="s">
        <v>60</v>
      </c>
      <c r="E122" s="11">
        <v>1777.61676885</v>
      </c>
      <c r="F122" s="9">
        <v>40.239981377500001</v>
      </c>
      <c r="G122" s="9">
        <f t="shared" si="22"/>
        <v>3.2500823825398002</v>
      </c>
      <c r="H122" s="9">
        <f t="shared" si="19"/>
        <v>1.6153184604996744</v>
      </c>
      <c r="I122" s="9">
        <f t="shared" si="20"/>
        <v>1.3890852102975106</v>
      </c>
      <c r="J122" s="9">
        <f t="shared" si="13"/>
        <v>3.0044036707971848</v>
      </c>
      <c r="K122" s="9">
        <f t="shared" si="14"/>
        <v>1010.1914089727057</v>
      </c>
      <c r="L122" s="9">
        <f t="shared" si="15"/>
        <v>31.783508443416149</v>
      </c>
      <c r="M122" s="11">
        <v>127530.85224480748</v>
      </c>
      <c r="N122" s="9">
        <f t="shared" si="24"/>
        <v>127.53085224480748</v>
      </c>
      <c r="O122" s="9">
        <v>3.0044036707971848</v>
      </c>
      <c r="P122" s="9">
        <v>40.239981377500001</v>
      </c>
      <c r="Q122" s="9"/>
      <c r="R122" s="9"/>
      <c r="S122" s="9"/>
      <c r="T122" s="9"/>
      <c r="U122" s="12"/>
      <c r="V122">
        <v>127.53085224480748</v>
      </c>
    </row>
    <row r="123" spans="1:22" x14ac:dyDescent="0.2">
      <c r="A123" s="9">
        <v>122</v>
      </c>
      <c r="B123" s="10">
        <v>22.6375707308</v>
      </c>
      <c r="C123" s="10">
        <v>-106.106089539</v>
      </c>
      <c r="D123" t="s">
        <v>60</v>
      </c>
      <c r="E123" s="11">
        <v>1810.30517745</v>
      </c>
      <c r="F123" s="9">
        <v>74.456280410299897</v>
      </c>
      <c r="G123" s="9">
        <f t="shared" si="22"/>
        <v>3.2579916285121158</v>
      </c>
      <c r="H123" s="9">
        <f t="shared" si="19"/>
        <v>1.8776953930052331</v>
      </c>
      <c r="I123" s="9">
        <f t="shared" si="20"/>
        <v>1.3924656220260783</v>
      </c>
      <c r="J123" s="9">
        <f t="shared" si="13"/>
        <v>3.2701610150313112</v>
      </c>
      <c r="K123" s="9">
        <f t="shared" si="14"/>
        <v>1862.7776349721448</v>
      </c>
      <c r="L123" s="9">
        <f t="shared" si="15"/>
        <v>43.15990772664076</v>
      </c>
      <c r="M123" s="11">
        <v>169235.70888694562</v>
      </c>
      <c r="N123" s="9">
        <f t="shared" si="24"/>
        <v>169.23570888694562</v>
      </c>
      <c r="O123" s="9">
        <v>3.2701610150313112</v>
      </c>
      <c r="P123" s="9">
        <v>74.456280410299897</v>
      </c>
      <c r="Q123" s="9"/>
      <c r="R123" s="9"/>
      <c r="S123" s="9"/>
      <c r="T123" s="9"/>
      <c r="U123" s="12"/>
      <c r="V123">
        <v>169.23570888694562</v>
      </c>
    </row>
    <row r="124" spans="1:22" x14ac:dyDescent="0.2">
      <c r="A124" s="9">
        <v>123</v>
      </c>
      <c r="B124" s="10">
        <v>22.630791988599899</v>
      </c>
      <c r="C124" s="10">
        <v>-105.889312209</v>
      </c>
      <c r="D124" t="s">
        <v>60</v>
      </c>
      <c r="E124" s="11">
        <v>2493.7222738300002</v>
      </c>
      <c r="F124" s="9">
        <v>96.154949963099895</v>
      </c>
      <c r="G124" s="9">
        <f t="shared" si="22"/>
        <v>3.3970222046060536</v>
      </c>
      <c r="H124" s="9">
        <f t="shared" si="19"/>
        <v>1.9874649324385827</v>
      </c>
      <c r="I124" s="9">
        <f t="shared" si="20"/>
        <v>1.4518872902486273</v>
      </c>
      <c r="J124" s="9">
        <f t="shared" si="13"/>
        <v>3.43935222268721</v>
      </c>
      <c r="K124" s="9">
        <f t="shared" si="14"/>
        <v>2750.1236616312663</v>
      </c>
      <c r="L124" s="9">
        <f t="shared" si="15"/>
        <v>52.441621462644214</v>
      </c>
      <c r="M124" s="11">
        <v>270712.65032369184</v>
      </c>
      <c r="N124" s="9">
        <f t="shared" si="24"/>
        <v>270.71265032369183</v>
      </c>
      <c r="O124" s="9">
        <v>3.43935222268721</v>
      </c>
      <c r="P124" s="9">
        <v>96.154949963099895</v>
      </c>
      <c r="Q124" s="9"/>
      <c r="R124" s="9"/>
      <c r="S124" s="9"/>
      <c r="T124" s="9"/>
      <c r="U124" s="12"/>
      <c r="V124">
        <v>270.71265032369183</v>
      </c>
    </row>
    <row r="125" spans="1:22" x14ac:dyDescent="0.2">
      <c r="A125" s="9">
        <v>124</v>
      </c>
      <c r="B125" s="10">
        <v>22.623722370700001</v>
      </c>
      <c r="C125" s="10">
        <v>-105.672619422</v>
      </c>
      <c r="D125" t="s">
        <v>60</v>
      </c>
      <c r="E125" s="11">
        <v>2373.7344102900001</v>
      </c>
      <c r="F125" s="9">
        <v>82.382725641099896</v>
      </c>
      <c r="G125" s="9">
        <f t="shared" si="22"/>
        <v>3.3756150452891829</v>
      </c>
      <c r="H125" s="9">
        <f t="shared" si="19"/>
        <v>1.9210760873786934</v>
      </c>
      <c r="I125" s="9">
        <f t="shared" si="20"/>
        <v>1.4427378703565967</v>
      </c>
      <c r="J125" s="9">
        <f t="shared" si="13"/>
        <v>3.3638139577352901</v>
      </c>
      <c r="K125" s="9">
        <f t="shared" si="14"/>
        <v>2311.0745642594775</v>
      </c>
      <c r="L125" s="9">
        <f t="shared" si="15"/>
        <v>48.073636894450551</v>
      </c>
      <c r="M125" s="11">
        <v>265723.08239730739</v>
      </c>
      <c r="N125" s="9">
        <f t="shared" si="24"/>
        <v>265.72308239730739</v>
      </c>
      <c r="O125" s="9">
        <v>3.3638139577352901</v>
      </c>
      <c r="P125" s="9">
        <v>82.382725641099896</v>
      </c>
      <c r="Q125" s="9"/>
      <c r="R125" s="9"/>
      <c r="S125" s="9"/>
      <c r="T125" s="9"/>
      <c r="U125" s="12"/>
      <c r="V125">
        <v>265.72308239730739</v>
      </c>
    </row>
    <row r="126" spans="1:22" x14ac:dyDescent="0.2">
      <c r="A126" s="9">
        <v>125</v>
      </c>
      <c r="B126" s="10">
        <v>22.6163623519999</v>
      </c>
      <c r="C126" s="10">
        <v>-105.456014706</v>
      </c>
      <c r="D126" t="s">
        <v>60</v>
      </c>
      <c r="E126" s="9">
        <v>97.977383136699899</v>
      </c>
      <c r="F126" s="9">
        <v>3.6665361821700002</v>
      </c>
      <c r="G126" s="9">
        <f t="shared" si="22"/>
        <v>1.995535967313945</v>
      </c>
      <c r="H126" s="9">
        <f t="shared" si="19"/>
        <v>0.66899463749661559</v>
      </c>
      <c r="I126" s="9">
        <f t="shared" si="20"/>
        <v>0.85289207242998011</v>
      </c>
      <c r="J126" s="9">
        <f t="shared" si="13"/>
        <v>1.5218867099265956</v>
      </c>
      <c r="K126" s="9">
        <f t="shared" si="14"/>
        <v>33.257278702897111</v>
      </c>
      <c r="L126" s="9">
        <f t="shared" si="15"/>
        <v>5.7669124063832555</v>
      </c>
      <c r="M126" s="11">
        <v>11563.831904481505</v>
      </c>
      <c r="N126" s="9">
        <f t="shared" si="24"/>
        <v>11.563831904481505</v>
      </c>
      <c r="O126" s="9">
        <v>1.5218867099265956</v>
      </c>
      <c r="P126" s="9">
        <v>3.6665361821700002</v>
      </c>
      <c r="Q126" s="9"/>
      <c r="R126" s="9"/>
      <c r="S126" s="9"/>
      <c r="T126" s="9"/>
      <c r="U126" s="12"/>
      <c r="V126">
        <v>11.563831904481505</v>
      </c>
    </row>
    <row r="127" spans="1:22" x14ac:dyDescent="0.2">
      <c r="A127" s="9">
        <v>126</v>
      </c>
      <c r="B127" s="10">
        <v>22.909893493999899</v>
      </c>
      <c r="C127" s="10">
        <v>-109.79901712100001</v>
      </c>
      <c r="D127" t="s">
        <v>61</v>
      </c>
      <c r="E127" s="11">
        <v>14456.038108799899</v>
      </c>
      <c r="F127" s="9">
        <v>13.496080899600001</v>
      </c>
      <c r="G127" s="9">
        <f t="shared" si="22"/>
        <v>4.1600793258240589</v>
      </c>
      <c r="H127" s="9">
        <f t="shared" si="19"/>
        <v>1.1612506040463022</v>
      </c>
      <c r="I127" s="9">
        <f t="shared" si="20"/>
        <v>1.7780179038572028</v>
      </c>
      <c r="J127" s="9">
        <f t="shared" si="13"/>
        <v>2.9392685079035052</v>
      </c>
      <c r="K127" s="9">
        <f t="shared" si="14"/>
        <v>869.49784086995408</v>
      </c>
      <c r="L127" s="9">
        <f t="shared" si="15"/>
        <v>29.487248784346669</v>
      </c>
      <c r="M127" s="11">
        <v>16450.225228603817</v>
      </c>
      <c r="N127" s="9">
        <f t="shared" si="24"/>
        <v>16.450225228603816</v>
      </c>
      <c r="O127" s="9">
        <v>2.9392685079035052</v>
      </c>
      <c r="P127" s="9">
        <v>13.496080899600001</v>
      </c>
      <c r="Q127" s="9"/>
      <c r="R127" s="9"/>
      <c r="S127" s="9"/>
      <c r="T127" s="9">
        <v>16.450225228603816</v>
      </c>
      <c r="U127" s="12"/>
    </row>
    <row r="128" spans="1:22" x14ac:dyDescent="0.2">
      <c r="A128" s="9">
        <v>127</v>
      </c>
      <c r="B128" s="10">
        <v>22.9080958774999</v>
      </c>
      <c r="C128" s="10">
        <v>-109.581028081</v>
      </c>
      <c r="D128" t="s">
        <v>61</v>
      </c>
      <c r="E128" s="11">
        <v>12369.2529325</v>
      </c>
      <c r="F128" s="9">
        <v>15.979616457600001</v>
      </c>
      <c r="G128" s="9">
        <f t="shared" si="22"/>
        <v>4.0923785796667946</v>
      </c>
      <c r="H128" s="9">
        <f t="shared" si="19"/>
        <v>1.2299278760004451</v>
      </c>
      <c r="I128" s="9">
        <f t="shared" si="20"/>
        <v>1.749082604949588</v>
      </c>
      <c r="J128" s="9">
        <f t="shared" si="13"/>
        <v>2.9790104809500333</v>
      </c>
      <c r="K128" s="9">
        <f t="shared" si="14"/>
        <v>952.81915839706517</v>
      </c>
      <c r="L128" s="9">
        <f t="shared" si="15"/>
        <v>30.867768924835904</v>
      </c>
      <c r="M128" s="11">
        <v>11697.031738129996</v>
      </c>
      <c r="N128" s="9">
        <f t="shared" si="24"/>
        <v>11.697031738129995</v>
      </c>
      <c r="O128" s="9">
        <v>2.9790104809500333</v>
      </c>
      <c r="P128" s="9">
        <v>15.979616457600001</v>
      </c>
      <c r="Q128" s="9"/>
      <c r="R128" s="9"/>
      <c r="S128" s="9"/>
      <c r="T128" s="9">
        <v>11.697031738129995</v>
      </c>
      <c r="U128" s="12"/>
    </row>
    <row r="129" spans="1:22" x14ac:dyDescent="0.2">
      <c r="A129" s="9">
        <v>128</v>
      </c>
      <c r="B129" s="10">
        <v>22.905999374699899</v>
      </c>
      <c r="C129" s="10">
        <v>-109.363062794</v>
      </c>
      <c r="D129" t="s">
        <v>61</v>
      </c>
      <c r="E129" s="11">
        <v>4592.6391239200002</v>
      </c>
      <c r="F129" s="9">
        <v>9.6800022814400002</v>
      </c>
      <c r="G129" s="9">
        <f t="shared" si="22"/>
        <v>3.6621568740444128</v>
      </c>
      <c r="H129" s="9">
        <f t="shared" si="19"/>
        <v>1.0285713454656367</v>
      </c>
      <c r="I129" s="9">
        <f t="shared" si="20"/>
        <v>1.565205847966582</v>
      </c>
      <c r="J129" s="9">
        <f t="shared" si="13"/>
        <v>2.5937771934322189</v>
      </c>
      <c r="K129" s="9">
        <f t="shared" si="14"/>
        <v>392.4435480071225</v>
      </c>
      <c r="L129" s="9">
        <f t="shared" si="15"/>
        <v>19.810187985153561</v>
      </c>
      <c r="M129" s="11">
        <v>2535.5061515267666</v>
      </c>
      <c r="N129" s="9">
        <f t="shared" si="24"/>
        <v>2.5355061515267665</v>
      </c>
      <c r="O129" s="9">
        <v>2.5937771934322189</v>
      </c>
      <c r="P129" s="9">
        <v>9.6800022814400002</v>
      </c>
      <c r="Q129" s="9"/>
      <c r="R129" s="9"/>
      <c r="S129" s="9"/>
      <c r="T129" s="9">
        <v>2.5355061515267665</v>
      </c>
      <c r="U129" s="12"/>
    </row>
    <row r="130" spans="1:22" x14ac:dyDescent="0.2">
      <c r="A130" s="9">
        <v>129</v>
      </c>
      <c r="B130" s="10">
        <v>22.903604128200001</v>
      </c>
      <c r="C130" s="10">
        <v>-109.14512490600001</v>
      </c>
      <c r="D130" t="s">
        <v>61</v>
      </c>
      <c r="E130" s="9">
        <v>602.51780899200003</v>
      </c>
      <c r="F130" s="9">
        <v>2.5645686898600002</v>
      </c>
      <c r="G130" s="9">
        <f t="shared" si="22"/>
        <v>2.780690090063588</v>
      </c>
      <c r="H130" s="9">
        <f t="shared" si="19"/>
        <v>0.55200698806001391</v>
      </c>
      <c r="I130" s="9">
        <f t="shared" ref="I130:I161" si="25">G130*0.4274</f>
        <v>1.1884669444931775</v>
      </c>
      <c r="J130" s="9">
        <f t="shared" ref="J130:J193" si="26">I130+H130</f>
        <v>1.7404739325531913</v>
      </c>
      <c r="K130" s="9">
        <f t="shared" ref="K130:K193" si="27">10^J130</f>
        <v>55.014089867966668</v>
      </c>
      <c r="L130" s="9">
        <f t="shared" ref="L130:L193" si="28">SQRT(K130)</f>
        <v>7.417148364969294</v>
      </c>
      <c r="M130" s="11">
        <v>1.5676399907970002</v>
      </c>
      <c r="N130" s="9">
        <f t="shared" si="24"/>
        <v>1.5676399907970002E-3</v>
      </c>
      <c r="O130" s="9">
        <v>1.7404739325531913</v>
      </c>
      <c r="P130" s="9">
        <v>2.5645686898600002</v>
      </c>
      <c r="Q130" s="9"/>
      <c r="R130" s="9"/>
      <c r="S130" s="9"/>
      <c r="T130" s="9">
        <v>1.5676399907970002E-3</v>
      </c>
      <c r="U130" s="12"/>
    </row>
    <row r="131" spans="1:22" x14ac:dyDescent="0.2">
      <c r="A131" s="9">
        <v>130</v>
      </c>
      <c r="B131" s="10">
        <v>22.900910300500001</v>
      </c>
      <c r="C131" s="10">
        <v>-108.927218056</v>
      </c>
      <c r="D131" t="s">
        <v>61</v>
      </c>
      <c r="E131" s="9">
        <v>0.71370312489599996</v>
      </c>
      <c r="F131" s="9">
        <v>6.3520265002599996E-2</v>
      </c>
      <c r="G131" s="9">
        <f t="shared" si="22"/>
        <v>0.23393558865683961</v>
      </c>
      <c r="H131" s="9">
        <f t="shared" si="19"/>
        <v>2.674576964538115E-2</v>
      </c>
      <c r="I131" s="9">
        <f t="shared" si="25"/>
        <v>9.9984070591933247E-2</v>
      </c>
      <c r="J131" s="9">
        <f t="shared" si="26"/>
        <v>0.1267298402373144</v>
      </c>
      <c r="K131" s="9">
        <f t="shared" si="27"/>
        <v>1.3388435794698463</v>
      </c>
      <c r="L131" s="9">
        <f t="shared" si="28"/>
        <v>1.1570840848744945</v>
      </c>
      <c r="M131" s="11"/>
      <c r="N131" s="9"/>
      <c r="O131" s="9">
        <v>0.1267298402373144</v>
      </c>
      <c r="P131" s="9">
        <v>6.3520265002599996E-2</v>
      </c>
      <c r="Q131" s="9"/>
      <c r="R131" s="9"/>
      <c r="S131" s="9"/>
      <c r="T131" s="9"/>
      <c r="U131" s="12"/>
    </row>
    <row r="132" spans="1:22" x14ac:dyDescent="0.2">
      <c r="A132" s="9">
        <v>131</v>
      </c>
      <c r="B132" s="10">
        <v>22.8686369320999</v>
      </c>
      <c r="C132" s="10">
        <v>-107.185516402</v>
      </c>
      <c r="D132" t="s">
        <v>60</v>
      </c>
      <c r="E132" s="9">
        <v>2.5065588999999999E-8</v>
      </c>
      <c r="F132" s="9">
        <v>4.0216860000000004E-9</v>
      </c>
      <c r="G132" s="9">
        <f t="shared" ref="G132:G163" si="29">LOG10(E132+1)</f>
        <v>1.0885846824902191E-8</v>
      </c>
      <c r="H132" s="9">
        <f t="shared" si="19"/>
        <v>1.746596075604969E-9</v>
      </c>
      <c r="I132" s="9">
        <f t="shared" si="25"/>
        <v>4.6526109329631966E-9</v>
      </c>
      <c r="J132" s="9">
        <f t="shared" si="26"/>
        <v>6.3992070085681657E-9</v>
      </c>
      <c r="K132" s="9">
        <f t="shared" si="27"/>
        <v>1.0000000147347188</v>
      </c>
      <c r="L132" s="9">
        <f t="shared" si="28"/>
        <v>1.0000000073673594</v>
      </c>
      <c r="M132" s="11"/>
      <c r="N132" s="9"/>
      <c r="O132" s="9">
        <v>6.3992070085681657E-9</v>
      </c>
      <c r="P132" s="9">
        <v>4.0216860000000004E-9</v>
      </c>
      <c r="Q132" s="9"/>
      <c r="R132" s="9"/>
      <c r="S132" s="9"/>
      <c r="T132" s="9"/>
      <c r="U132" s="12"/>
    </row>
    <row r="133" spans="1:22" x14ac:dyDescent="0.2">
      <c r="A133" s="9">
        <v>132</v>
      </c>
      <c r="B133" s="10">
        <v>22.8632665176</v>
      </c>
      <c r="C133" s="10">
        <v>-106.968052129</v>
      </c>
      <c r="D133" t="s">
        <v>60</v>
      </c>
      <c r="E133" s="9">
        <v>385.79034652399901</v>
      </c>
      <c r="F133" s="9">
        <v>0.481947366042</v>
      </c>
      <c r="G133" s="9">
        <f t="shared" si="29"/>
        <v>2.5874756264666119</v>
      </c>
      <c r="H133" s="9">
        <f t="shared" si="19"/>
        <v>0.17083277918754172</v>
      </c>
      <c r="I133" s="9">
        <f t="shared" si="25"/>
        <v>1.1058870827518299</v>
      </c>
      <c r="J133" s="9">
        <f t="shared" si="26"/>
        <v>1.2767198619393716</v>
      </c>
      <c r="K133" s="9">
        <f t="shared" si="27"/>
        <v>18.911233716552839</v>
      </c>
      <c r="L133" s="9">
        <f t="shared" si="28"/>
        <v>4.3487048320796431</v>
      </c>
      <c r="M133" s="11">
        <v>26583.022517399961</v>
      </c>
      <c r="N133" s="9">
        <f t="shared" ref="N133:N142" si="30">M133/1000</f>
        <v>26.583022517399961</v>
      </c>
      <c r="O133" s="9">
        <v>1.2767198619393716</v>
      </c>
      <c r="P133" s="9">
        <v>0.481947366042</v>
      </c>
      <c r="Q133" s="9"/>
      <c r="R133" s="9"/>
      <c r="S133" s="9"/>
      <c r="T133" s="9"/>
      <c r="U133" s="12"/>
      <c r="V133">
        <v>26.583022517399961</v>
      </c>
    </row>
    <row r="134" spans="1:22" x14ac:dyDescent="0.2">
      <c r="A134" s="9">
        <v>133</v>
      </c>
      <c r="B134" s="10">
        <v>22.8576002540999</v>
      </c>
      <c r="C134" s="10">
        <v>-106.75065508</v>
      </c>
      <c r="D134" t="s">
        <v>60</v>
      </c>
      <c r="E134" s="11">
        <v>5550.7863346100003</v>
      </c>
      <c r="F134" s="9">
        <v>6.5853769085999998</v>
      </c>
      <c r="G134" s="9">
        <f t="shared" si="29"/>
        <v>3.7444327435625313</v>
      </c>
      <c r="H134" s="9">
        <f t="shared" si="19"/>
        <v>0.87997716524909442</v>
      </c>
      <c r="I134" s="9">
        <f t="shared" si="25"/>
        <v>1.600370554598626</v>
      </c>
      <c r="J134" s="9">
        <f t="shared" si="26"/>
        <v>2.4803477198477202</v>
      </c>
      <c r="K134" s="9">
        <f t="shared" si="27"/>
        <v>302.23706266761144</v>
      </c>
      <c r="L134" s="9">
        <f t="shared" si="28"/>
        <v>17.384966570793612</v>
      </c>
      <c r="M134" s="11">
        <v>372798.77278499957</v>
      </c>
      <c r="N134" s="9">
        <f t="shared" si="30"/>
        <v>372.79877278499958</v>
      </c>
      <c r="O134" s="9">
        <v>2.4803477198477202</v>
      </c>
      <c r="P134" s="9">
        <v>6.5853769085999998</v>
      </c>
      <c r="Q134" s="9"/>
      <c r="R134" s="9"/>
      <c r="S134" s="9"/>
      <c r="T134" s="9"/>
      <c r="U134" s="12"/>
      <c r="V134">
        <v>372.79877278499958</v>
      </c>
    </row>
    <row r="135" spans="1:22" x14ac:dyDescent="0.2">
      <c r="A135" s="9">
        <v>134</v>
      </c>
      <c r="B135" s="10">
        <v>22.851638524399899</v>
      </c>
      <c r="C135" s="10">
        <v>-106.533328845</v>
      </c>
      <c r="D135" t="s">
        <v>60</v>
      </c>
      <c r="E135" s="11">
        <v>13377.7224116</v>
      </c>
      <c r="F135" s="9">
        <v>33.706135883899897</v>
      </c>
      <c r="G135" s="9">
        <f t="shared" si="29"/>
        <v>4.1264146428724739</v>
      </c>
      <c r="H135" s="9">
        <f t="shared" si="19"/>
        <v>1.5404062628296351</v>
      </c>
      <c r="I135" s="9">
        <f t="shared" si="25"/>
        <v>1.7636296183636955</v>
      </c>
      <c r="J135" s="9">
        <f t="shared" si="26"/>
        <v>3.3040358811933306</v>
      </c>
      <c r="K135" s="9">
        <f t="shared" si="27"/>
        <v>2013.8906296278383</v>
      </c>
      <c r="L135" s="9">
        <f t="shared" si="28"/>
        <v>44.876392787609817</v>
      </c>
      <c r="M135" s="11">
        <v>877375.67422684527</v>
      </c>
      <c r="N135" s="9">
        <f t="shared" si="30"/>
        <v>877.37567422684526</v>
      </c>
      <c r="O135" s="9">
        <v>3.3040358811933306</v>
      </c>
      <c r="P135" s="9">
        <v>33.706135883899897</v>
      </c>
      <c r="Q135" s="9"/>
      <c r="R135" s="9"/>
      <c r="S135" s="9"/>
      <c r="T135" s="9"/>
      <c r="U135" s="12"/>
      <c r="V135">
        <v>877.37567422684526</v>
      </c>
    </row>
    <row r="136" spans="1:22" x14ac:dyDescent="0.2">
      <c r="A136" s="9">
        <v>135</v>
      </c>
      <c r="B136" s="10">
        <v>22.845381731</v>
      </c>
      <c r="C136" s="10">
        <v>-106.316077003999</v>
      </c>
      <c r="D136" t="s">
        <v>60</v>
      </c>
      <c r="E136" s="11">
        <v>13667.405233400001</v>
      </c>
      <c r="F136" s="9">
        <v>69.459298387199894</v>
      </c>
      <c r="G136" s="9">
        <f t="shared" si="29"/>
        <v>4.1357178460427804</v>
      </c>
      <c r="H136" s="9">
        <f t="shared" si="19"/>
        <v>1.8479383142910852</v>
      </c>
      <c r="I136" s="9">
        <f t="shared" si="25"/>
        <v>1.7676058073986844</v>
      </c>
      <c r="J136" s="9">
        <f t="shared" si="26"/>
        <v>3.6155441216897697</v>
      </c>
      <c r="K136" s="9">
        <f t="shared" si="27"/>
        <v>4126.1415408716402</v>
      </c>
      <c r="L136" s="9">
        <f t="shared" si="28"/>
        <v>64.235049162210814</v>
      </c>
      <c r="M136" s="11">
        <v>902929.10034445964</v>
      </c>
      <c r="N136" s="9">
        <f t="shared" si="30"/>
        <v>902.9291003444597</v>
      </c>
      <c r="O136" s="9">
        <v>3.6155441216897697</v>
      </c>
      <c r="P136" s="9">
        <v>69.459298387199894</v>
      </c>
      <c r="Q136" s="9"/>
      <c r="R136" s="9"/>
      <c r="S136" s="9"/>
      <c r="T136" s="9"/>
      <c r="U136" s="12"/>
      <c r="V136">
        <v>902.9291003444597</v>
      </c>
    </row>
    <row r="137" spans="1:22" x14ac:dyDescent="0.2">
      <c r="A137" s="9">
        <v>136</v>
      </c>
      <c r="B137" s="10">
        <v>22.8388302958999</v>
      </c>
      <c r="C137" s="10">
        <v>-106.098903132</v>
      </c>
      <c r="D137" t="s">
        <v>60</v>
      </c>
      <c r="E137" s="11">
        <v>7877.2360777900003</v>
      </c>
      <c r="F137" s="9">
        <v>97.109196484099897</v>
      </c>
      <c r="G137" s="9">
        <f t="shared" si="29"/>
        <v>3.896428990657602</v>
      </c>
      <c r="H137" s="9">
        <f t="shared" si="19"/>
        <v>1.99170971884885</v>
      </c>
      <c r="I137" s="9">
        <f t="shared" si="25"/>
        <v>1.6653337506070591</v>
      </c>
      <c r="J137" s="9">
        <f t="shared" si="26"/>
        <v>3.6570434694559091</v>
      </c>
      <c r="K137" s="9">
        <f t="shared" si="27"/>
        <v>4539.8705490347247</v>
      </c>
      <c r="L137" s="9">
        <f t="shared" si="28"/>
        <v>67.378561494252196</v>
      </c>
      <c r="M137" s="11">
        <v>537183.86756430753</v>
      </c>
      <c r="N137" s="9">
        <f t="shared" si="30"/>
        <v>537.18386756430755</v>
      </c>
      <c r="O137" s="9">
        <v>3.6570434694559091</v>
      </c>
      <c r="P137" s="9">
        <v>97.109196484099897</v>
      </c>
      <c r="Q137" s="9"/>
      <c r="R137" s="9"/>
      <c r="S137" s="9"/>
      <c r="T137" s="9"/>
      <c r="U137" s="12"/>
      <c r="V137">
        <v>537.18386756430755</v>
      </c>
    </row>
    <row r="138" spans="1:22" x14ac:dyDescent="0.2">
      <c r="A138" s="9">
        <v>137</v>
      </c>
      <c r="B138" s="10">
        <v>22.824845286399899</v>
      </c>
      <c r="C138" s="10">
        <v>-105.664803558</v>
      </c>
      <c r="D138" t="s">
        <v>60</v>
      </c>
      <c r="E138" s="9">
        <v>728.10855293300006</v>
      </c>
      <c r="F138" s="9">
        <v>25.348956301800001</v>
      </c>
      <c r="G138" s="9">
        <f t="shared" si="29"/>
        <v>2.8627921928311739</v>
      </c>
      <c r="H138" s="9">
        <f t="shared" si="19"/>
        <v>1.4207634172204398</v>
      </c>
      <c r="I138" s="9">
        <f t="shared" si="25"/>
        <v>1.2235573832160438</v>
      </c>
      <c r="J138" s="9">
        <f t="shared" si="26"/>
        <v>2.6443208004364838</v>
      </c>
      <c r="K138" s="9">
        <f t="shared" si="27"/>
        <v>440.88040852142751</v>
      </c>
      <c r="L138" s="9">
        <f t="shared" si="28"/>
        <v>20.997152390774982</v>
      </c>
      <c r="M138" s="11">
        <v>69175.523659338418</v>
      </c>
      <c r="N138" s="9">
        <f t="shared" si="30"/>
        <v>69.175523659338424</v>
      </c>
      <c r="O138" s="9">
        <v>2.6443208004364838</v>
      </c>
      <c r="P138" s="9">
        <v>25.348956301800001</v>
      </c>
      <c r="Q138" s="9"/>
      <c r="R138" s="9"/>
      <c r="S138" s="9"/>
      <c r="T138" s="9"/>
      <c r="U138" s="12"/>
      <c r="V138">
        <v>69.175523659338424</v>
      </c>
    </row>
    <row r="139" spans="1:22" x14ac:dyDescent="0.2">
      <c r="A139" s="9">
        <v>138</v>
      </c>
      <c r="B139" s="10">
        <v>23.1118425816999</v>
      </c>
      <c r="C139" s="10">
        <v>-109.79722794600001</v>
      </c>
      <c r="D139" t="s">
        <v>61</v>
      </c>
      <c r="E139" s="11">
        <v>1953.6586723299899</v>
      </c>
      <c r="F139" s="9">
        <v>2.3055038787400002</v>
      </c>
      <c r="G139" s="9">
        <f t="shared" si="29"/>
        <v>3.2910709307008896</v>
      </c>
      <c r="H139" s="9">
        <f t="shared" si="19"/>
        <v>0.51923767110654029</v>
      </c>
      <c r="I139" s="9">
        <f t="shared" si="25"/>
        <v>1.4066037157815603</v>
      </c>
      <c r="J139" s="9">
        <f t="shared" si="26"/>
        <v>1.9258413868881006</v>
      </c>
      <c r="K139" s="9">
        <f t="shared" si="27"/>
        <v>84.302681112391795</v>
      </c>
      <c r="L139" s="9">
        <f t="shared" si="28"/>
        <v>9.1816491499289921</v>
      </c>
      <c r="M139" s="11">
        <v>1891.3031731737651</v>
      </c>
      <c r="N139" s="9">
        <f t="shared" si="30"/>
        <v>1.8913031731737651</v>
      </c>
      <c r="O139" s="9">
        <v>1.9258413868881006</v>
      </c>
      <c r="P139" s="9">
        <v>2.3055038787400002</v>
      </c>
      <c r="Q139" s="9"/>
      <c r="R139" s="9"/>
      <c r="S139" s="9"/>
      <c r="T139" s="9">
        <v>1.8913031731737651</v>
      </c>
      <c r="U139" s="12"/>
    </row>
    <row r="140" spans="1:22" x14ac:dyDescent="0.2">
      <c r="A140" s="9">
        <v>139</v>
      </c>
      <c r="B140" s="10">
        <v>23.1100273306999</v>
      </c>
      <c r="C140" s="10">
        <v>-109.5789144</v>
      </c>
      <c r="D140" t="s">
        <v>61</v>
      </c>
      <c r="E140" s="11">
        <v>8423.7240610099907</v>
      </c>
      <c r="F140" s="9">
        <v>13.8601751848999</v>
      </c>
      <c r="G140" s="9">
        <f t="shared" si="29"/>
        <v>3.9255556851228124</v>
      </c>
      <c r="H140" s="9">
        <f t="shared" si="19"/>
        <v>1.172023929302543</v>
      </c>
      <c r="I140" s="9">
        <f t="shared" si="25"/>
        <v>1.6777824998214901</v>
      </c>
      <c r="J140" s="9">
        <f t="shared" si="26"/>
        <v>2.8498064291240333</v>
      </c>
      <c r="K140" s="9">
        <f t="shared" si="27"/>
        <v>707.63031376201741</v>
      </c>
      <c r="L140" s="9">
        <f t="shared" si="28"/>
        <v>26.601321654421938</v>
      </c>
      <c r="M140" s="11">
        <v>6249.5227414153778</v>
      </c>
      <c r="N140" s="9">
        <f t="shared" si="30"/>
        <v>6.2495227414153778</v>
      </c>
      <c r="O140" s="9">
        <v>2.8498064291240333</v>
      </c>
      <c r="P140" s="9">
        <v>13.8601751848999</v>
      </c>
      <c r="Q140" s="9"/>
      <c r="R140" s="9"/>
      <c r="S140" s="9"/>
      <c r="T140" s="9">
        <v>6.2495227414153778</v>
      </c>
      <c r="U140" s="12"/>
    </row>
    <row r="141" spans="1:22" x14ac:dyDescent="0.2">
      <c r="A141" s="9">
        <v>140</v>
      </c>
      <c r="B141" s="10">
        <v>23.107910262000001</v>
      </c>
      <c r="C141" s="10">
        <v>-109.360624766</v>
      </c>
      <c r="D141" t="s">
        <v>61</v>
      </c>
      <c r="E141" s="11">
        <v>4668.6134908200002</v>
      </c>
      <c r="F141" s="9">
        <v>12.6318941871</v>
      </c>
      <c r="G141" s="9">
        <f t="shared" si="29"/>
        <v>3.6692809350091915</v>
      </c>
      <c r="H141" s="9">
        <f t="shared" si="19"/>
        <v>1.1345562063738475</v>
      </c>
      <c r="I141" s="9">
        <f t="shared" si="25"/>
        <v>1.5682506716229285</v>
      </c>
      <c r="J141" s="9">
        <f t="shared" si="26"/>
        <v>2.702806877996776</v>
      </c>
      <c r="K141" s="9">
        <f t="shared" si="27"/>
        <v>504.43693474408002</v>
      </c>
      <c r="L141" s="9">
        <f t="shared" si="28"/>
        <v>22.459673522651215</v>
      </c>
      <c r="M141" s="11">
        <v>1367.0527306421532</v>
      </c>
      <c r="N141" s="9">
        <f t="shared" si="30"/>
        <v>1.3670527306421532</v>
      </c>
      <c r="O141" s="9">
        <v>2.702806877996776</v>
      </c>
      <c r="P141" s="9">
        <v>12.6318941871</v>
      </c>
      <c r="Q141" s="9"/>
      <c r="R141" s="9"/>
      <c r="S141" s="9"/>
      <c r="T141" s="9">
        <v>1.3670527306421532</v>
      </c>
      <c r="U141" s="12"/>
    </row>
    <row r="142" spans="1:22" x14ac:dyDescent="0.2">
      <c r="A142" s="9">
        <v>141</v>
      </c>
      <c r="B142" s="10">
        <v>23.105491519800001</v>
      </c>
      <c r="C142" s="10">
        <v>-109.142362711999</v>
      </c>
      <c r="D142" t="s">
        <v>61</v>
      </c>
      <c r="E142" s="9">
        <v>831.18654391200005</v>
      </c>
      <c r="F142" s="9">
        <v>4.01904254954</v>
      </c>
      <c r="G142" s="9">
        <f t="shared" si="29"/>
        <v>2.9202206891641951</v>
      </c>
      <c r="H142" s="9">
        <f t="shared" si="19"/>
        <v>0.70062087748163859</v>
      </c>
      <c r="I142" s="9">
        <f t="shared" si="25"/>
        <v>1.2481023225487771</v>
      </c>
      <c r="J142" s="9">
        <f t="shared" si="26"/>
        <v>1.9487232000304155</v>
      </c>
      <c r="K142" s="9">
        <f t="shared" si="27"/>
        <v>88.86345612175343</v>
      </c>
      <c r="L142" s="9">
        <f t="shared" si="28"/>
        <v>9.4267415431713957</v>
      </c>
      <c r="M142" s="11">
        <v>4.0023481784513841E-3</v>
      </c>
      <c r="N142" s="9">
        <f t="shared" si="30"/>
        <v>4.0023481784513837E-6</v>
      </c>
      <c r="O142" s="9">
        <v>1.9487232000304155</v>
      </c>
      <c r="P142" s="9">
        <v>4.01904254954</v>
      </c>
      <c r="Q142" s="9"/>
      <c r="R142" s="9"/>
      <c r="S142" s="9"/>
      <c r="T142" s="9">
        <v>4.0023481784513837E-6</v>
      </c>
      <c r="U142" s="12"/>
    </row>
    <row r="143" spans="1:22" x14ac:dyDescent="0.2">
      <c r="A143" s="9">
        <v>142</v>
      </c>
      <c r="B143" s="10">
        <v>23.1027712685</v>
      </c>
      <c r="C143" s="10">
        <v>-108.924131903</v>
      </c>
      <c r="D143" t="s">
        <v>61</v>
      </c>
      <c r="E143" s="9">
        <v>2.7460973088</v>
      </c>
      <c r="F143" s="9">
        <v>0.27857698468300002</v>
      </c>
      <c r="G143" s="9">
        <f t="shared" si="29"/>
        <v>0.57357905443964385</v>
      </c>
      <c r="H143" s="9">
        <f t="shared" si="19"/>
        <v>0.1067268825512053</v>
      </c>
      <c r="I143" s="9">
        <f t="shared" si="25"/>
        <v>0.24514768786750379</v>
      </c>
      <c r="J143" s="9">
        <f t="shared" si="26"/>
        <v>0.35187457041870907</v>
      </c>
      <c r="K143" s="9">
        <f t="shared" si="27"/>
        <v>2.248405145028646</v>
      </c>
      <c r="L143" s="9">
        <f t="shared" si="28"/>
        <v>1.4994682874367986</v>
      </c>
      <c r="M143" s="11"/>
      <c r="N143" s="9"/>
      <c r="O143" s="9">
        <v>0.35187457041870907</v>
      </c>
      <c r="P143" s="9">
        <v>0.27857698468300002</v>
      </c>
      <c r="Q143" s="9"/>
      <c r="R143" s="9"/>
      <c r="S143" s="9"/>
      <c r="T143" s="9"/>
      <c r="U143" s="12"/>
    </row>
    <row r="144" spans="1:22" x14ac:dyDescent="0.2">
      <c r="A144" s="9">
        <v>143</v>
      </c>
      <c r="B144" s="10">
        <v>23.0997496932</v>
      </c>
      <c r="C144" s="10">
        <v>-108.705936001</v>
      </c>
      <c r="D144" t="s">
        <v>61</v>
      </c>
      <c r="E144" s="9">
        <v>3.02705317452E-3</v>
      </c>
      <c r="F144" s="9">
        <v>3.18758620973E-4</v>
      </c>
      <c r="G144" s="9">
        <f t="shared" si="29"/>
        <v>1.3126467651496528E-3</v>
      </c>
      <c r="H144" s="9">
        <f t="shared" si="19"/>
        <v>1.3841305114278929E-4</v>
      </c>
      <c r="I144" s="9">
        <f t="shared" si="25"/>
        <v>5.6102522742496161E-4</v>
      </c>
      <c r="J144" s="9">
        <f t="shared" si="26"/>
        <v>6.9943827856775093E-4</v>
      </c>
      <c r="K144" s="9">
        <f t="shared" si="27"/>
        <v>1.0016118137313366</v>
      </c>
      <c r="L144" s="9">
        <f t="shared" si="28"/>
        <v>1.0008055823841795</v>
      </c>
      <c r="M144" s="11"/>
      <c r="N144" s="9"/>
      <c r="O144" s="9">
        <v>6.9943827856775093E-4</v>
      </c>
      <c r="P144" s="9">
        <v>3.18758620973E-4</v>
      </c>
      <c r="Q144" s="9"/>
      <c r="R144" s="9"/>
      <c r="S144" s="9"/>
      <c r="T144" s="9"/>
      <c r="U144" s="12"/>
    </row>
    <row r="145" spans="1:22" x14ac:dyDescent="0.2">
      <c r="A145" s="9">
        <v>144</v>
      </c>
      <c r="B145" s="10">
        <v>23.070181412899899</v>
      </c>
      <c r="C145" s="10">
        <v>-107.17984889</v>
      </c>
      <c r="D145" t="s">
        <v>60</v>
      </c>
      <c r="E145" s="9">
        <v>1.5033261724</v>
      </c>
      <c r="F145" s="9">
        <v>3.5004927527399997E-2</v>
      </c>
      <c r="G145" s="9">
        <f t="shared" si="29"/>
        <v>0.39851743995762978</v>
      </c>
      <c r="H145" s="9">
        <f t="shared" si="19"/>
        <v>1.4942417418893199E-2</v>
      </c>
      <c r="I145" s="9">
        <f t="shared" si="25"/>
        <v>0.17032635383789096</v>
      </c>
      <c r="J145" s="9">
        <f t="shared" si="26"/>
        <v>0.18526877125678418</v>
      </c>
      <c r="K145" s="9">
        <f t="shared" si="27"/>
        <v>1.5320352970351994</v>
      </c>
      <c r="L145" s="9">
        <f t="shared" si="28"/>
        <v>1.237754134323614</v>
      </c>
      <c r="M145" s="11">
        <v>61.060998656715348</v>
      </c>
      <c r="N145" s="9">
        <f t="shared" ref="N145:N152" si="31">M145/1000</f>
        <v>6.1060998656715347E-2</v>
      </c>
      <c r="O145" s="9">
        <v>0.18526877125678418</v>
      </c>
      <c r="P145" s="9">
        <v>3.5004927527399997E-2</v>
      </c>
      <c r="Q145" s="9"/>
      <c r="R145" s="9"/>
      <c r="S145" s="9"/>
      <c r="T145" s="9"/>
      <c r="U145" s="12"/>
      <c r="V145">
        <v>6.1060998656715347E-2</v>
      </c>
    </row>
    <row r="146" spans="1:22" x14ac:dyDescent="0.2">
      <c r="A146" s="9">
        <v>145</v>
      </c>
      <c r="B146" s="10">
        <v>23.0647583481</v>
      </c>
      <c r="C146" s="10">
        <v>-106.962063594</v>
      </c>
      <c r="D146" t="s">
        <v>60</v>
      </c>
      <c r="E146" s="11">
        <v>3380.40205044</v>
      </c>
      <c r="F146" s="9">
        <v>2.9953424185799999</v>
      </c>
      <c r="G146" s="9">
        <f t="shared" si="29"/>
        <v>3.5290968116727846</v>
      </c>
      <c r="H146" s="9">
        <f t="shared" si="19"/>
        <v>0.60155400620996968</v>
      </c>
      <c r="I146" s="9">
        <f t="shared" si="25"/>
        <v>1.5083359773089482</v>
      </c>
      <c r="J146" s="9">
        <f t="shared" si="26"/>
        <v>2.1098899835189178</v>
      </c>
      <c r="K146" s="9">
        <f t="shared" si="27"/>
        <v>128.79232506731239</v>
      </c>
      <c r="L146" s="9">
        <f t="shared" si="28"/>
        <v>11.348670629959811</v>
      </c>
      <c r="M146" s="11">
        <v>231160.78371036134</v>
      </c>
      <c r="N146" s="9">
        <f t="shared" si="31"/>
        <v>231.16078371036133</v>
      </c>
      <c r="O146" s="9">
        <v>2.1098899835189178</v>
      </c>
      <c r="P146" s="9">
        <v>2.9953424185799999</v>
      </c>
      <c r="Q146" s="9"/>
      <c r="R146" s="9"/>
      <c r="S146" s="9"/>
      <c r="T146" s="9"/>
      <c r="U146" s="12"/>
      <c r="V146">
        <v>231.16078371036133</v>
      </c>
    </row>
    <row r="147" spans="1:22" x14ac:dyDescent="0.2">
      <c r="A147" s="9">
        <v>146</v>
      </c>
      <c r="B147" s="10">
        <v>23.0590365382999</v>
      </c>
      <c r="C147" s="10">
        <v>-106.744345968</v>
      </c>
      <c r="D147" t="s">
        <v>60</v>
      </c>
      <c r="E147" s="11">
        <v>17172.935960800001</v>
      </c>
      <c r="F147" s="9">
        <v>15.263728682</v>
      </c>
      <c r="G147" s="9">
        <f t="shared" si="29"/>
        <v>4.2348698391424717</v>
      </c>
      <c r="H147" s="9">
        <f t="shared" si="19"/>
        <v>1.21122012061688</v>
      </c>
      <c r="I147" s="9">
        <f t="shared" si="25"/>
        <v>1.8099833692494924</v>
      </c>
      <c r="J147" s="9">
        <f t="shared" si="26"/>
        <v>3.0212034898663722</v>
      </c>
      <c r="K147" s="9">
        <f t="shared" si="27"/>
        <v>1050.0343098526866</v>
      </c>
      <c r="L147" s="9">
        <f t="shared" si="28"/>
        <v>32.404232900235222</v>
      </c>
      <c r="M147" s="11">
        <v>1155705.3289133059</v>
      </c>
      <c r="N147" s="9">
        <f t="shared" si="31"/>
        <v>1155.7053289133059</v>
      </c>
      <c r="O147" s="9">
        <v>3.0212034898663722</v>
      </c>
      <c r="P147" s="9">
        <v>15.263728682</v>
      </c>
      <c r="Q147" s="9"/>
      <c r="R147" s="9"/>
      <c r="S147" s="9"/>
      <c r="T147" s="9"/>
      <c r="U147" s="12"/>
      <c r="V147">
        <v>1155.7053289133059</v>
      </c>
    </row>
    <row r="148" spans="1:22" x14ac:dyDescent="0.2">
      <c r="A148" s="9">
        <v>147</v>
      </c>
      <c r="B148" s="10">
        <v>23.0530163709</v>
      </c>
      <c r="C148" s="10">
        <v>-106.526699622</v>
      </c>
      <c r="D148" t="s">
        <v>60</v>
      </c>
      <c r="E148" s="11">
        <v>30960.416408500001</v>
      </c>
      <c r="F148" s="9">
        <v>46.378557484600002</v>
      </c>
      <c r="G148" s="9">
        <f t="shared" si="29"/>
        <v>4.4908208203676034</v>
      </c>
      <c r="H148" s="9">
        <f t="shared" si="19"/>
        <v>1.6755818338030566</v>
      </c>
      <c r="I148" s="9">
        <f t="shared" si="25"/>
        <v>1.9193768186251137</v>
      </c>
      <c r="J148" s="9">
        <f t="shared" si="26"/>
        <v>3.5949586524281703</v>
      </c>
      <c r="K148" s="9">
        <f t="shared" si="27"/>
        <v>3935.1260879179413</v>
      </c>
      <c r="L148" s="9">
        <f t="shared" si="28"/>
        <v>62.730583353878842</v>
      </c>
      <c r="M148" s="11">
        <v>2051423.316260613</v>
      </c>
      <c r="N148" s="9">
        <f t="shared" si="31"/>
        <v>2051.4233162606129</v>
      </c>
      <c r="O148" s="9">
        <v>3.5949586524281703</v>
      </c>
      <c r="P148" s="9">
        <v>46.378557484600002</v>
      </c>
      <c r="Q148" s="9"/>
      <c r="R148" s="9"/>
      <c r="S148" s="9"/>
      <c r="T148" s="9"/>
      <c r="U148" s="12"/>
      <c r="V148">
        <v>2051.4233162606129</v>
      </c>
    </row>
    <row r="149" spans="1:22" x14ac:dyDescent="0.2">
      <c r="A149" s="9">
        <v>148</v>
      </c>
      <c r="B149" s="10">
        <v>23.046698252900001</v>
      </c>
      <c r="C149" s="10">
        <v>-106.309128163</v>
      </c>
      <c r="D149" t="s">
        <v>60</v>
      </c>
      <c r="E149" s="11">
        <v>30046.791469600001</v>
      </c>
      <c r="F149" s="9">
        <v>77.791082300200003</v>
      </c>
      <c r="G149" s="9">
        <f t="shared" si="29"/>
        <v>4.4778125566111671</v>
      </c>
      <c r="H149" s="9">
        <f t="shared" si="19"/>
        <v>1.8964770661319783</v>
      </c>
      <c r="I149" s="9">
        <f t="shared" si="25"/>
        <v>1.9138170866956128</v>
      </c>
      <c r="J149" s="9">
        <f t="shared" si="26"/>
        <v>3.8102941528275913</v>
      </c>
      <c r="K149" s="9">
        <f t="shared" si="27"/>
        <v>6460.9168646835833</v>
      </c>
      <c r="L149" s="9">
        <f t="shared" si="28"/>
        <v>80.379828717680056</v>
      </c>
      <c r="M149" s="11">
        <v>1976630.8563406894</v>
      </c>
      <c r="N149" s="9">
        <f t="shared" si="31"/>
        <v>1976.6308563406894</v>
      </c>
      <c r="O149" s="9">
        <v>3.8102941528275913</v>
      </c>
      <c r="P149" s="9">
        <v>77.791082300200003</v>
      </c>
      <c r="Q149" s="9"/>
      <c r="R149" s="9"/>
      <c r="S149" s="9"/>
      <c r="T149" s="9"/>
      <c r="U149" s="12"/>
      <c r="V149">
        <v>1976.6308563406894</v>
      </c>
    </row>
    <row r="150" spans="1:22" x14ac:dyDescent="0.2">
      <c r="A150" s="9">
        <v>149</v>
      </c>
      <c r="B150" s="10">
        <v>23.040082611300001</v>
      </c>
      <c r="C150" s="10">
        <v>-106.091635189</v>
      </c>
      <c r="D150" t="s">
        <v>60</v>
      </c>
      <c r="E150" s="11">
        <v>8222.4734115600004</v>
      </c>
      <c r="F150" s="9">
        <v>41.094428345600001</v>
      </c>
      <c r="G150" s="9">
        <f t="shared" si="29"/>
        <v>3.9150552925831348</v>
      </c>
      <c r="H150" s="9">
        <f t="shared" si="19"/>
        <v>1.6242246160519802</v>
      </c>
      <c r="I150" s="9">
        <f t="shared" si="25"/>
        <v>1.6732946320500317</v>
      </c>
      <c r="J150" s="9">
        <f t="shared" si="26"/>
        <v>3.2975192481020121</v>
      </c>
      <c r="K150" s="9">
        <f t="shared" si="27"/>
        <v>1983.8975820080875</v>
      </c>
      <c r="L150" s="9">
        <f t="shared" si="28"/>
        <v>44.540965211904506</v>
      </c>
      <c r="M150" s="11">
        <v>544742.41715192259</v>
      </c>
      <c r="N150" s="9">
        <f t="shared" si="31"/>
        <v>544.74241715192261</v>
      </c>
      <c r="O150" s="9">
        <v>3.2975192481020121</v>
      </c>
      <c r="P150" s="9">
        <v>41.094428345600001</v>
      </c>
      <c r="Q150" s="9"/>
      <c r="R150" s="9"/>
      <c r="S150" s="9"/>
      <c r="T150" s="9"/>
      <c r="U150" s="12"/>
      <c r="V150">
        <v>544.74241715192261</v>
      </c>
    </row>
    <row r="151" spans="1:22" x14ac:dyDescent="0.2">
      <c r="A151" s="9">
        <v>150</v>
      </c>
      <c r="B151" s="10">
        <v>23.311953434100001</v>
      </c>
      <c r="C151" s="10">
        <v>-109.576776807</v>
      </c>
      <c r="D151" t="s">
        <v>61</v>
      </c>
      <c r="E151" s="9">
        <v>408.69897699400002</v>
      </c>
      <c r="F151" s="9">
        <v>1.3307706583300001</v>
      </c>
      <c r="G151" s="9">
        <f t="shared" si="29"/>
        <v>2.6124648795342615</v>
      </c>
      <c r="H151" s="9">
        <f t="shared" si="19"/>
        <v>0.3674995421941637</v>
      </c>
      <c r="I151" s="9">
        <f t="shared" si="25"/>
        <v>1.1165674895129434</v>
      </c>
      <c r="J151" s="9">
        <f t="shared" si="26"/>
        <v>1.4840670317071072</v>
      </c>
      <c r="K151" s="9">
        <f t="shared" si="27"/>
        <v>30.483654569732099</v>
      </c>
      <c r="L151" s="9">
        <f t="shared" si="28"/>
        <v>5.5212004645486381</v>
      </c>
      <c r="M151" s="11">
        <v>79.994294935053688</v>
      </c>
      <c r="N151" s="9">
        <f t="shared" si="31"/>
        <v>7.9994294935053695E-2</v>
      </c>
      <c r="O151" s="9">
        <v>1.4840670317071072</v>
      </c>
      <c r="P151" s="9">
        <v>1.3307706583300001</v>
      </c>
      <c r="Q151" s="9"/>
      <c r="R151" s="9"/>
      <c r="S151" s="9"/>
      <c r="T151" s="9">
        <v>7.9994294935053695E-2</v>
      </c>
      <c r="U151" s="12"/>
    </row>
    <row r="152" spans="1:22" x14ac:dyDescent="0.2">
      <c r="A152" s="9">
        <v>151</v>
      </c>
      <c r="B152" s="10">
        <v>23.309815739800001</v>
      </c>
      <c r="C152" s="10">
        <v>-109.35815915800001</v>
      </c>
      <c r="D152" t="s">
        <v>61</v>
      </c>
      <c r="E152" s="11">
        <v>2526.8496510999898</v>
      </c>
      <c r="F152" s="9">
        <v>10.784940173800001</v>
      </c>
      <c r="G152" s="9">
        <f t="shared" si="29"/>
        <v>3.4027512398479298</v>
      </c>
      <c r="H152" s="9">
        <f t="shared" si="19"/>
        <v>1.0713273821717992</v>
      </c>
      <c r="I152" s="9">
        <f t="shared" si="25"/>
        <v>1.4543358799110051</v>
      </c>
      <c r="J152" s="9">
        <f t="shared" si="26"/>
        <v>2.5256632620828041</v>
      </c>
      <c r="K152" s="9">
        <f t="shared" si="27"/>
        <v>335.47739503420462</v>
      </c>
      <c r="L152" s="9">
        <f t="shared" si="28"/>
        <v>18.316042013333682</v>
      </c>
      <c r="M152" s="11">
        <v>91.231288952215209</v>
      </c>
      <c r="N152" s="9">
        <f t="shared" si="31"/>
        <v>9.1231288952215203E-2</v>
      </c>
      <c r="O152" s="9">
        <v>2.5256632620828041</v>
      </c>
      <c r="P152" s="9">
        <v>10.784940173800001</v>
      </c>
      <c r="Q152" s="9"/>
      <c r="R152" s="9"/>
      <c r="S152" s="9"/>
      <c r="T152" s="9">
        <v>9.1231288952215203E-2</v>
      </c>
      <c r="U152" s="12"/>
    </row>
    <row r="153" spans="1:22" x14ac:dyDescent="0.2">
      <c r="A153" s="9">
        <v>152</v>
      </c>
      <c r="B153" s="10">
        <v>23.307373433599899</v>
      </c>
      <c r="C153" s="10">
        <v>-109.139569274</v>
      </c>
      <c r="D153" t="s">
        <v>61</v>
      </c>
      <c r="E153" s="9">
        <v>371.19079089899901</v>
      </c>
      <c r="F153" s="9">
        <v>3.4944001827400002</v>
      </c>
      <c r="G153" s="9">
        <f t="shared" si="29"/>
        <v>2.5707656231976852</v>
      </c>
      <c r="H153" s="9">
        <f t="shared" si="19"/>
        <v>0.65267173951569346</v>
      </c>
      <c r="I153" s="9">
        <f t="shared" si="25"/>
        <v>1.0987452273546907</v>
      </c>
      <c r="J153" s="9">
        <f t="shared" si="26"/>
        <v>1.7514169668703841</v>
      </c>
      <c r="K153" s="9">
        <f t="shared" si="27"/>
        <v>56.417906515992968</v>
      </c>
      <c r="L153" s="9">
        <f t="shared" si="28"/>
        <v>7.5111854268146629</v>
      </c>
      <c r="M153" s="11"/>
      <c r="N153" s="9"/>
      <c r="O153" s="9">
        <v>1.7514169668703841</v>
      </c>
      <c r="P153" s="9">
        <v>3.4944001827400002</v>
      </c>
      <c r="Q153" s="9"/>
      <c r="R153" s="9"/>
      <c r="S153" s="9"/>
      <c r="T153" s="9"/>
      <c r="U153" s="12"/>
    </row>
    <row r="154" spans="1:22" x14ac:dyDescent="0.2">
      <c r="A154" s="9">
        <v>153</v>
      </c>
      <c r="B154" s="10">
        <v>23.3046266821</v>
      </c>
      <c r="C154" s="10">
        <v>-108.921010843999</v>
      </c>
      <c r="D154" t="s">
        <v>61</v>
      </c>
      <c r="E154" s="9">
        <v>3.9706011061800002</v>
      </c>
      <c r="F154" s="9">
        <v>0.50156945256800001</v>
      </c>
      <c r="G154" s="9">
        <f t="shared" si="29"/>
        <v>0.69640891213599998</v>
      </c>
      <c r="H154" s="9">
        <f t="shared" si="19"/>
        <v>0.17654542455994779</v>
      </c>
      <c r="I154" s="9">
        <f t="shared" si="25"/>
        <v>0.29764516904692639</v>
      </c>
      <c r="J154" s="9">
        <f t="shared" si="26"/>
        <v>0.47419059360687421</v>
      </c>
      <c r="K154" s="9">
        <f t="shared" si="27"/>
        <v>2.9798238620540931</v>
      </c>
      <c r="L154" s="9">
        <f t="shared" si="28"/>
        <v>1.7262166324230841</v>
      </c>
      <c r="M154" s="11"/>
      <c r="N154" s="9"/>
      <c r="O154" s="9">
        <v>0.47419059360687421</v>
      </c>
      <c r="P154" s="9">
        <v>0.50156945256800001</v>
      </c>
      <c r="Q154" s="9"/>
      <c r="R154" s="9"/>
      <c r="S154" s="9"/>
      <c r="T154" s="9"/>
      <c r="U154" s="12"/>
    </row>
    <row r="155" spans="1:22" x14ac:dyDescent="0.2">
      <c r="A155" s="9">
        <v>154</v>
      </c>
      <c r="B155" s="10">
        <v>23.301575672199899</v>
      </c>
      <c r="C155" s="10">
        <v>-108.702487555</v>
      </c>
      <c r="D155" t="s">
        <v>61</v>
      </c>
      <c r="E155" s="9">
        <v>1.9938772392700001E-2</v>
      </c>
      <c r="F155" s="9">
        <v>3.1438850092200001E-3</v>
      </c>
      <c r="G155" s="9">
        <f t="shared" si="29"/>
        <v>8.574101555930632E-3</v>
      </c>
      <c r="H155" s="9">
        <f t="shared" si="19"/>
        <v>1.3632301129715945E-3</v>
      </c>
      <c r="I155" s="9">
        <f t="shared" si="25"/>
        <v>3.664571005004752E-3</v>
      </c>
      <c r="J155" s="9">
        <f t="shared" si="26"/>
        <v>5.0278011179763467E-3</v>
      </c>
      <c r="K155" s="9">
        <f t="shared" si="27"/>
        <v>1.0116442120246911</v>
      </c>
      <c r="L155" s="9">
        <f t="shared" si="28"/>
        <v>1.0058052555165393</v>
      </c>
      <c r="M155" s="11"/>
      <c r="N155" s="9"/>
      <c r="O155" s="9">
        <v>5.0278011179763467E-3</v>
      </c>
      <c r="P155" s="9">
        <v>3.1438850092200001E-3</v>
      </c>
      <c r="Q155" s="9"/>
      <c r="R155" s="9"/>
      <c r="S155" s="9"/>
      <c r="T155" s="9"/>
      <c r="U155" s="12"/>
    </row>
    <row r="156" spans="1:22" x14ac:dyDescent="0.2">
      <c r="A156" s="9">
        <v>155</v>
      </c>
      <c r="B156" s="10">
        <v>23.2768932697</v>
      </c>
      <c r="C156" s="10">
        <v>-107.392291743</v>
      </c>
      <c r="D156" t="s">
        <v>60</v>
      </c>
      <c r="E156" s="9">
        <v>0.382828067115</v>
      </c>
      <c r="F156" s="9">
        <v>2.5698746735999999E-2</v>
      </c>
      <c r="G156" s="9">
        <f t="shared" si="29"/>
        <v>0.14076818578898589</v>
      </c>
      <c r="H156" s="9">
        <f t="shared" si="19"/>
        <v>1.1019824867946533E-2</v>
      </c>
      <c r="I156" s="9">
        <f t="shared" si="25"/>
        <v>6.0164322606212572E-2</v>
      </c>
      <c r="J156" s="9">
        <f t="shared" si="26"/>
        <v>7.1184147474159104E-2</v>
      </c>
      <c r="K156" s="9">
        <f t="shared" si="27"/>
        <v>1.1781054022624506</v>
      </c>
      <c r="L156" s="9">
        <f t="shared" si="28"/>
        <v>1.0854056395018641</v>
      </c>
      <c r="M156" s="11"/>
      <c r="N156" s="9"/>
      <c r="O156" s="9">
        <v>7.1184147474159104E-2</v>
      </c>
      <c r="P156" s="9">
        <v>2.5698746735999999E-2</v>
      </c>
      <c r="Q156" s="9"/>
      <c r="R156" s="9"/>
      <c r="S156" s="9"/>
      <c r="T156" s="9"/>
      <c r="U156" s="12"/>
    </row>
    <row r="157" spans="1:22" x14ac:dyDescent="0.2">
      <c r="A157" s="9">
        <v>156</v>
      </c>
      <c r="B157" s="10">
        <v>23.271719423299899</v>
      </c>
      <c r="C157" s="10">
        <v>-107.174117327</v>
      </c>
      <c r="D157" t="s">
        <v>60</v>
      </c>
      <c r="E157" s="9">
        <v>48.5858068215</v>
      </c>
      <c r="F157" s="9">
        <v>1.04261643737</v>
      </c>
      <c r="G157" s="9">
        <f t="shared" si="29"/>
        <v>1.6953573841273519</v>
      </c>
      <c r="H157" s="9">
        <f t="shared" si="19"/>
        <v>0.31018682244604817</v>
      </c>
      <c r="I157" s="9">
        <f t="shared" si="25"/>
        <v>0.72459574597603027</v>
      </c>
      <c r="J157" s="9">
        <f t="shared" si="26"/>
        <v>1.0347825684220784</v>
      </c>
      <c r="K157" s="9">
        <f t="shared" si="27"/>
        <v>10.833843767295868</v>
      </c>
      <c r="L157" s="9">
        <f t="shared" si="28"/>
        <v>3.2914804825937929</v>
      </c>
      <c r="M157" s="11">
        <v>671.06104323546128</v>
      </c>
      <c r="N157" s="9">
        <f>M157/1000</f>
        <v>0.67106104323546123</v>
      </c>
      <c r="O157" s="9">
        <v>1.0347825684220784</v>
      </c>
      <c r="P157" s="9">
        <v>1.04261643737</v>
      </c>
      <c r="Q157" s="9"/>
      <c r="R157" s="9"/>
      <c r="S157" s="9"/>
      <c r="T157" s="9"/>
      <c r="U157" s="12"/>
      <c r="V157">
        <v>0.67106104323546123</v>
      </c>
    </row>
    <row r="158" spans="1:22" x14ac:dyDescent="0.2">
      <c r="A158" s="9">
        <v>157</v>
      </c>
      <c r="B158" s="10">
        <v>23.2662435561999</v>
      </c>
      <c r="C158" s="10">
        <v>-106.95600738900001</v>
      </c>
      <c r="D158" t="s">
        <v>60</v>
      </c>
      <c r="E158" s="11">
        <v>5277.94294679</v>
      </c>
      <c r="F158" s="9">
        <v>6.37784870598</v>
      </c>
      <c r="G158" s="9">
        <f t="shared" si="29"/>
        <v>3.7225469683036345</v>
      </c>
      <c r="H158" s="9">
        <f t="shared" si="19"/>
        <v>0.86792974511256171</v>
      </c>
      <c r="I158" s="9">
        <f t="shared" si="25"/>
        <v>1.5910165742529734</v>
      </c>
      <c r="J158" s="9">
        <f t="shared" si="26"/>
        <v>2.458946319365535</v>
      </c>
      <c r="K158" s="9">
        <f t="shared" si="27"/>
        <v>287.70427781034977</v>
      </c>
      <c r="L158" s="9">
        <f t="shared" si="28"/>
        <v>16.961847712155354</v>
      </c>
      <c r="M158" s="11">
        <v>352487.63934392284</v>
      </c>
      <c r="N158" s="9">
        <f>M158/1000</f>
        <v>352.48763934392287</v>
      </c>
      <c r="O158" s="9">
        <v>2.458946319365535</v>
      </c>
      <c r="P158" s="9">
        <v>6.37784870598</v>
      </c>
      <c r="Q158" s="9"/>
      <c r="R158" s="9"/>
      <c r="S158" s="9"/>
      <c r="T158" s="9"/>
      <c r="U158" s="12"/>
      <c r="V158">
        <v>352.48763934392287</v>
      </c>
    </row>
    <row r="159" spans="1:22" x14ac:dyDescent="0.2">
      <c r="A159" s="9">
        <v>158</v>
      </c>
      <c r="B159" s="10">
        <v>23.260466040099899</v>
      </c>
      <c r="C159" s="10">
        <v>-106.737965571999</v>
      </c>
      <c r="D159" t="s">
        <v>60</v>
      </c>
      <c r="E159" s="11">
        <v>21222.2873898</v>
      </c>
      <c r="F159" s="9">
        <v>17.983695440000002</v>
      </c>
      <c r="G159" s="9">
        <f t="shared" si="29"/>
        <v>4.3268126549975827</v>
      </c>
      <c r="H159" s="9">
        <f t="shared" si="19"/>
        <v>1.2783807577741577</v>
      </c>
      <c r="I159" s="9">
        <f t="shared" si="25"/>
        <v>1.8492797287459668</v>
      </c>
      <c r="J159" s="9">
        <f t="shared" si="26"/>
        <v>3.1276604865201243</v>
      </c>
      <c r="K159" s="9">
        <f t="shared" si="27"/>
        <v>1341.7156531837136</v>
      </c>
      <c r="L159" s="9">
        <f t="shared" si="28"/>
        <v>36.629436976067673</v>
      </c>
      <c r="M159" s="11">
        <v>1423819.9608004591</v>
      </c>
      <c r="N159" s="9">
        <f>M159/1000</f>
        <v>1423.8199608004591</v>
      </c>
      <c r="O159" s="9">
        <v>3.1276604865201243</v>
      </c>
      <c r="P159" s="9">
        <v>17.983695440000002</v>
      </c>
      <c r="Q159" s="9"/>
      <c r="R159" s="9"/>
      <c r="S159" s="9"/>
      <c r="T159" s="9"/>
      <c r="U159" s="12"/>
      <c r="V159">
        <v>1423.8199608004591</v>
      </c>
    </row>
    <row r="160" spans="1:22" x14ac:dyDescent="0.2">
      <c r="A160" s="9">
        <v>159</v>
      </c>
      <c r="B160" s="10">
        <v>23.2543872665</v>
      </c>
      <c r="C160" s="10">
        <v>-106.519995511999</v>
      </c>
      <c r="D160" t="s">
        <v>60</v>
      </c>
      <c r="E160" s="11">
        <v>34975.420127899903</v>
      </c>
      <c r="F160" s="9">
        <v>36.535194456600003</v>
      </c>
      <c r="G160" s="9">
        <f t="shared" si="29"/>
        <v>4.5437753569362602</v>
      </c>
      <c r="H160" s="9">
        <f t="shared" si="19"/>
        <v>1.5744386701347235</v>
      </c>
      <c r="I160" s="9">
        <f t="shared" si="25"/>
        <v>1.9420095875545575</v>
      </c>
      <c r="J160" s="9">
        <f t="shared" si="26"/>
        <v>3.516448257689281</v>
      </c>
      <c r="K160" s="9">
        <f t="shared" si="27"/>
        <v>3284.3411197935848</v>
      </c>
      <c r="L160" s="9">
        <f t="shared" si="28"/>
        <v>57.309171341012991</v>
      </c>
      <c r="M160" s="11">
        <v>2330052.7183747673</v>
      </c>
      <c r="N160" s="9">
        <f>M160/1000</f>
        <v>2330.0527183747672</v>
      </c>
      <c r="O160" s="9">
        <v>3.516448257689281</v>
      </c>
      <c r="P160" s="9">
        <v>36.535194456600003</v>
      </c>
      <c r="Q160" s="9"/>
      <c r="R160" s="9"/>
      <c r="S160" s="9"/>
      <c r="T160" s="9"/>
      <c r="U160" s="12"/>
      <c r="V160">
        <v>2330.0527183747672</v>
      </c>
    </row>
    <row r="161" spans="1:22" x14ac:dyDescent="0.2">
      <c r="A161" s="9">
        <v>160</v>
      </c>
      <c r="B161" s="10">
        <v>23.515724824900001</v>
      </c>
      <c r="C161" s="10">
        <v>-109.79358873300001</v>
      </c>
      <c r="D161" t="s">
        <v>61</v>
      </c>
      <c r="E161" s="9">
        <v>3.6302448511100001</v>
      </c>
      <c r="F161" s="9">
        <v>5.0697175785900002E-2</v>
      </c>
      <c r="G161" s="9">
        <f t="shared" si="29"/>
        <v>0.66560395747028678</v>
      </c>
      <c r="H161" s="9">
        <f t="shared" si="19"/>
        <v>2.1477564900291325E-2</v>
      </c>
      <c r="I161" s="9">
        <f t="shared" si="25"/>
        <v>0.28447913142280057</v>
      </c>
      <c r="J161" s="9">
        <f t="shared" si="26"/>
        <v>0.30595669632309191</v>
      </c>
      <c r="K161" s="9">
        <f t="shared" si="27"/>
        <v>2.0228174726811559</v>
      </c>
      <c r="L161" s="9">
        <f t="shared" si="28"/>
        <v>1.4222578784036164</v>
      </c>
      <c r="M161" s="11"/>
      <c r="N161" s="9"/>
      <c r="O161" s="9">
        <v>0.30595669632309191</v>
      </c>
      <c r="P161" s="9">
        <v>5.0697175785900002E-2</v>
      </c>
      <c r="Q161" s="9"/>
      <c r="R161" s="9"/>
      <c r="S161" s="9"/>
      <c r="T161" s="9"/>
      <c r="U161" s="12"/>
    </row>
    <row r="162" spans="1:22" x14ac:dyDescent="0.2">
      <c r="A162" s="9">
        <v>161</v>
      </c>
      <c r="B162" s="10">
        <v>23.513874150700001</v>
      </c>
      <c r="C162" s="10">
        <v>-109.574615142</v>
      </c>
      <c r="D162" t="s">
        <v>61</v>
      </c>
      <c r="E162" s="9">
        <v>473.40534245999902</v>
      </c>
      <c r="F162" s="9">
        <v>4.6312674824100002</v>
      </c>
      <c r="G162" s="9">
        <f t="shared" si="29"/>
        <v>2.6761495711400025</v>
      </c>
      <c r="H162" s="9">
        <f t="shared" ref="H162:H225" si="32">LOG10(F162+1)</f>
        <v>0.75060615660325503</v>
      </c>
      <c r="I162" s="9">
        <f t="shared" ref="I162:I190" si="33">G162*0.4274</f>
        <v>1.1437863267052371</v>
      </c>
      <c r="J162" s="9">
        <f t="shared" si="26"/>
        <v>1.8943924833084922</v>
      </c>
      <c r="K162" s="9">
        <f t="shared" si="27"/>
        <v>78.413796869043296</v>
      </c>
      <c r="L162" s="9">
        <f t="shared" si="28"/>
        <v>8.8551565129614342</v>
      </c>
      <c r="M162" s="11"/>
      <c r="N162" s="9"/>
      <c r="O162" s="9">
        <v>1.8943924833084922</v>
      </c>
      <c r="P162" s="9">
        <v>4.6312674824100002</v>
      </c>
      <c r="Q162" s="9"/>
      <c r="R162" s="9"/>
      <c r="S162" s="9"/>
      <c r="T162" s="9"/>
      <c r="U162" s="12"/>
    </row>
    <row r="163" spans="1:22" x14ac:dyDescent="0.2">
      <c r="A163" s="9">
        <v>162</v>
      </c>
      <c r="B163" s="10">
        <v>23.5117157703</v>
      </c>
      <c r="C163" s="10">
        <v>-109.355665785</v>
      </c>
      <c r="D163" t="s">
        <v>61</v>
      </c>
      <c r="E163" s="9">
        <v>749.094959378</v>
      </c>
      <c r="F163" s="9">
        <v>7.9628393705900002</v>
      </c>
      <c r="G163" s="9">
        <f t="shared" si="29"/>
        <v>2.8751162470227931</v>
      </c>
      <c r="H163" s="9">
        <f t="shared" si="32"/>
        <v>0.95244561319292009</v>
      </c>
      <c r="I163" s="9">
        <f t="shared" si="33"/>
        <v>1.2288246839775419</v>
      </c>
      <c r="J163" s="9">
        <f t="shared" si="26"/>
        <v>2.1812702971704621</v>
      </c>
      <c r="K163" s="9">
        <f t="shared" si="27"/>
        <v>151.79948465412409</v>
      </c>
      <c r="L163" s="9">
        <f t="shared" si="28"/>
        <v>12.320693351192704</v>
      </c>
      <c r="M163" s="11"/>
      <c r="N163" s="9"/>
      <c r="O163" s="9">
        <v>2.1812702971704621</v>
      </c>
      <c r="P163" s="9">
        <v>7.9628393705900002</v>
      </c>
      <c r="Q163" s="9"/>
      <c r="R163" s="9"/>
      <c r="S163" s="9"/>
      <c r="T163" s="9"/>
      <c r="U163" s="12"/>
    </row>
    <row r="164" spans="1:22" x14ac:dyDescent="0.2">
      <c r="A164" s="9">
        <v>163</v>
      </c>
      <c r="B164" s="10">
        <v>23.5092498311</v>
      </c>
      <c r="C164" s="10">
        <v>-109.13674438</v>
      </c>
      <c r="D164" t="s">
        <v>61</v>
      </c>
      <c r="E164" s="9">
        <v>101.507758565</v>
      </c>
      <c r="F164" s="9">
        <v>3.0066985762699998</v>
      </c>
      <c r="G164" s="9">
        <f t="shared" ref="G164:G190" si="34">LOG10(E164+1)</f>
        <v>2.0107567373376174</v>
      </c>
      <c r="H164" s="9">
        <f t="shared" si="32"/>
        <v>0.60278667170981959</v>
      </c>
      <c r="I164" s="9">
        <f t="shared" si="33"/>
        <v>0.85939742953809772</v>
      </c>
      <c r="J164" s="9">
        <f t="shared" si="26"/>
        <v>1.4621841012479173</v>
      </c>
      <c r="K164" s="9">
        <f t="shared" si="27"/>
        <v>28.985720574742366</v>
      </c>
      <c r="L164" s="9">
        <f t="shared" si="28"/>
        <v>5.3838388325378359</v>
      </c>
      <c r="M164" s="11"/>
      <c r="N164" s="9"/>
      <c r="O164" s="9">
        <v>1.4621841012479173</v>
      </c>
      <c r="P164" s="9">
        <v>3.0066985762699998</v>
      </c>
      <c r="Q164" s="9"/>
      <c r="R164" s="9"/>
      <c r="S164" s="9"/>
      <c r="T164" s="9"/>
      <c r="U164" s="12"/>
    </row>
    <row r="165" spans="1:22" x14ac:dyDescent="0.2">
      <c r="A165" s="9">
        <v>164</v>
      </c>
      <c r="B165" s="10">
        <v>23.506476501600002</v>
      </c>
      <c r="C165" s="10">
        <v>-108.917854643</v>
      </c>
      <c r="D165" t="s">
        <v>61</v>
      </c>
      <c r="E165" s="9">
        <v>6.4968732857799996</v>
      </c>
      <c r="F165" s="9">
        <v>0.55283778334699996</v>
      </c>
      <c r="G165" s="9">
        <f t="shared" si="34"/>
        <v>0.87488017034303134</v>
      </c>
      <c r="H165" s="9">
        <f t="shared" si="32"/>
        <v>0.1911260896777541</v>
      </c>
      <c r="I165" s="9">
        <f t="shared" si="33"/>
        <v>0.37392378480461158</v>
      </c>
      <c r="J165" s="9">
        <f t="shared" si="26"/>
        <v>0.56504987448236565</v>
      </c>
      <c r="K165" s="9">
        <f t="shared" si="27"/>
        <v>3.6732448170748433</v>
      </c>
      <c r="L165" s="9">
        <f t="shared" si="28"/>
        <v>1.9165711093186297</v>
      </c>
      <c r="M165" s="11"/>
      <c r="N165" s="9"/>
      <c r="O165" s="9">
        <v>0.56504987448236565</v>
      </c>
      <c r="P165" s="9">
        <v>0.55283778334699996</v>
      </c>
      <c r="Q165" s="9"/>
      <c r="R165" s="9"/>
      <c r="S165" s="9"/>
      <c r="T165" s="9"/>
      <c r="U165" s="12"/>
    </row>
    <row r="166" spans="1:22" x14ac:dyDescent="0.2">
      <c r="A166" s="9">
        <v>165</v>
      </c>
      <c r="B166" s="10">
        <v>23.503395971100002</v>
      </c>
      <c r="C166" s="10">
        <v>-108.699000283</v>
      </c>
      <c r="D166" t="s">
        <v>61</v>
      </c>
      <c r="E166" s="9">
        <v>1.41661556406E-2</v>
      </c>
      <c r="F166" s="9">
        <v>2.25963371527E-3</v>
      </c>
      <c r="G166" s="9">
        <f t="shared" si="34"/>
        <v>6.1091133467556192E-3</v>
      </c>
      <c r="H166" s="9">
        <f t="shared" si="32"/>
        <v>9.8023937930583386E-4</v>
      </c>
      <c r="I166" s="9">
        <f t="shared" si="33"/>
        <v>2.6110350444033515E-3</v>
      </c>
      <c r="J166" s="9">
        <f t="shared" si="26"/>
        <v>3.5912744237091851E-3</v>
      </c>
      <c r="K166" s="9">
        <f t="shared" si="27"/>
        <v>1.0083034993473707</v>
      </c>
      <c r="L166" s="9">
        <f t="shared" si="28"/>
        <v>1.0041431667582918</v>
      </c>
      <c r="M166" s="11"/>
      <c r="N166" s="9"/>
      <c r="O166" s="9">
        <v>3.5912744237091851E-3</v>
      </c>
      <c r="P166" s="9">
        <v>2.25963371527E-3</v>
      </c>
      <c r="Q166" s="9"/>
      <c r="R166" s="9"/>
      <c r="S166" s="9"/>
      <c r="T166" s="9"/>
      <c r="U166" s="12"/>
    </row>
    <row r="167" spans="1:22" x14ac:dyDescent="0.2">
      <c r="A167" s="9">
        <v>166</v>
      </c>
      <c r="B167" s="10">
        <v>23.483393390700002</v>
      </c>
      <c r="C167" s="10">
        <v>-107.605388791</v>
      </c>
      <c r="D167" t="s">
        <v>60</v>
      </c>
      <c r="E167" s="9">
        <v>4.1382786052800002E-3</v>
      </c>
      <c r="F167" s="9">
        <v>1.96468904128E-4</v>
      </c>
      <c r="G167" s="9">
        <f t="shared" si="34"/>
        <v>1.793523068057967E-3</v>
      </c>
      <c r="H167" s="9">
        <f t="shared" si="32"/>
        <v>8.5316980136007601E-5</v>
      </c>
      <c r="I167" s="9">
        <f t="shared" si="33"/>
        <v>7.6655175928797513E-4</v>
      </c>
      <c r="J167" s="9">
        <f t="shared" si="26"/>
        <v>8.5186873942398275E-4</v>
      </c>
      <c r="K167" s="9">
        <f t="shared" si="27"/>
        <v>1.0019634252606451</v>
      </c>
      <c r="L167" s="9">
        <f t="shared" si="28"/>
        <v>1.000981231222966</v>
      </c>
      <c r="M167" s="11"/>
      <c r="N167" s="9"/>
      <c r="O167" s="9">
        <v>8.5186873942398275E-4</v>
      </c>
      <c r="P167" s="9">
        <v>1.96468904128E-4</v>
      </c>
      <c r="Q167" s="9"/>
      <c r="R167" s="9"/>
      <c r="S167" s="9"/>
      <c r="T167" s="9"/>
      <c r="U167" s="12"/>
    </row>
    <row r="168" spans="1:22" x14ac:dyDescent="0.2">
      <c r="A168" s="9">
        <v>167</v>
      </c>
      <c r="B168" s="10">
        <v>23.478474797699899</v>
      </c>
      <c r="C168" s="10">
        <v>-107.386824418</v>
      </c>
      <c r="D168" t="s">
        <v>60</v>
      </c>
      <c r="E168" s="9">
        <v>28.3587854781</v>
      </c>
      <c r="F168" s="9">
        <v>0.47959446641999998</v>
      </c>
      <c r="G168" s="9">
        <f t="shared" si="34"/>
        <v>1.4677380856081601</v>
      </c>
      <c r="H168" s="9">
        <f t="shared" si="32"/>
        <v>0.17014269841535359</v>
      </c>
      <c r="I168" s="9">
        <f t="shared" si="33"/>
        <v>0.6273112577889276</v>
      </c>
      <c r="J168" s="9">
        <f t="shared" si="26"/>
        <v>0.79745395620428117</v>
      </c>
      <c r="K168" s="9">
        <f t="shared" si="27"/>
        <v>6.2726918953114792</v>
      </c>
      <c r="L168" s="9">
        <f t="shared" si="28"/>
        <v>2.5045342671465844</v>
      </c>
      <c r="M168" s="11"/>
      <c r="N168" s="9"/>
      <c r="O168" s="9">
        <v>0.79745395620428117</v>
      </c>
      <c r="P168" s="9">
        <v>0.47959446641999998</v>
      </c>
      <c r="Q168" s="9"/>
      <c r="R168" s="9"/>
      <c r="S168" s="9"/>
      <c r="T168" s="9"/>
      <c r="U168" s="12"/>
    </row>
    <row r="169" spans="1:22" x14ac:dyDescent="0.2">
      <c r="A169" s="9">
        <v>168</v>
      </c>
      <c r="B169" s="10">
        <v>23.473250912000001</v>
      </c>
      <c r="C169" s="10">
        <v>-107.168321284</v>
      </c>
      <c r="D169" t="s">
        <v>60</v>
      </c>
      <c r="E169" s="9">
        <v>262.01997581900002</v>
      </c>
      <c r="F169" s="9">
        <v>3.7821601179900002</v>
      </c>
      <c r="G169" s="9">
        <f t="shared" si="34"/>
        <v>2.4199887335031267</v>
      </c>
      <c r="H169" s="9">
        <f t="shared" si="32"/>
        <v>0.67962411322587546</v>
      </c>
      <c r="I169" s="9">
        <f t="shared" si="33"/>
        <v>1.0343031846992363</v>
      </c>
      <c r="J169" s="9">
        <f t="shared" si="26"/>
        <v>1.7139272979251117</v>
      </c>
      <c r="K169" s="9">
        <f t="shared" si="27"/>
        <v>51.752019041439944</v>
      </c>
      <c r="L169" s="9">
        <f t="shared" si="28"/>
        <v>7.1938876166812573</v>
      </c>
      <c r="M169" s="11">
        <v>25.199639426104575</v>
      </c>
      <c r="N169" s="9">
        <f>M169/1000</f>
        <v>2.5199639426104575E-2</v>
      </c>
      <c r="O169" s="9">
        <v>1.7139272979251117</v>
      </c>
      <c r="P169" s="9">
        <v>3.7821601179900002</v>
      </c>
      <c r="Q169" s="9"/>
      <c r="R169" s="9"/>
      <c r="S169" s="9"/>
      <c r="T169" s="9"/>
      <c r="U169" s="12"/>
      <c r="V169">
        <v>2.5199639426104575E-2</v>
      </c>
    </row>
    <row r="170" spans="1:22" x14ac:dyDescent="0.2">
      <c r="A170" s="9">
        <v>169</v>
      </c>
      <c r="B170" s="10">
        <v>23.467722088799899</v>
      </c>
      <c r="C170" s="10">
        <v>-106.949883062</v>
      </c>
      <c r="D170" t="s">
        <v>60</v>
      </c>
      <c r="E170" s="11">
        <v>3424.9951393599899</v>
      </c>
      <c r="F170" s="9">
        <v>8.82229820453</v>
      </c>
      <c r="G170" s="9">
        <f t="shared" si="34"/>
        <v>3.53478674247344</v>
      </c>
      <c r="H170" s="9">
        <f t="shared" si="32"/>
        <v>0.99221311515660116</v>
      </c>
      <c r="I170" s="9">
        <f t="shared" si="33"/>
        <v>1.5107678537331484</v>
      </c>
      <c r="J170" s="9">
        <f t="shared" si="26"/>
        <v>2.5029809688897497</v>
      </c>
      <c r="K170" s="9">
        <f t="shared" si="27"/>
        <v>318.40579908573363</v>
      </c>
      <c r="L170" s="9">
        <f t="shared" si="28"/>
        <v>17.84392891393971</v>
      </c>
      <c r="M170" s="11">
        <v>200916.73062050744</v>
      </c>
      <c r="N170" s="9">
        <f>M170/1000</f>
        <v>200.91673062050745</v>
      </c>
      <c r="O170" s="9">
        <v>2.5029809688897497</v>
      </c>
      <c r="P170" s="9">
        <v>8.82229820453</v>
      </c>
      <c r="Q170" s="9"/>
      <c r="R170" s="9"/>
      <c r="S170" s="9"/>
      <c r="T170" s="9"/>
      <c r="U170" s="12"/>
      <c r="V170">
        <v>200.91673062050745</v>
      </c>
    </row>
    <row r="171" spans="1:22" x14ac:dyDescent="0.2">
      <c r="A171" s="9">
        <v>170</v>
      </c>
      <c r="B171" s="10">
        <v>23.461888703900001</v>
      </c>
      <c r="C171" s="10">
        <v>-106.731513419</v>
      </c>
      <c r="D171" t="s">
        <v>60</v>
      </c>
      <c r="E171" s="11">
        <v>15973.229660999899</v>
      </c>
      <c r="F171" s="9">
        <v>16.5829513836999</v>
      </c>
      <c r="G171" s="9">
        <f t="shared" si="34"/>
        <v>4.2034199239795109</v>
      </c>
      <c r="H171" s="9">
        <f t="shared" si="32"/>
        <v>1.2450917752925426</v>
      </c>
      <c r="I171" s="9">
        <f t="shared" si="33"/>
        <v>1.796541675508843</v>
      </c>
      <c r="J171" s="9">
        <f t="shared" si="26"/>
        <v>3.0416334508013856</v>
      </c>
      <c r="K171" s="9">
        <f t="shared" si="27"/>
        <v>1100.6099907876862</v>
      </c>
      <c r="L171" s="9">
        <f t="shared" si="28"/>
        <v>33.175442586161324</v>
      </c>
      <c r="M171" s="11">
        <v>1051588.474628537</v>
      </c>
      <c r="N171" s="9">
        <f>M171/1000</f>
        <v>1051.5884746285369</v>
      </c>
      <c r="O171" s="9">
        <v>3.0416334508013856</v>
      </c>
      <c r="P171" s="9">
        <v>16.5829513836999</v>
      </c>
      <c r="Q171" s="9"/>
      <c r="R171" s="9"/>
      <c r="S171" s="9"/>
      <c r="T171" s="9"/>
      <c r="U171" s="12"/>
      <c r="V171">
        <v>1051.5884746285369</v>
      </c>
    </row>
    <row r="172" spans="1:22" x14ac:dyDescent="0.2">
      <c r="A172" s="9">
        <v>171</v>
      </c>
      <c r="B172" s="10">
        <v>23.455751153600001</v>
      </c>
      <c r="C172" s="10">
        <v>-106.513216015</v>
      </c>
      <c r="D172" t="s">
        <v>60</v>
      </c>
      <c r="E172" s="11">
        <v>12663.2830658</v>
      </c>
      <c r="F172" s="9">
        <v>10.9023224786</v>
      </c>
      <c r="G172" s="9">
        <f t="shared" si="34"/>
        <v>4.1025806090985402</v>
      </c>
      <c r="H172" s="9">
        <f t="shared" si="32"/>
        <v>1.0756317127561363</v>
      </c>
      <c r="I172" s="9">
        <f t="shared" si="33"/>
        <v>1.7534429523287161</v>
      </c>
      <c r="J172" s="9">
        <f t="shared" si="26"/>
        <v>2.8290746650848524</v>
      </c>
      <c r="K172" s="9">
        <f t="shared" si="27"/>
        <v>674.64400435454957</v>
      </c>
      <c r="L172" s="9">
        <f t="shared" si="28"/>
        <v>25.973910070579468</v>
      </c>
      <c r="M172" s="11">
        <v>843141.54526984517</v>
      </c>
      <c r="N172" s="9">
        <f>M172/1000</f>
        <v>843.14154526984521</v>
      </c>
      <c r="O172" s="9">
        <v>2.8290746650848524</v>
      </c>
      <c r="P172" s="9">
        <v>10.9023224786</v>
      </c>
      <c r="Q172" s="9"/>
      <c r="R172" s="9"/>
      <c r="S172" s="9"/>
      <c r="T172" s="9"/>
      <c r="U172" s="12"/>
      <c r="V172">
        <v>843.14154526984521</v>
      </c>
    </row>
    <row r="173" spans="1:22" x14ac:dyDescent="0.2">
      <c r="A173" s="9">
        <v>172</v>
      </c>
      <c r="B173" s="10">
        <v>23.7176579082</v>
      </c>
      <c r="C173" s="10">
        <v>-109.791738423</v>
      </c>
      <c r="D173" t="s">
        <v>61</v>
      </c>
      <c r="E173" s="9">
        <v>160.37696939700001</v>
      </c>
      <c r="F173" s="9">
        <v>4.5919814351900001</v>
      </c>
      <c r="G173" s="9">
        <f t="shared" si="34"/>
        <v>2.2078415553087503</v>
      </c>
      <c r="H173" s="9">
        <f t="shared" si="32"/>
        <v>0.74756572092647977</v>
      </c>
      <c r="I173" s="9">
        <f t="shared" si="33"/>
        <v>0.94363148073895986</v>
      </c>
      <c r="J173" s="9">
        <f t="shared" si="26"/>
        <v>1.6911972016654397</v>
      </c>
      <c r="K173" s="9">
        <f t="shared" si="27"/>
        <v>49.113083508268879</v>
      </c>
      <c r="L173" s="9">
        <f t="shared" si="28"/>
        <v>7.0080727385115571</v>
      </c>
      <c r="M173" s="11">
        <v>55.995314083115346</v>
      </c>
      <c r="N173" s="9">
        <f>M173/1000</f>
        <v>5.5995314083115345E-2</v>
      </c>
      <c r="O173" s="9">
        <v>1.6911972016654397</v>
      </c>
      <c r="P173" s="9">
        <v>4.5919814351900001</v>
      </c>
      <c r="Q173" s="9"/>
      <c r="R173" s="9"/>
      <c r="S173" s="9"/>
      <c r="T173" s="9">
        <v>5.5995314083115345E-2</v>
      </c>
      <c r="U173" s="12"/>
    </row>
    <row r="174" spans="1:22" x14ac:dyDescent="0.2">
      <c r="A174" s="9">
        <v>173</v>
      </c>
      <c r="B174" s="10">
        <v>23.7157894439</v>
      </c>
      <c r="C174" s="10">
        <v>-109.57242924000001</v>
      </c>
      <c r="D174" t="s">
        <v>61</v>
      </c>
      <c r="E174" s="9">
        <v>488.29771804799901</v>
      </c>
      <c r="F174" s="9">
        <v>12.8662538863999</v>
      </c>
      <c r="G174" s="9">
        <f t="shared" si="34"/>
        <v>2.6895731903328528</v>
      </c>
      <c r="H174" s="9">
        <f t="shared" si="32"/>
        <v>1.1419591477200353</v>
      </c>
      <c r="I174" s="9">
        <f t="shared" si="33"/>
        <v>1.1495235815482614</v>
      </c>
      <c r="J174" s="9">
        <f t="shared" si="26"/>
        <v>2.2914827292682967</v>
      </c>
      <c r="K174" s="9">
        <f t="shared" si="27"/>
        <v>195.65129610925314</v>
      </c>
      <c r="L174" s="9">
        <f t="shared" si="28"/>
        <v>13.98754074557973</v>
      </c>
      <c r="M174" s="11"/>
      <c r="N174" s="9"/>
      <c r="O174" s="9">
        <v>2.2914827292682967</v>
      </c>
      <c r="P174" s="9">
        <v>12.8662538863999</v>
      </c>
      <c r="Q174" s="9"/>
      <c r="R174" s="9"/>
      <c r="S174" s="9"/>
      <c r="T174" s="9"/>
      <c r="U174" s="12"/>
    </row>
    <row r="175" spans="1:22" x14ac:dyDescent="0.2">
      <c r="A175" s="9">
        <v>174</v>
      </c>
      <c r="B175" s="10">
        <v>23.713610316099899</v>
      </c>
      <c r="C175" s="10">
        <v>-109.35314445900001</v>
      </c>
      <c r="D175" t="s">
        <v>61</v>
      </c>
      <c r="E175" s="9">
        <v>283.92401760799902</v>
      </c>
      <c r="F175" s="9">
        <v>7.24318353552</v>
      </c>
      <c r="G175" s="9">
        <f t="shared" si="34"/>
        <v>2.4547290595412767</v>
      </c>
      <c r="H175" s="9">
        <f t="shared" si="32"/>
        <v>0.91609496957270953</v>
      </c>
      <c r="I175" s="9">
        <f t="shared" si="33"/>
        <v>1.0491512000479417</v>
      </c>
      <c r="J175" s="9">
        <f t="shared" si="26"/>
        <v>1.9652461696206514</v>
      </c>
      <c r="K175" s="9">
        <f t="shared" si="27"/>
        <v>92.309451332231106</v>
      </c>
      <c r="L175" s="9">
        <f t="shared" si="28"/>
        <v>9.6077807704084872</v>
      </c>
      <c r="M175" s="11"/>
      <c r="N175" s="9"/>
      <c r="O175" s="9">
        <v>1.9652461696206514</v>
      </c>
      <c r="P175" s="9">
        <v>7.24318353552</v>
      </c>
      <c r="Q175" s="9"/>
      <c r="R175" s="9"/>
      <c r="S175" s="9"/>
      <c r="T175" s="9"/>
      <c r="U175" s="12"/>
    </row>
    <row r="176" spans="1:22" x14ac:dyDescent="0.2">
      <c r="A176" s="9">
        <v>175</v>
      </c>
      <c r="B176" s="10">
        <v>23.711120673899998</v>
      </c>
      <c r="C176" s="10">
        <v>-109.133887818999</v>
      </c>
      <c r="D176" t="s">
        <v>61</v>
      </c>
      <c r="E176" s="9">
        <v>90.410007726399897</v>
      </c>
      <c r="F176" s="9">
        <v>2.4993229559599999</v>
      </c>
      <c r="G176" s="9">
        <f t="shared" si="34"/>
        <v>1.9609937456509314</v>
      </c>
      <c r="H176" s="9">
        <f t="shared" si="32"/>
        <v>0.54398402579781147</v>
      </c>
      <c r="I176" s="9">
        <f t="shared" si="33"/>
        <v>0.8381287268912081</v>
      </c>
      <c r="J176" s="9">
        <f t="shared" si="26"/>
        <v>1.3821127526890196</v>
      </c>
      <c r="K176" s="9">
        <f t="shared" si="27"/>
        <v>24.10531175972157</v>
      </c>
      <c r="L176" s="9">
        <f t="shared" si="28"/>
        <v>4.9097160569346139</v>
      </c>
      <c r="M176" s="11"/>
      <c r="N176" s="9"/>
      <c r="O176" s="9">
        <v>1.3821127526890196</v>
      </c>
      <c r="P176" s="9">
        <v>2.4993229559599999</v>
      </c>
      <c r="Q176" s="9"/>
      <c r="R176" s="9"/>
      <c r="S176" s="9"/>
      <c r="T176" s="9"/>
      <c r="U176" s="12"/>
    </row>
    <row r="177" spans="1:22" x14ac:dyDescent="0.2">
      <c r="A177" s="9">
        <v>176</v>
      </c>
      <c r="B177" s="10">
        <v>23.708320687800001</v>
      </c>
      <c r="C177" s="10">
        <v>-108.91466306300001</v>
      </c>
      <c r="D177" t="s">
        <v>61</v>
      </c>
      <c r="E177" s="9">
        <v>4.4321521438599998</v>
      </c>
      <c r="F177" s="9">
        <v>0.29327829081200002</v>
      </c>
      <c r="G177" s="9">
        <f t="shared" si="34"/>
        <v>0.73497192517405174</v>
      </c>
      <c r="H177" s="9">
        <f t="shared" si="32"/>
        <v>0.11169198749415203</v>
      </c>
      <c r="I177" s="9">
        <f t="shared" si="33"/>
        <v>0.31412700081938971</v>
      </c>
      <c r="J177" s="9">
        <f t="shared" si="26"/>
        <v>0.42581898831354176</v>
      </c>
      <c r="K177" s="9">
        <f t="shared" si="27"/>
        <v>2.6657473632770969</v>
      </c>
      <c r="L177" s="9">
        <f t="shared" si="28"/>
        <v>1.6327116595642652</v>
      </c>
      <c r="M177" s="11"/>
      <c r="N177" s="9"/>
      <c r="O177" s="9">
        <v>0.42581898831354176</v>
      </c>
      <c r="P177" s="9">
        <v>0.29327829081200002</v>
      </c>
      <c r="Q177" s="9"/>
      <c r="R177" s="9"/>
      <c r="S177" s="9"/>
      <c r="T177" s="9"/>
      <c r="U177" s="12"/>
    </row>
    <row r="178" spans="1:22" x14ac:dyDescent="0.2">
      <c r="A178" s="9">
        <v>177</v>
      </c>
      <c r="B178" s="10">
        <v>23.7052105492</v>
      </c>
      <c r="C178" s="10">
        <v>-108.695473925</v>
      </c>
      <c r="D178" t="s">
        <v>61</v>
      </c>
      <c r="E178" s="9">
        <v>3.7162742613400002E-4</v>
      </c>
      <c r="F178" s="9">
        <v>3.4537696601999999E-5</v>
      </c>
      <c r="G178" s="9">
        <f t="shared" si="34"/>
        <v>1.6136575838000253E-4</v>
      </c>
      <c r="H178" s="9">
        <f t="shared" si="32"/>
        <v>1.4999272033234655E-5</v>
      </c>
      <c r="I178" s="9">
        <f t="shared" si="33"/>
        <v>6.8967725131613086E-5</v>
      </c>
      <c r="J178" s="9">
        <f t="shared" si="26"/>
        <v>8.3966997164847739E-5</v>
      </c>
      <c r="K178" s="9">
        <f t="shared" si="27"/>
        <v>1.0001933598475812</v>
      </c>
      <c r="L178" s="9">
        <f t="shared" si="28"/>
        <v>1.0000966752507385</v>
      </c>
      <c r="M178" s="11"/>
      <c r="N178" s="9"/>
      <c r="O178" s="9">
        <v>8.3966997164847739E-5</v>
      </c>
      <c r="P178" s="9">
        <v>3.4537696601999999E-5</v>
      </c>
      <c r="Q178" s="9"/>
      <c r="R178" s="9"/>
      <c r="S178" s="9"/>
      <c r="T178" s="9"/>
      <c r="U178" s="12"/>
    </row>
    <row r="179" spans="1:22" x14ac:dyDescent="0.2">
      <c r="A179" s="9">
        <v>178</v>
      </c>
      <c r="B179" s="10">
        <v>23.689673039799899</v>
      </c>
      <c r="C179" s="10">
        <v>-107.819148165</v>
      </c>
      <c r="D179" t="s">
        <v>60</v>
      </c>
      <c r="E179" s="9">
        <v>8.3737358839099996E-2</v>
      </c>
      <c r="F179" s="9">
        <v>1.4522537958200001E-2</v>
      </c>
      <c r="G179" s="9">
        <f t="shared" si="34"/>
        <v>3.4924044723304903E-2</v>
      </c>
      <c r="H179" s="9">
        <f t="shared" si="32"/>
        <v>6.261699474003235E-3</v>
      </c>
      <c r="I179" s="9">
        <f t="shared" si="33"/>
        <v>1.4926536714740516E-2</v>
      </c>
      <c r="J179" s="9">
        <f t="shared" si="26"/>
        <v>2.1188236188743749E-2</v>
      </c>
      <c r="K179" s="9">
        <f t="shared" si="27"/>
        <v>1.0499974302600312</v>
      </c>
      <c r="L179" s="9">
        <f t="shared" si="28"/>
        <v>1.0246938226904811</v>
      </c>
      <c r="M179" s="11"/>
      <c r="N179" s="9"/>
      <c r="O179" s="9">
        <v>2.1188236188743749E-2</v>
      </c>
      <c r="P179" s="9">
        <v>1.4522537958200001E-2</v>
      </c>
      <c r="Q179" s="9"/>
      <c r="R179" s="9"/>
      <c r="S179" s="9"/>
      <c r="T179" s="9"/>
      <c r="U179" s="12"/>
    </row>
    <row r="180" spans="1:22" x14ac:dyDescent="0.2">
      <c r="A180" s="9">
        <v>179</v>
      </c>
      <c r="B180" s="10">
        <v>23.6850157503</v>
      </c>
      <c r="C180" s="10">
        <v>-107.600193033</v>
      </c>
      <c r="D180" t="s">
        <v>60</v>
      </c>
      <c r="E180" s="9">
        <v>18.151592713100001</v>
      </c>
      <c r="F180" s="9">
        <v>0.55644867825599997</v>
      </c>
      <c r="G180" s="9">
        <f t="shared" si="34"/>
        <v>1.2822048972470659</v>
      </c>
      <c r="H180" s="9">
        <f t="shared" si="32"/>
        <v>0.19213480499432128</v>
      </c>
      <c r="I180" s="9">
        <f t="shared" si="33"/>
        <v>0.54801437308339596</v>
      </c>
      <c r="J180" s="9">
        <f t="shared" si="26"/>
        <v>0.74014917807771718</v>
      </c>
      <c r="K180" s="9">
        <f t="shared" si="27"/>
        <v>5.4972967094345631</v>
      </c>
      <c r="L180" s="9">
        <f t="shared" si="28"/>
        <v>2.3446314655899685</v>
      </c>
      <c r="M180" s="11"/>
      <c r="N180" s="9"/>
      <c r="O180" s="9">
        <v>0.74014917807771718</v>
      </c>
      <c r="P180" s="9">
        <v>0.55644867825599997</v>
      </c>
      <c r="Q180" s="9"/>
      <c r="R180" s="9"/>
      <c r="S180" s="9"/>
      <c r="T180" s="9"/>
      <c r="U180" s="12"/>
    </row>
    <row r="181" spans="1:22" x14ac:dyDescent="0.2">
      <c r="A181" s="9">
        <v>180</v>
      </c>
      <c r="B181" s="10">
        <v>23.6800499</v>
      </c>
      <c r="C181" s="10">
        <v>-107.381295853</v>
      </c>
      <c r="D181" t="s">
        <v>60</v>
      </c>
      <c r="E181" s="9">
        <v>237.302133298</v>
      </c>
      <c r="F181" s="9">
        <v>3.2786156896400001</v>
      </c>
      <c r="G181" s="9">
        <f t="shared" si="34"/>
        <v>2.3771279301995936</v>
      </c>
      <c r="H181" s="9">
        <f t="shared" si="32"/>
        <v>0.63130327938783237</v>
      </c>
      <c r="I181" s="9">
        <f t="shared" si="33"/>
        <v>1.0159844773673063</v>
      </c>
      <c r="J181" s="9">
        <f t="shared" si="26"/>
        <v>1.6472877567551387</v>
      </c>
      <c r="K181" s="9">
        <f t="shared" si="27"/>
        <v>44.390266950279184</v>
      </c>
      <c r="L181" s="9">
        <f t="shared" si="28"/>
        <v>6.6626021155610955</v>
      </c>
      <c r="M181" s="11"/>
      <c r="N181" s="9"/>
      <c r="O181" s="9">
        <v>1.6472877567551387</v>
      </c>
      <c r="P181" s="9">
        <v>3.2786156896400001</v>
      </c>
      <c r="Q181" s="9"/>
      <c r="R181" s="9"/>
      <c r="S181" s="9"/>
      <c r="T181" s="9"/>
      <c r="U181" s="12"/>
    </row>
    <row r="182" spans="1:22" x14ac:dyDescent="0.2">
      <c r="A182" s="9">
        <v>181</v>
      </c>
      <c r="B182" s="10">
        <v>23.674775827600001</v>
      </c>
      <c r="C182" s="10">
        <v>-107.162460327999</v>
      </c>
      <c r="D182" t="s">
        <v>60</v>
      </c>
      <c r="E182" s="9">
        <v>744.83461043199895</v>
      </c>
      <c r="F182" s="9">
        <v>8.6526748067699906</v>
      </c>
      <c r="G182" s="9">
        <f t="shared" si="34"/>
        <v>2.8726425329148952</v>
      </c>
      <c r="H182" s="9">
        <f t="shared" si="32"/>
        <v>0.98464767529771124</v>
      </c>
      <c r="I182" s="9">
        <f t="shared" si="33"/>
        <v>1.2277674185678262</v>
      </c>
      <c r="J182" s="9">
        <f t="shared" si="26"/>
        <v>2.2124150938655376</v>
      </c>
      <c r="K182" s="9">
        <f t="shared" si="27"/>
        <v>163.08540402236855</v>
      </c>
      <c r="L182" s="9">
        <f t="shared" si="28"/>
        <v>12.770489576455891</v>
      </c>
      <c r="M182" s="11"/>
      <c r="N182" s="9"/>
      <c r="O182" s="9">
        <v>2.2124150938655376</v>
      </c>
      <c r="P182" s="9">
        <v>8.6526748067699906</v>
      </c>
      <c r="Q182" s="9"/>
      <c r="R182" s="9"/>
      <c r="S182" s="9"/>
      <c r="T182" s="9"/>
      <c r="U182" s="12"/>
    </row>
    <row r="183" spans="1:22" x14ac:dyDescent="0.2">
      <c r="A183" s="9">
        <v>182</v>
      </c>
      <c r="B183" s="10">
        <v>23.669193892300001</v>
      </c>
      <c r="C183" s="10">
        <v>-106.943690155</v>
      </c>
      <c r="D183" t="s">
        <v>60</v>
      </c>
      <c r="E183" s="11">
        <v>1326.7332960399899</v>
      </c>
      <c r="F183" s="9">
        <v>11.677057934900001</v>
      </c>
      <c r="G183" s="9">
        <f t="shared" si="34"/>
        <v>3.1231108463492872</v>
      </c>
      <c r="H183" s="9">
        <f t="shared" si="32"/>
        <v>1.1030184750841634</v>
      </c>
      <c r="I183" s="9">
        <f t="shared" si="33"/>
        <v>1.3348175757296854</v>
      </c>
      <c r="J183" s="9">
        <f t="shared" si="26"/>
        <v>2.437836050813849</v>
      </c>
      <c r="K183" s="9">
        <f t="shared" si="27"/>
        <v>274.05394039467899</v>
      </c>
      <c r="L183" s="9">
        <f t="shared" si="28"/>
        <v>16.554574606273608</v>
      </c>
      <c r="M183" s="11">
        <v>20830.099682867651</v>
      </c>
      <c r="N183" s="9">
        <f>M183/1000</f>
        <v>20.830099682867651</v>
      </c>
      <c r="O183" s="9">
        <v>2.437836050813849</v>
      </c>
      <c r="P183" s="9">
        <v>11.677057934900001</v>
      </c>
      <c r="Q183" s="9"/>
      <c r="R183" s="9"/>
      <c r="S183" s="9"/>
      <c r="T183" s="9"/>
      <c r="U183" s="12"/>
      <c r="V183">
        <v>20.830099682867651</v>
      </c>
    </row>
    <row r="184" spans="1:22" x14ac:dyDescent="0.2">
      <c r="A184" s="9">
        <v>183</v>
      </c>
      <c r="B184" s="10">
        <v>23.6633044744</v>
      </c>
      <c r="C184" s="10">
        <v>-106.724989026</v>
      </c>
      <c r="D184" t="s">
        <v>60</v>
      </c>
      <c r="E184" s="11">
        <v>3209.1941852599898</v>
      </c>
      <c r="F184" s="9">
        <v>7.71019294299</v>
      </c>
      <c r="G184" s="9">
        <f t="shared" si="34"/>
        <v>3.5065313037556982</v>
      </c>
      <c r="H184" s="9">
        <f t="shared" si="32"/>
        <v>0.94002777534610105</v>
      </c>
      <c r="I184" s="9">
        <f t="shared" si="33"/>
        <v>1.4986914792251855</v>
      </c>
      <c r="J184" s="9">
        <f t="shared" si="26"/>
        <v>2.4387192545712866</v>
      </c>
      <c r="K184" s="9">
        <f t="shared" si="27"/>
        <v>274.6118377777247</v>
      </c>
      <c r="L184" s="9">
        <f t="shared" si="28"/>
        <v>16.57141628762384</v>
      </c>
      <c r="M184" s="11">
        <v>182362.8889081458</v>
      </c>
      <c r="N184" s="9">
        <f>M184/1000</f>
        <v>182.36288890814581</v>
      </c>
      <c r="O184" s="9">
        <v>2.4387192545712866</v>
      </c>
      <c r="P184" s="9">
        <v>7.71019294299</v>
      </c>
      <c r="Q184" s="9"/>
      <c r="R184" s="9"/>
      <c r="S184" s="9"/>
      <c r="T184" s="9"/>
      <c r="U184" s="12"/>
      <c r="V184">
        <v>182.36288890814581</v>
      </c>
    </row>
    <row r="185" spans="1:22" x14ac:dyDescent="0.2">
      <c r="A185" s="9">
        <v>184</v>
      </c>
      <c r="B185" s="10">
        <v>23.921158133500001</v>
      </c>
      <c r="C185" s="10">
        <v>-110.009536771</v>
      </c>
      <c r="D185" t="s">
        <v>61</v>
      </c>
      <c r="E185" s="9">
        <v>751.67605590799894</v>
      </c>
      <c r="F185" s="9">
        <v>2.20755749941</v>
      </c>
      <c r="G185" s="9">
        <f t="shared" si="34"/>
        <v>2.8766081005002868</v>
      </c>
      <c r="H185" s="9">
        <f t="shared" si="32"/>
        <v>0.50617445037904729</v>
      </c>
      <c r="I185" s="9">
        <f t="shared" si="33"/>
        <v>1.2294623021538227</v>
      </c>
      <c r="J185" s="9">
        <f t="shared" si="26"/>
        <v>1.73563675253287</v>
      </c>
      <c r="K185" s="9">
        <f t="shared" si="27"/>
        <v>54.404741676522725</v>
      </c>
      <c r="L185" s="9">
        <f t="shared" si="28"/>
        <v>7.3759570007235489</v>
      </c>
      <c r="M185" s="11">
        <v>14509.336558421503</v>
      </c>
      <c r="N185" s="9">
        <f>M185/1000</f>
        <v>14.509336558421502</v>
      </c>
      <c r="O185" s="9">
        <v>1.73563675253287</v>
      </c>
      <c r="P185" s="9">
        <v>2.20755749941</v>
      </c>
      <c r="Q185" s="9"/>
      <c r="R185" s="9"/>
      <c r="S185" s="9"/>
      <c r="T185" s="9">
        <v>14.509336558421502</v>
      </c>
      <c r="U185" s="12"/>
    </row>
    <row r="186" spans="1:22" x14ac:dyDescent="0.2">
      <c r="A186" s="9">
        <v>185</v>
      </c>
      <c r="B186" s="10">
        <v>23.9195855848</v>
      </c>
      <c r="C186" s="10">
        <v>-109.789867456</v>
      </c>
      <c r="D186" t="s">
        <v>61</v>
      </c>
      <c r="E186" s="11">
        <v>2009.43582165</v>
      </c>
      <c r="F186" s="9">
        <v>15.4006401822</v>
      </c>
      <c r="G186" s="9">
        <f t="shared" si="34"/>
        <v>3.3032902138487104</v>
      </c>
      <c r="H186" s="9">
        <f t="shared" si="32"/>
        <v>1.2148608006190724</v>
      </c>
      <c r="I186" s="9">
        <f t="shared" si="33"/>
        <v>1.4118262373989388</v>
      </c>
      <c r="J186" s="9">
        <f t="shared" si="26"/>
        <v>2.6266870380180114</v>
      </c>
      <c r="K186" s="9">
        <f t="shared" si="27"/>
        <v>423.33778975141183</v>
      </c>
      <c r="L186" s="9">
        <f t="shared" si="28"/>
        <v>20.575174112298829</v>
      </c>
      <c r="M186" s="11">
        <v>34290.789714330735</v>
      </c>
      <c r="N186" s="9">
        <f>M186/1000</f>
        <v>34.290789714330735</v>
      </c>
      <c r="O186" s="9">
        <v>2.6266870380180114</v>
      </c>
      <c r="P186" s="9">
        <v>15.4006401822</v>
      </c>
      <c r="Q186" s="9"/>
      <c r="R186" s="9"/>
      <c r="S186" s="9"/>
      <c r="T186" s="9">
        <v>34.290789714330735</v>
      </c>
      <c r="U186" s="12"/>
    </row>
    <row r="187" spans="1:22" x14ac:dyDescent="0.2">
      <c r="A187" s="9">
        <v>186</v>
      </c>
      <c r="B187" s="10">
        <v>23.917699277099899</v>
      </c>
      <c r="C187" s="10">
        <v>-109.570218939</v>
      </c>
      <c r="D187" t="s">
        <v>61</v>
      </c>
      <c r="E187" s="9">
        <v>333.27467414699902</v>
      </c>
      <c r="F187" s="9">
        <v>12.2806232572</v>
      </c>
      <c r="G187" s="9">
        <f t="shared" si="34"/>
        <v>2.5241034741251602</v>
      </c>
      <c r="H187" s="9">
        <f t="shared" si="32"/>
        <v>1.1232184568701955</v>
      </c>
      <c r="I187" s="9">
        <f t="shared" si="33"/>
        <v>1.0788018248410935</v>
      </c>
      <c r="J187" s="9">
        <f t="shared" si="26"/>
        <v>2.2020202817112891</v>
      </c>
      <c r="K187" s="9">
        <f t="shared" si="27"/>
        <v>159.22830855178623</v>
      </c>
      <c r="L187" s="9">
        <f t="shared" si="28"/>
        <v>12.618569988385618</v>
      </c>
      <c r="M187" s="11">
        <v>101.24218376813836</v>
      </c>
      <c r="N187" s="9">
        <f>M187/1000</f>
        <v>0.10124218376813836</v>
      </c>
      <c r="O187" s="9">
        <v>2.2020202817112891</v>
      </c>
      <c r="P187" s="9">
        <v>12.2806232572</v>
      </c>
      <c r="Q187" s="9"/>
      <c r="R187" s="9"/>
      <c r="S187" s="9"/>
      <c r="T187" s="9">
        <v>0.10124218376813836</v>
      </c>
      <c r="U187" s="12"/>
    </row>
    <row r="188" spans="1:22" x14ac:dyDescent="0.2">
      <c r="A188" s="9">
        <v>187</v>
      </c>
      <c r="B188" s="10">
        <v>23.915499339899899</v>
      </c>
      <c r="C188" s="10">
        <v>-109.350594989</v>
      </c>
      <c r="D188" t="s">
        <v>61</v>
      </c>
      <c r="E188" s="9">
        <v>170.550772935</v>
      </c>
      <c r="F188" s="9">
        <v>5.2659321979199998</v>
      </c>
      <c r="G188" s="9">
        <f t="shared" si="34"/>
        <v>2.23439267914328</v>
      </c>
      <c r="H188" s="9">
        <f t="shared" si="32"/>
        <v>0.79698569117950069</v>
      </c>
      <c r="I188" s="9">
        <f t="shared" si="33"/>
        <v>0.95497943106583782</v>
      </c>
      <c r="J188" s="9">
        <f t="shared" si="26"/>
        <v>1.7519651222453385</v>
      </c>
      <c r="K188" s="9">
        <f t="shared" si="27"/>
        <v>56.489160711168623</v>
      </c>
      <c r="L188" s="9">
        <f t="shared" si="28"/>
        <v>7.5159271358341826</v>
      </c>
      <c r="M188" s="11"/>
      <c r="N188" s="9"/>
      <c r="O188" s="9">
        <v>1.7519651222453385</v>
      </c>
      <c r="P188" s="9">
        <v>5.2659321979199998</v>
      </c>
      <c r="Q188" s="9"/>
      <c r="R188" s="9"/>
      <c r="S188" s="9"/>
      <c r="T188" s="9"/>
      <c r="U188" s="12"/>
    </row>
    <row r="189" spans="1:22" x14ac:dyDescent="0.2">
      <c r="A189" s="9">
        <v>188</v>
      </c>
      <c r="B189" s="10">
        <v>23.9129859238999</v>
      </c>
      <c r="C189" s="10">
        <v>-109.130999375</v>
      </c>
      <c r="D189" t="s">
        <v>61</v>
      </c>
      <c r="E189" s="9">
        <v>35.528849954499897</v>
      </c>
      <c r="F189" s="9">
        <v>1.0015608605499999</v>
      </c>
      <c r="G189" s="9">
        <f t="shared" si="34"/>
        <v>1.5626359994422252</v>
      </c>
      <c r="H189" s="9">
        <f t="shared" si="32"/>
        <v>0.30136880003651867</v>
      </c>
      <c r="I189" s="9">
        <f t="shared" si="33"/>
        <v>0.66787062616160708</v>
      </c>
      <c r="J189" s="9">
        <f t="shared" si="26"/>
        <v>0.96923942619812575</v>
      </c>
      <c r="K189" s="9">
        <f t="shared" si="27"/>
        <v>9.3162133601192068</v>
      </c>
      <c r="L189" s="9">
        <f t="shared" si="28"/>
        <v>3.0522472639219789</v>
      </c>
      <c r="M189" s="11"/>
      <c r="N189" s="9"/>
      <c r="O189" s="9">
        <v>0.96923942619812575</v>
      </c>
      <c r="P189" s="9">
        <v>1.0015608605499999</v>
      </c>
      <c r="Q189" s="9"/>
      <c r="R189" s="9"/>
      <c r="S189" s="9"/>
      <c r="T189" s="9"/>
      <c r="U189" s="12"/>
    </row>
    <row r="190" spans="1:22" x14ac:dyDescent="0.2">
      <c r="A190" s="9">
        <v>189</v>
      </c>
      <c r="B190" s="10">
        <v>23.910159201500001</v>
      </c>
      <c r="C190" s="10">
        <v>-108.911435862999</v>
      </c>
      <c r="D190" t="s">
        <v>61</v>
      </c>
      <c r="E190" s="9">
        <v>0.31509917032700002</v>
      </c>
      <c r="F190" s="9">
        <v>2.8566021259800001E-2</v>
      </c>
      <c r="G190" s="9">
        <f t="shared" si="34"/>
        <v>0.11895850377774912</v>
      </c>
      <c r="H190" s="9">
        <f t="shared" si="32"/>
        <v>1.2232173277785894E-2</v>
      </c>
      <c r="I190" s="9">
        <f t="shared" si="33"/>
        <v>5.0842864514609974E-2</v>
      </c>
      <c r="J190" s="9">
        <f t="shared" si="26"/>
        <v>6.3075037792395872E-2</v>
      </c>
      <c r="K190" s="9">
        <f t="shared" si="27"/>
        <v>1.1563120135661704</v>
      </c>
      <c r="L190" s="9">
        <f t="shared" si="28"/>
        <v>1.0753194937162491</v>
      </c>
      <c r="M190" s="11"/>
      <c r="N190" s="9"/>
      <c r="O190" s="9">
        <v>6.3075037792395872E-2</v>
      </c>
      <c r="P190" s="9">
        <v>2.8566021259800001E-2</v>
      </c>
      <c r="Q190" s="9"/>
      <c r="R190" s="9"/>
      <c r="S190" s="9"/>
      <c r="T190" s="9"/>
      <c r="U190" s="12"/>
    </row>
    <row r="191" spans="1:22" x14ac:dyDescent="0.2">
      <c r="A191" s="9">
        <v>190</v>
      </c>
      <c r="B191" s="10">
        <v>23.8998012399</v>
      </c>
      <c r="C191" s="10">
        <v>-108.252975537</v>
      </c>
      <c r="D191" t="s">
        <v>62</v>
      </c>
      <c r="E191" s="9"/>
      <c r="F191" s="9">
        <v>9.0188953189999998E-6</v>
      </c>
      <c r="G191" s="9"/>
      <c r="H191" s="9">
        <f t="shared" si="32"/>
        <v>3.9168388071573281E-6</v>
      </c>
      <c r="I191" s="9"/>
      <c r="J191" s="9">
        <f t="shared" si="26"/>
        <v>3.9168388071573281E-6</v>
      </c>
      <c r="K191" s="9">
        <f t="shared" si="27"/>
        <v>1.000009018895319</v>
      </c>
      <c r="L191" s="9">
        <f t="shared" si="28"/>
        <v>1.0000045094374921</v>
      </c>
      <c r="M191" s="11"/>
      <c r="N191" s="9"/>
      <c r="O191" s="9">
        <v>3.9168388071573281E-6</v>
      </c>
      <c r="P191" s="9">
        <v>9.0188953189999998E-6</v>
      </c>
      <c r="Q191" s="9"/>
      <c r="R191" s="9"/>
      <c r="S191" s="9"/>
      <c r="T191" s="9"/>
      <c r="U191" s="12"/>
    </row>
    <row r="192" spans="1:22" x14ac:dyDescent="0.2">
      <c r="A192" s="9">
        <v>191</v>
      </c>
      <c r="B192" s="10">
        <v>23.8957234427</v>
      </c>
      <c r="C192" s="10">
        <v>-108.033578014</v>
      </c>
      <c r="D192" t="s">
        <v>62</v>
      </c>
      <c r="E192" s="9">
        <v>1.4155080096799999</v>
      </c>
      <c r="F192" s="9">
        <v>0.13660579903</v>
      </c>
      <c r="G192" s="9">
        <f t="shared" ref="G192:G205" si="35">LOG10(E192+1)</f>
        <v>0.38300848191943709</v>
      </c>
      <c r="H192" s="9">
        <f t="shared" si="32"/>
        <v>5.5609867510492871E-2</v>
      </c>
      <c r="I192" s="9">
        <f t="shared" ref="I192:I205" si="36">G192^0.4274</f>
        <v>0.66353413028666131</v>
      </c>
      <c r="J192" s="9">
        <f t="shared" si="26"/>
        <v>0.71914399779715421</v>
      </c>
      <c r="K192" s="9">
        <f t="shared" si="27"/>
        <v>5.2377407409121695</v>
      </c>
      <c r="L192" s="9">
        <f t="shared" si="28"/>
        <v>2.28861109429107</v>
      </c>
      <c r="M192" s="11"/>
      <c r="N192" s="9"/>
      <c r="O192" s="9">
        <v>0.71914399779715421</v>
      </c>
      <c r="P192" s="9">
        <v>0.13660579903</v>
      </c>
      <c r="Q192" s="9"/>
      <c r="R192" s="9"/>
      <c r="S192" s="9"/>
      <c r="T192" s="9"/>
      <c r="U192" s="12"/>
    </row>
    <row r="193" spans="1:21" x14ac:dyDescent="0.2">
      <c r="A193" s="9">
        <v>192</v>
      </c>
      <c r="B193" s="10">
        <v>23.8913335212</v>
      </c>
      <c r="C193" s="10">
        <v>-107.814231362</v>
      </c>
      <c r="D193" t="s">
        <v>62</v>
      </c>
      <c r="E193" s="9">
        <v>37.674001916100003</v>
      </c>
      <c r="F193" s="9">
        <v>2.4426014844899999</v>
      </c>
      <c r="G193" s="9">
        <f t="shared" si="35"/>
        <v>1.5874191144095819</v>
      </c>
      <c r="H193" s="9">
        <f t="shared" si="32"/>
        <v>0.53688675168985256</v>
      </c>
      <c r="I193" s="9">
        <f t="shared" si="36"/>
        <v>1.2183598875761199</v>
      </c>
      <c r="J193" s="9">
        <f t="shared" si="26"/>
        <v>1.7552466392659725</v>
      </c>
      <c r="K193" s="9">
        <f t="shared" si="27"/>
        <v>56.917607866601408</v>
      </c>
      <c r="L193" s="9">
        <f t="shared" si="28"/>
        <v>7.5443759096827492</v>
      </c>
      <c r="M193" s="11"/>
      <c r="N193" s="9"/>
      <c r="O193" s="9">
        <v>1.7552466392659725</v>
      </c>
      <c r="P193" s="9">
        <v>2.4426014844899999</v>
      </c>
      <c r="Q193" s="9"/>
      <c r="R193" s="9"/>
      <c r="S193" s="9"/>
      <c r="T193" s="9"/>
      <c r="U193" s="12"/>
    </row>
    <row r="194" spans="1:21" x14ac:dyDescent="0.2">
      <c r="A194" s="9">
        <v>193</v>
      </c>
      <c r="B194" s="10">
        <v>23.886631775600002</v>
      </c>
      <c r="C194" s="10">
        <v>-107.594939323999</v>
      </c>
      <c r="D194" t="s">
        <v>62</v>
      </c>
      <c r="E194" s="9">
        <v>225.15782359400001</v>
      </c>
      <c r="F194" s="9">
        <v>7.30162660405</v>
      </c>
      <c r="G194" s="9">
        <f t="shared" si="35"/>
        <v>2.3544116161143593</v>
      </c>
      <c r="H194" s="9">
        <f t="shared" si="32"/>
        <v>0.91916319550268499</v>
      </c>
      <c r="I194" s="9">
        <f t="shared" si="36"/>
        <v>1.4419245437871007</v>
      </c>
      <c r="J194" s="9">
        <f t="shared" ref="J194:J257" si="37">I194+H194</f>
        <v>2.3610877392897858</v>
      </c>
      <c r="K194" s="9">
        <f t="shared" ref="K194:K257" si="38">10^J194</f>
        <v>229.66125794120671</v>
      </c>
      <c r="L194" s="9">
        <f t="shared" ref="L194:L257" si="39">SQRT(K194)</f>
        <v>15.154578778085741</v>
      </c>
      <c r="M194" s="11"/>
      <c r="N194" s="9"/>
      <c r="O194" s="9">
        <v>2.3610877392897858</v>
      </c>
      <c r="P194" s="9">
        <v>7.30162660405</v>
      </c>
      <c r="Q194" s="9"/>
      <c r="R194" s="9"/>
      <c r="S194" s="9"/>
      <c r="T194" s="9"/>
      <c r="U194" s="12"/>
    </row>
    <row r="195" spans="1:21" x14ac:dyDescent="0.2">
      <c r="A195" s="9">
        <v>194</v>
      </c>
      <c r="B195" s="10">
        <v>23.881618527299899</v>
      </c>
      <c r="C195" s="10">
        <v>-107.37570563200001</v>
      </c>
      <c r="D195" t="s">
        <v>62</v>
      </c>
      <c r="E195" s="9">
        <v>665.52790170900005</v>
      </c>
      <c r="F195" s="9">
        <v>11.456057502</v>
      </c>
      <c r="G195" s="9">
        <f t="shared" si="35"/>
        <v>2.8238183342519374</v>
      </c>
      <c r="H195" s="9">
        <f t="shared" si="32"/>
        <v>1.0953806044367222</v>
      </c>
      <c r="I195" s="9">
        <f t="shared" si="36"/>
        <v>1.5584311793866501</v>
      </c>
      <c r="J195" s="9">
        <f t="shared" si="37"/>
        <v>2.6538117838233726</v>
      </c>
      <c r="K195" s="9">
        <f t="shared" si="38"/>
        <v>450.62137023223659</v>
      </c>
      <c r="L195" s="9">
        <f t="shared" si="39"/>
        <v>21.227844220085952</v>
      </c>
      <c r="M195" s="11"/>
      <c r="N195" s="9"/>
      <c r="O195" s="9">
        <v>2.6538117838233726</v>
      </c>
      <c r="P195" s="9">
        <v>11.456057502</v>
      </c>
      <c r="Q195" s="9"/>
      <c r="R195" s="9"/>
      <c r="S195" s="9"/>
      <c r="T195" s="9"/>
      <c r="U195" s="12"/>
    </row>
    <row r="196" spans="1:21" x14ac:dyDescent="0.2">
      <c r="A196" s="9">
        <v>195</v>
      </c>
      <c r="B196" s="10">
        <v>23.876294118800001</v>
      </c>
      <c r="C196" s="10">
        <v>-107.156534018</v>
      </c>
      <c r="D196" t="s">
        <v>62</v>
      </c>
      <c r="E196" s="11">
        <v>1214.8391673599899</v>
      </c>
      <c r="F196" s="9">
        <v>14.4597550406999</v>
      </c>
      <c r="G196" s="9">
        <f t="shared" si="35"/>
        <v>3.084876129749464</v>
      </c>
      <c r="H196" s="9">
        <f t="shared" si="32"/>
        <v>1.1892026082553235</v>
      </c>
      <c r="I196" s="9">
        <f t="shared" si="36"/>
        <v>1.6184534242487023</v>
      </c>
      <c r="J196" s="9">
        <f t="shared" si="37"/>
        <v>2.8076560325040258</v>
      </c>
      <c r="K196" s="9">
        <f t="shared" si="38"/>
        <v>642.17890089332616</v>
      </c>
      <c r="L196" s="9">
        <f t="shared" si="39"/>
        <v>25.341249000262913</v>
      </c>
      <c r="M196" s="11"/>
      <c r="N196" s="9"/>
      <c r="O196" s="9">
        <v>2.8076560325040258</v>
      </c>
      <c r="P196" s="9">
        <v>14.4597550406999</v>
      </c>
      <c r="Q196" s="9"/>
      <c r="R196" s="9"/>
      <c r="S196" s="9"/>
      <c r="T196" s="9"/>
      <c r="U196" s="12"/>
    </row>
    <row r="197" spans="1:21" x14ac:dyDescent="0.2">
      <c r="A197" s="9">
        <v>196</v>
      </c>
      <c r="B197" s="10">
        <v>23.870658913700002</v>
      </c>
      <c r="C197" s="10">
        <v>-106.937428203</v>
      </c>
      <c r="D197" t="s">
        <v>62</v>
      </c>
      <c r="E197" s="11">
        <v>1066.4781606199899</v>
      </c>
      <c r="F197" s="9">
        <v>11.0641092471999</v>
      </c>
      <c r="G197" s="9">
        <f t="shared" si="35"/>
        <v>3.0283589986204813</v>
      </c>
      <c r="H197" s="9">
        <f t="shared" si="32"/>
        <v>1.0814952613208959</v>
      </c>
      <c r="I197" s="9">
        <f t="shared" si="36"/>
        <v>1.6057133739987182</v>
      </c>
      <c r="J197" s="9">
        <f t="shared" si="37"/>
        <v>2.6872086353196138</v>
      </c>
      <c r="K197" s="9">
        <f t="shared" si="38"/>
        <v>486.64093213030594</v>
      </c>
      <c r="L197" s="9">
        <f t="shared" si="39"/>
        <v>22.059939531429045</v>
      </c>
      <c r="M197" s="11"/>
      <c r="N197" s="9"/>
      <c r="O197" s="9">
        <v>2.6872086353196138</v>
      </c>
      <c r="P197" s="9">
        <v>11.0641092471999</v>
      </c>
      <c r="Q197" s="9"/>
      <c r="R197" s="9"/>
      <c r="S197" s="9"/>
      <c r="T197" s="9"/>
      <c r="U197" s="12"/>
    </row>
    <row r="198" spans="1:21" x14ac:dyDescent="0.2">
      <c r="A198" s="9">
        <v>197</v>
      </c>
      <c r="B198" s="10">
        <v>23.864713296400001</v>
      </c>
      <c r="C198" s="10">
        <v>-106.718391903</v>
      </c>
      <c r="D198" t="s">
        <v>62</v>
      </c>
      <c r="E198" s="9">
        <v>26.943961143500001</v>
      </c>
      <c r="F198" s="9">
        <v>0.279850069433</v>
      </c>
      <c r="G198" s="9">
        <f t="shared" si="35"/>
        <v>1.4462879687369741</v>
      </c>
      <c r="H198" s="9">
        <f t="shared" si="32"/>
        <v>0.10715909634183476</v>
      </c>
      <c r="I198" s="9">
        <f t="shared" si="36"/>
        <v>1.1708274345606913</v>
      </c>
      <c r="J198" s="9">
        <f t="shared" si="37"/>
        <v>1.277986530902526</v>
      </c>
      <c r="K198" s="9">
        <f t="shared" si="38"/>
        <v>18.966470981732126</v>
      </c>
      <c r="L198" s="9">
        <f t="shared" si="39"/>
        <v>4.3550512031125566</v>
      </c>
      <c r="M198" s="11">
        <v>7.0519020637607704E-2</v>
      </c>
      <c r="N198" s="9">
        <f t="shared" ref="N198:N203" si="40">M198/1000</f>
        <v>7.0519020637607705E-5</v>
      </c>
      <c r="O198" s="9">
        <v>1.277986530902526</v>
      </c>
      <c r="P198" s="9">
        <v>0.279850069433</v>
      </c>
      <c r="Q198" s="9"/>
      <c r="R198" s="9"/>
      <c r="S198" s="9"/>
      <c r="T198" s="9"/>
      <c r="U198" s="12">
        <v>7.0519020637607705E-5</v>
      </c>
    </row>
    <row r="199" spans="1:21" x14ac:dyDescent="0.2">
      <c r="A199" s="9">
        <v>198</v>
      </c>
      <c r="B199" s="10">
        <v>24.1259563013</v>
      </c>
      <c r="C199" s="10">
        <v>-110.668113598999</v>
      </c>
      <c r="D199" t="s">
        <v>61</v>
      </c>
      <c r="E199" s="9">
        <v>997.606369019</v>
      </c>
      <c r="F199" s="9">
        <v>1.93473847955</v>
      </c>
      <c r="G199" s="9">
        <f t="shared" si="35"/>
        <v>2.9993943316179354</v>
      </c>
      <c r="H199" s="9">
        <f t="shared" si="32"/>
        <v>0.46756940645289324</v>
      </c>
      <c r="I199" s="9">
        <f t="shared" si="36"/>
        <v>1.5991313825279787</v>
      </c>
      <c r="J199" s="9">
        <f t="shared" si="37"/>
        <v>2.0667007889808717</v>
      </c>
      <c r="K199" s="9">
        <f t="shared" si="38"/>
        <v>116.60060101275052</v>
      </c>
      <c r="L199" s="9">
        <f t="shared" si="39"/>
        <v>10.798175818755245</v>
      </c>
      <c r="M199" s="11">
        <v>19351.701178915337</v>
      </c>
      <c r="N199" s="9">
        <f t="shared" si="40"/>
        <v>19.351701178915338</v>
      </c>
      <c r="O199" s="9">
        <v>2.0667007889808717</v>
      </c>
      <c r="P199" s="9">
        <v>1.93473847955</v>
      </c>
      <c r="Q199" s="9"/>
      <c r="R199" s="9"/>
      <c r="S199" s="9"/>
      <c r="T199" s="9">
        <v>19.351701178915338</v>
      </c>
      <c r="U199" s="12"/>
    </row>
    <row r="200" spans="1:21" x14ac:dyDescent="0.2">
      <c r="A200" s="9">
        <v>199</v>
      </c>
      <c r="B200" s="10">
        <v>24.1253196061</v>
      </c>
      <c r="C200" s="10">
        <v>-110.448061010999</v>
      </c>
      <c r="D200" t="s">
        <v>61</v>
      </c>
      <c r="E200" s="11">
        <v>11830.6606789</v>
      </c>
      <c r="F200" s="9">
        <v>22.489692218599899</v>
      </c>
      <c r="G200" s="9">
        <f t="shared" si="35"/>
        <v>4.0730457060028273</v>
      </c>
      <c r="H200" s="9">
        <f t="shared" si="32"/>
        <v>1.3708773263289296</v>
      </c>
      <c r="I200" s="9">
        <f t="shared" si="36"/>
        <v>1.8225502105683329</v>
      </c>
      <c r="J200" s="9">
        <f t="shared" si="37"/>
        <v>3.1934275368972624</v>
      </c>
      <c r="K200" s="9">
        <f t="shared" si="38"/>
        <v>1561.0885447740745</v>
      </c>
      <c r="L200" s="9">
        <f t="shared" si="39"/>
        <v>39.510613065024373</v>
      </c>
      <c r="M200" s="11">
        <v>230372.54827646137</v>
      </c>
      <c r="N200" s="9">
        <f t="shared" si="40"/>
        <v>230.37254827646137</v>
      </c>
      <c r="O200" s="9">
        <v>3.1934275368972624</v>
      </c>
      <c r="P200" s="9">
        <v>22.489692218599899</v>
      </c>
      <c r="Q200" s="9"/>
      <c r="R200" s="9"/>
      <c r="S200" s="9"/>
      <c r="T200" s="9">
        <v>230.37254827646137</v>
      </c>
      <c r="U200" s="12"/>
    </row>
    <row r="201" spans="1:21" x14ac:dyDescent="0.2">
      <c r="A201" s="9">
        <v>200</v>
      </c>
      <c r="B201" s="10">
        <v>24.123095288599899</v>
      </c>
      <c r="C201" s="10">
        <v>-110.007988256999</v>
      </c>
      <c r="D201" t="s">
        <v>61</v>
      </c>
      <c r="E201" s="11">
        <v>9557.9889087699903</v>
      </c>
      <c r="F201" s="9">
        <v>24.759649209700001</v>
      </c>
      <c r="G201" s="9">
        <f t="shared" si="35"/>
        <v>3.9804119576982417</v>
      </c>
      <c r="H201" s="9">
        <f t="shared" si="32"/>
        <v>1.4109399445833917</v>
      </c>
      <c r="I201" s="9">
        <f t="shared" si="36"/>
        <v>1.8047175294380053</v>
      </c>
      <c r="J201" s="9">
        <f t="shared" si="37"/>
        <v>3.215657474021397</v>
      </c>
      <c r="K201" s="9">
        <f t="shared" si="38"/>
        <v>1643.0753264077791</v>
      </c>
      <c r="L201" s="9">
        <f t="shared" si="39"/>
        <v>40.534865565433655</v>
      </c>
      <c r="M201" s="11">
        <v>186517.7427943073</v>
      </c>
      <c r="N201" s="9">
        <f t="shared" si="40"/>
        <v>186.51774279430731</v>
      </c>
      <c r="O201" s="9">
        <v>3.215657474021397</v>
      </c>
      <c r="P201" s="9">
        <v>24.759649209700001</v>
      </c>
      <c r="Q201" s="9"/>
      <c r="R201" s="9"/>
      <c r="S201" s="9"/>
      <c r="T201" s="9">
        <v>186.51774279430731</v>
      </c>
      <c r="U201" s="12"/>
    </row>
    <row r="202" spans="1:21" x14ac:dyDescent="0.2">
      <c r="A202" s="9">
        <v>201</v>
      </c>
      <c r="B202" s="10">
        <v>24.121507819200001</v>
      </c>
      <c r="C202" s="10">
        <v>-109.787975692</v>
      </c>
      <c r="D202" t="s">
        <v>61</v>
      </c>
      <c r="E202" s="11">
        <v>4012.5467736700002</v>
      </c>
      <c r="F202" s="9">
        <v>18.682016320500001</v>
      </c>
      <c r="G202" s="9">
        <f t="shared" si="35"/>
        <v>3.6035283285880904</v>
      </c>
      <c r="H202" s="9">
        <f t="shared" si="32"/>
        <v>1.2940695875918211</v>
      </c>
      <c r="I202" s="9">
        <f t="shared" si="36"/>
        <v>1.7295993834265995</v>
      </c>
      <c r="J202" s="9">
        <f t="shared" si="37"/>
        <v>3.0236689710184206</v>
      </c>
      <c r="K202" s="9">
        <f t="shared" si="38"/>
        <v>1056.0122861556958</v>
      </c>
      <c r="L202" s="9">
        <f t="shared" si="39"/>
        <v>32.496342658146865</v>
      </c>
      <c r="M202" s="11">
        <v>76396.378104492193</v>
      </c>
      <c r="N202" s="9">
        <f t="shared" si="40"/>
        <v>76.396378104492186</v>
      </c>
      <c r="O202" s="9">
        <v>3.0236689710184206</v>
      </c>
      <c r="P202" s="9">
        <v>18.682016320500001</v>
      </c>
      <c r="Q202" s="9"/>
      <c r="R202" s="9"/>
      <c r="S202" s="9"/>
      <c r="T202" s="9">
        <v>76.396378104492186</v>
      </c>
      <c r="U202" s="12"/>
    </row>
    <row r="203" spans="1:21" x14ac:dyDescent="0.2">
      <c r="A203" s="9">
        <v>202</v>
      </c>
      <c r="B203" s="10">
        <v>24.119603614300001</v>
      </c>
      <c r="C203" s="10">
        <v>-109.567984069</v>
      </c>
      <c r="D203" t="s">
        <v>61</v>
      </c>
      <c r="E203" s="9">
        <v>189.024173483</v>
      </c>
      <c r="F203" s="9">
        <v>8.8351268409799903</v>
      </c>
      <c r="G203" s="9">
        <f t="shared" si="35"/>
        <v>2.2788088522290475</v>
      </c>
      <c r="H203" s="9">
        <f t="shared" si="32"/>
        <v>0.99277996527034995</v>
      </c>
      <c r="I203" s="9">
        <f t="shared" si="36"/>
        <v>1.4219500981065913</v>
      </c>
      <c r="J203" s="9">
        <f t="shared" si="37"/>
        <v>2.4147300633769415</v>
      </c>
      <c r="K203" s="9">
        <f t="shared" si="38"/>
        <v>259.85439308250682</v>
      </c>
      <c r="L203" s="9">
        <f t="shared" si="39"/>
        <v>16.119999785437553</v>
      </c>
      <c r="M203" s="11">
        <v>853.89175054145971</v>
      </c>
      <c r="N203" s="9">
        <f t="shared" si="40"/>
        <v>0.85389175054145972</v>
      </c>
      <c r="O203" s="9">
        <v>2.4147300633769415</v>
      </c>
      <c r="P203" s="9">
        <v>8.8351268409799903</v>
      </c>
      <c r="Q203" s="9"/>
      <c r="R203" s="9"/>
      <c r="S203" s="9"/>
      <c r="T203" s="9">
        <v>0.85389175054145972</v>
      </c>
      <c r="U203" s="12"/>
    </row>
    <row r="204" spans="1:21" x14ac:dyDescent="0.2">
      <c r="A204" s="9">
        <v>203</v>
      </c>
      <c r="B204" s="10">
        <v>24.1173828047</v>
      </c>
      <c r="C204" s="10">
        <v>-109.348017183</v>
      </c>
      <c r="D204" t="s">
        <v>61</v>
      </c>
      <c r="E204" s="9">
        <v>44.4127359501</v>
      </c>
      <c r="F204" s="9">
        <v>2.4646064289799998</v>
      </c>
      <c r="G204" s="9">
        <f t="shared" si="35"/>
        <v>1.6571776673323231</v>
      </c>
      <c r="H204" s="9">
        <f t="shared" si="32"/>
        <v>0.53965390693332838</v>
      </c>
      <c r="I204" s="9">
        <f t="shared" si="36"/>
        <v>1.2409615952905686</v>
      </c>
      <c r="J204" s="9">
        <f t="shared" si="37"/>
        <v>1.780615502223897</v>
      </c>
      <c r="K204" s="9">
        <f t="shared" si="38"/>
        <v>60.34141668180154</v>
      </c>
      <c r="L204" s="9">
        <f t="shared" si="39"/>
        <v>7.7679737822550319</v>
      </c>
      <c r="M204" s="11"/>
      <c r="N204" s="9"/>
      <c r="O204" s="9">
        <v>1.780615502223897</v>
      </c>
      <c r="P204" s="9">
        <v>2.4646064289799998</v>
      </c>
      <c r="Q204" s="9"/>
      <c r="R204" s="9"/>
      <c r="S204" s="9"/>
      <c r="T204" s="9"/>
      <c r="U204" s="12"/>
    </row>
    <row r="205" spans="1:21" x14ac:dyDescent="0.2">
      <c r="A205" s="9">
        <v>204</v>
      </c>
      <c r="B205" s="10">
        <v>24.1148455431</v>
      </c>
      <c r="C205" s="10">
        <v>-109.12807883000001</v>
      </c>
      <c r="D205" t="s">
        <v>61</v>
      </c>
      <c r="E205" s="9">
        <v>2.2942465955800002</v>
      </c>
      <c r="F205" s="9">
        <v>0.119148763736</v>
      </c>
      <c r="G205" s="9">
        <f t="shared" si="35"/>
        <v>0.5177561057903769</v>
      </c>
      <c r="H205" s="9">
        <f t="shared" si="32"/>
        <v>4.8887819303573991E-2</v>
      </c>
      <c r="I205" s="9">
        <f t="shared" si="36"/>
        <v>0.7547743328116977</v>
      </c>
      <c r="J205" s="9">
        <f t="shared" si="37"/>
        <v>0.8036621521152717</v>
      </c>
      <c r="K205" s="9">
        <f t="shared" si="38"/>
        <v>6.3630033533876746</v>
      </c>
      <c r="L205" s="9">
        <f t="shared" si="39"/>
        <v>2.5224994258448654</v>
      </c>
      <c r="M205" s="11"/>
      <c r="N205" s="9"/>
      <c r="O205" s="9">
        <v>0.8036621521152717</v>
      </c>
      <c r="P205" s="9">
        <v>0.119148763736</v>
      </c>
      <c r="Q205" s="9"/>
      <c r="R205" s="9"/>
      <c r="S205" s="9"/>
      <c r="T205" s="9"/>
      <c r="U205" s="12"/>
    </row>
    <row r="206" spans="1:21" x14ac:dyDescent="0.2">
      <c r="A206" s="9">
        <v>205</v>
      </c>
      <c r="B206" s="10">
        <v>24.1119920036999</v>
      </c>
      <c r="C206" s="10">
        <v>-108.908172799</v>
      </c>
      <c r="D206" t="s">
        <v>61</v>
      </c>
      <c r="E206" s="9"/>
      <c r="F206" s="9">
        <v>7.3252449999999998E-9</v>
      </c>
      <c r="G206" s="9"/>
      <c r="H206" s="9">
        <f t="shared" si="32"/>
        <v>3.1813135039576906E-9</v>
      </c>
      <c r="I206" s="9"/>
      <c r="J206" s="9">
        <f t="shared" si="37"/>
        <v>3.1813135039576906E-9</v>
      </c>
      <c r="K206" s="9">
        <f t="shared" si="38"/>
        <v>1.0000000073252451</v>
      </c>
      <c r="L206" s="9">
        <f t="shared" si="39"/>
        <v>1.0000000036626224</v>
      </c>
      <c r="M206" s="11"/>
      <c r="N206" s="9"/>
      <c r="O206" s="9">
        <v>3.1813135039576906E-9</v>
      </c>
      <c r="P206" s="9">
        <v>7.3252449999999998E-9</v>
      </c>
      <c r="Q206" s="9"/>
      <c r="R206" s="9"/>
      <c r="S206" s="9"/>
      <c r="T206" s="9"/>
      <c r="U206" s="12"/>
    </row>
    <row r="207" spans="1:21" x14ac:dyDescent="0.2">
      <c r="A207" s="9">
        <v>206</v>
      </c>
      <c r="B207" s="10">
        <v>24.105336897000001</v>
      </c>
      <c r="C207" s="10">
        <v>-108.468472858</v>
      </c>
      <c r="D207" t="s">
        <v>62</v>
      </c>
      <c r="E207" s="9">
        <v>3.4984992370000002E-2</v>
      </c>
      <c r="F207" s="9">
        <v>5.4970833475E-3</v>
      </c>
      <c r="G207" s="9">
        <f t="shared" ref="G207:G252" si="41">LOG10(E207+1)</f>
        <v>1.4934052422743489E-2</v>
      </c>
      <c r="H207" s="9">
        <f t="shared" si="32"/>
        <v>2.3808151735131293E-3</v>
      </c>
      <c r="I207" s="9">
        <f t="shared" ref="I207:I252" si="42">G207^0.4274</f>
        <v>0.16582252991804353</v>
      </c>
      <c r="J207" s="9">
        <f t="shared" si="37"/>
        <v>0.16820334509155666</v>
      </c>
      <c r="K207" s="9">
        <f t="shared" si="38"/>
        <v>1.4730020290869705</v>
      </c>
      <c r="L207" s="9">
        <f t="shared" si="39"/>
        <v>1.2136729498044234</v>
      </c>
      <c r="M207" s="11">
        <v>4.0869589393530768E-2</v>
      </c>
      <c r="N207" s="9">
        <f t="shared" ref="N207:N212" si="43">M207/1000</f>
        <v>4.0869589393530771E-5</v>
      </c>
      <c r="O207" s="9">
        <v>0.16820334509155666</v>
      </c>
      <c r="P207" s="9">
        <v>5.4970833475E-3</v>
      </c>
      <c r="Q207" s="9"/>
      <c r="R207" s="9"/>
      <c r="S207" s="9"/>
      <c r="T207" s="9"/>
      <c r="U207" s="12">
        <v>4.0869589393530771E-5</v>
      </c>
    </row>
    <row r="208" spans="1:21" x14ac:dyDescent="0.2">
      <c r="A208" s="9">
        <v>207</v>
      </c>
      <c r="B208" s="10">
        <v>24.101535786500001</v>
      </c>
      <c r="C208" s="10">
        <v>-108.248686511</v>
      </c>
      <c r="D208" t="s">
        <v>62</v>
      </c>
      <c r="E208" s="9">
        <v>10.325317862</v>
      </c>
      <c r="F208" s="9">
        <v>1.3041513222600001</v>
      </c>
      <c r="G208" s="9">
        <f t="shared" si="41"/>
        <v>1.0540503999807069</v>
      </c>
      <c r="H208" s="9">
        <f t="shared" si="32"/>
        <v>0.36251099743540721</v>
      </c>
      <c r="I208" s="9">
        <f t="shared" si="42"/>
        <v>1.0227534489239523</v>
      </c>
      <c r="J208" s="9">
        <f t="shared" si="37"/>
        <v>1.3852644463593595</v>
      </c>
      <c r="K208" s="9">
        <f t="shared" si="38"/>
        <v>24.280881327803097</v>
      </c>
      <c r="L208" s="9">
        <f t="shared" si="39"/>
        <v>4.9275634270705329</v>
      </c>
      <c r="M208" s="11">
        <v>6248.1840850600001</v>
      </c>
      <c r="N208" s="9">
        <f t="shared" si="43"/>
        <v>6.2481840850600001</v>
      </c>
      <c r="O208" s="9">
        <v>1.3852644463593595</v>
      </c>
      <c r="P208" s="9">
        <v>1.3041513222600001</v>
      </c>
      <c r="Q208" s="9"/>
      <c r="R208" s="9"/>
      <c r="S208" s="9"/>
      <c r="T208" s="9"/>
      <c r="U208" s="12">
        <v>6.2481840850600001</v>
      </c>
    </row>
    <row r="209" spans="1:21" x14ac:dyDescent="0.2">
      <c r="A209" s="9">
        <v>208</v>
      </c>
      <c r="B209" s="10">
        <v>24.0974193116</v>
      </c>
      <c r="C209" s="10">
        <v>-108.028947617</v>
      </c>
      <c r="D209" t="s">
        <v>62</v>
      </c>
      <c r="E209" s="9">
        <v>91.166306751600004</v>
      </c>
      <c r="F209" s="9">
        <v>9.5545396698800005</v>
      </c>
      <c r="G209" s="9">
        <f t="shared" si="41"/>
        <v>1.9645721849778437</v>
      </c>
      <c r="H209" s="9">
        <f t="shared" si="32"/>
        <v>1.0234392965550367</v>
      </c>
      <c r="I209" s="9">
        <f t="shared" si="42"/>
        <v>1.334574244527919</v>
      </c>
      <c r="J209" s="9">
        <f t="shared" si="37"/>
        <v>2.3580135410829559</v>
      </c>
      <c r="K209" s="9">
        <f t="shared" si="38"/>
        <v>228.04131730248196</v>
      </c>
      <c r="L209" s="9">
        <f t="shared" si="39"/>
        <v>15.101036961165347</v>
      </c>
      <c r="M209" s="11">
        <v>34306.670773728431</v>
      </c>
      <c r="N209" s="9">
        <f t="shared" si="43"/>
        <v>34.306670773728428</v>
      </c>
      <c r="O209" s="9">
        <v>2.3580135410829559</v>
      </c>
      <c r="P209" s="9">
        <v>9.5545396698800005</v>
      </c>
      <c r="Q209" s="9"/>
      <c r="R209" s="9"/>
      <c r="S209" s="9"/>
      <c r="T209" s="9"/>
      <c r="U209" s="12">
        <v>34.306670773728428</v>
      </c>
    </row>
    <row r="210" spans="1:21" x14ac:dyDescent="0.2">
      <c r="A210" s="9">
        <v>209</v>
      </c>
      <c r="B210" s="10">
        <v>24.0929877545999</v>
      </c>
      <c r="C210" s="10">
        <v>-107.809259946</v>
      </c>
      <c r="D210" t="s">
        <v>62</v>
      </c>
      <c r="E210" s="9">
        <v>310.62983886199902</v>
      </c>
      <c r="F210" s="9">
        <v>24.178809287</v>
      </c>
      <c r="G210" s="9">
        <f t="shared" si="41"/>
        <v>2.493639035113111</v>
      </c>
      <c r="H210" s="9">
        <f t="shared" si="32"/>
        <v>1.4010351883487853</v>
      </c>
      <c r="I210" s="9">
        <f t="shared" si="42"/>
        <v>1.4777694202747695</v>
      </c>
      <c r="J210" s="9">
        <f t="shared" si="37"/>
        <v>2.8788046086235548</v>
      </c>
      <c r="K210" s="9">
        <f t="shared" si="38"/>
        <v>756.4924684980499</v>
      </c>
      <c r="L210" s="9">
        <f t="shared" si="39"/>
        <v>27.504408164838775</v>
      </c>
      <c r="M210" s="11">
        <v>45036.293034407667</v>
      </c>
      <c r="N210" s="9">
        <f t="shared" si="43"/>
        <v>45.03629303440767</v>
      </c>
      <c r="O210" s="9">
        <v>2.8788046086235548</v>
      </c>
      <c r="P210" s="9">
        <v>24.178809287</v>
      </c>
      <c r="Q210" s="9"/>
      <c r="R210" s="9"/>
      <c r="S210" s="9"/>
      <c r="T210" s="9"/>
      <c r="U210" s="12">
        <v>45.03629303440767</v>
      </c>
    </row>
    <row r="211" spans="1:21" x14ac:dyDescent="0.2">
      <c r="A211" s="9">
        <v>210</v>
      </c>
      <c r="B211" s="10">
        <v>24.0882414191999</v>
      </c>
      <c r="C211" s="10">
        <v>-107.589627265</v>
      </c>
      <c r="D211" t="s">
        <v>62</v>
      </c>
      <c r="E211" s="9">
        <v>645.50719168800003</v>
      </c>
      <c r="F211" s="9">
        <v>30.324198424799899</v>
      </c>
      <c r="G211" s="9">
        <f t="shared" si="41"/>
        <v>2.810573360296138</v>
      </c>
      <c r="H211" s="9">
        <f t="shared" si="32"/>
        <v>1.4958799663656186</v>
      </c>
      <c r="I211" s="9">
        <f t="shared" si="42"/>
        <v>1.5553027903890853</v>
      </c>
      <c r="J211" s="9">
        <f t="shared" si="37"/>
        <v>3.0511827567547041</v>
      </c>
      <c r="K211" s="9">
        <f t="shared" si="38"/>
        <v>1125.0783219247464</v>
      </c>
      <c r="L211" s="9">
        <f t="shared" si="39"/>
        <v>33.542187196495497</v>
      </c>
      <c r="M211" s="11">
        <v>15905.137308133055</v>
      </c>
      <c r="N211" s="9">
        <f t="shared" si="43"/>
        <v>15.905137308133055</v>
      </c>
      <c r="O211" s="9">
        <v>3.0511827567547041</v>
      </c>
      <c r="P211" s="9">
        <v>30.324198424799899</v>
      </c>
      <c r="Q211" s="9"/>
      <c r="R211" s="9"/>
      <c r="S211" s="9"/>
      <c r="T211" s="9"/>
      <c r="U211" s="12">
        <v>15.905137308133055</v>
      </c>
    </row>
    <row r="212" spans="1:21" x14ac:dyDescent="0.2">
      <c r="A212" s="9">
        <v>211</v>
      </c>
      <c r="B212" s="10">
        <v>24.083180630400001</v>
      </c>
      <c r="C212" s="10">
        <v>-107.370053334</v>
      </c>
      <c r="D212" t="s">
        <v>62</v>
      </c>
      <c r="E212" s="11">
        <v>1060.9228832700001</v>
      </c>
      <c r="F212" s="9">
        <v>27.620118696199899</v>
      </c>
      <c r="G212" s="9">
        <f t="shared" si="41"/>
        <v>3.0260929794701754</v>
      </c>
      <c r="H212" s="9">
        <f t="shared" si="32"/>
        <v>1.4566714305767186</v>
      </c>
      <c r="I212" s="9">
        <f t="shared" si="42"/>
        <v>1.6051997422914586</v>
      </c>
      <c r="J212" s="9">
        <f t="shared" si="37"/>
        <v>3.0618711728681771</v>
      </c>
      <c r="K212" s="9">
        <f t="shared" si="38"/>
        <v>1153.1111534568051</v>
      </c>
      <c r="L212" s="9">
        <f t="shared" si="39"/>
        <v>33.957490388083819</v>
      </c>
      <c r="M212" s="11">
        <v>387.80575116723048</v>
      </c>
      <c r="N212" s="9">
        <f t="shared" si="43"/>
        <v>0.38780575116723048</v>
      </c>
      <c r="O212" s="9">
        <v>3.0618711728681771</v>
      </c>
      <c r="P212" s="9">
        <v>27.620118696199899</v>
      </c>
      <c r="Q212" s="9"/>
      <c r="R212" s="9"/>
      <c r="S212" s="9"/>
      <c r="T212" s="9"/>
      <c r="U212" s="12">
        <v>0.38780575116723048</v>
      </c>
    </row>
    <row r="213" spans="1:21" x14ac:dyDescent="0.2">
      <c r="A213" s="9">
        <v>212</v>
      </c>
      <c r="B213" s="10">
        <v>24.0778057347</v>
      </c>
      <c r="C213" s="10">
        <v>-107.150541907</v>
      </c>
      <c r="D213" t="s">
        <v>62</v>
      </c>
      <c r="E213" s="11">
        <v>1332.1584935200001</v>
      </c>
      <c r="F213" s="9">
        <v>19.963718425500002</v>
      </c>
      <c r="G213" s="9">
        <f t="shared" si="41"/>
        <v>3.1248817838995073</v>
      </c>
      <c r="H213" s="9">
        <f t="shared" si="32"/>
        <v>1.3214683178368507</v>
      </c>
      <c r="I213" s="9">
        <f t="shared" si="42"/>
        <v>1.6273908782351034</v>
      </c>
      <c r="J213" s="9">
        <f t="shared" si="37"/>
        <v>2.9488591960719539</v>
      </c>
      <c r="K213" s="9">
        <f t="shared" si="38"/>
        <v>888.91287400175599</v>
      </c>
      <c r="L213" s="9">
        <f t="shared" si="39"/>
        <v>29.814641939854919</v>
      </c>
      <c r="M213" s="11"/>
      <c r="N213" s="9"/>
      <c r="O213" s="9">
        <v>2.9488591960719539</v>
      </c>
      <c r="P213" s="9">
        <v>19.963718425500002</v>
      </c>
      <c r="Q213" s="9"/>
      <c r="R213" s="9"/>
      <c r="S213" s="9"/>
      <c r="T213" s="9"/>
      <c r="U213" s="12"/>
    </row>
    <row r="214" spans="1:21" x14ac:dyDescent="0.2">
      <c r="A214" s="9">
        <v>213</v>
      </c>
      <c r="B214" s="10">
        <v>24.072117099700002</v>
      </c>
      <c r="C214" s="10">
        <v>-106.931096733999</v>
      </c>
      <c r="D214" t="s">
        <v>62</v>
      </c>
      <c r="E214" s="9">
        <v>193.80863976500001</v>
      </c>
      <c r="F214" s="9">
        <v>2.10242850706</v>
      </c>
      <c r="G214" s="9">
        <f t="shared" si="41"/>
        <v>2.2896082139340654</v>
      </c>
      <c r="H214" s="9">
        <f t="shared" si="32"/>
        <v>0.49170178232319817</v>
      </c>
      <c r="I214" s="9">
        <f t="shared" si="42"/>
        <v>1.4248263100090151</v>
      </c>
      <c r="J214" s="9">
        <f t="shared" si="37"/>
        <v>1.9165280923322132</v>
      </c>
      <c r="K214" s="9">
        <f t="shared" si="38"/>
        <v>82.514085797692559</v>
      </c>
      <c r="L214" s="9">
        <f t="shared" si="39"/>
        <v>9.0837264268411655</v>
      </c>
      <c r="M214" s="11"/>
      <c r="N214" s="9"/>
      <c r="O214" s="9">
        <v>1.9165280923322132</v>
      </c>
      <c r="P214" s="9">
        <v>2.10242850706</v>
      </c>
      <c r="Q214" s="9"/>
      <c r="R214" s="9"/>
      <c r="S214" s="9"/>
      <c r="T214" s="9"/>
      <c r="U214" s="12"/>
    </row>
    <row r="215" spans="1:21" x14ac:dyDescent="0.2">
      <c r="A215" s="9">
        <v>214</v>
      </c>
      <c r="B215" s="10">
        <v>24.327914998200001</v>
      </c>
      <c r="C215" s="10">
        <v>-110.667589701</v>
      </c>
      <c r="D215" t="s">
        <v>61</v>
      </c>
      <c r="E215" s="11">
        <v>7082.65391731</v>
      </c>
      <c r="F215" s="9">
        <v>16.378168344500001</v>
      </c>
      <c r="G215" s="9">
        <f t="shared" si="41"/>
        <v>3.850257334918644</v>
      </c>
      <c r="H215" s="9">
        <f t="shared" si="32"/>
        <v>1.2400039999724561</v>
      </c>
      <c r="I215" s="9">
        <f t="shared" si="42"/>
        <v>1.7792555209311776</v>
      </c>
      <c r="J215" s="9">
        <f t="shared" si="37"/>
        <v>3.0192595209036339</v>
      </c>
      <c r="K215" s="9">
        <f t="shared" si="38"/>
        <v>1045.3446981659347</v>
      </c>
      <c r="L215" s="9">
        <f t="shared" si="39"/>
        <v>32.33179082831532</v>
      </c>
      <c r="M215" s="11">
        <v>137150.57160588435</v>
      </c>
      <c r="N215" s="9">
        <f t="shared" ref="N215:N220" si="44">M215/1000</f>
        <v>137.15057160588435</v>
      </c>
      <c r="O215" s="9">
        <v>3.0192595209036339</v>
      </c>
      <c r="P215" s="9">
        <v>16.378168344500001</v>
      </c>
      <c r="Q215" s="9"/>
      <c r="R215" s="9"/>
      <c r="S215" s="9"/>
      <c r="T215" s="9">
        <v>137.15057160588435</v>
      </c>
      <c r="U215" s="12"/>
    </row>
    <row r="216" spans="1:21" x14ac:dyDescent="0.2">
      <c r="A216" s="9">
        <v>215</v>
      </c>
      <c r="B216" s="10">
        <v>24.327272300099899</v>
      </c>
      <c r="C216" s="10">
        <v>-110.447189786</v>
      </c>
      <c r="D216" t="s">
        <v>61</v>
      </c>
      <c r="E216" s="11">
        <v>16353.237470599899</v>
      </c>
      <c r="F216" s="9">
        <v>34.147474017</v>
      </c>
      <c r="G216" s="9">
        <f t="shared" si="41"/>
        <v>4.2136302996055441</v>
      </c>
      <c r="H216" s="9">
        <f t="shared" si="32"/>
        <v>1.5458941185479413</v>
      </c>
      <c r="I216" s="9">
        <f t="shared" si="42"/>
        <v>1.8491756136308912</v>
      </c>
      <c r="J216" s="9">
        <f t="shared" si="37"/>
        <v>3.3950697321788326</v>
      </c>
      <c r="K216" s="9">
        <f t="shared" si="38"/>
        <v>2483.5318397739493</v>
      </c>
      <c r="L216" s="9">
        <f t="shared" si="39"/>
        <v>49.835046300509738</v>
      </c>
      <c r="M216" s="11">
        <v>319023.94382776902</v>
      </c>
      <c r="N216" s="9">
        <f t="shared" si="44"/>
        <v>319.02394382776902</v>
      </c>
      <c r="O216" s="9">
        <v>3.3950697321788326</v>
      </c>
      <c r="P216" s="9">
        <v>34.147474017</v>
      </c>
      <c r="Q216" s="9"/>
      <c r="R216" s="9"/>
      <c r="S216" s="9"/>
      <c r="T216" s="9">
        <v>319.02394382776902</v>
      </c>
      <c r="U216" s="12"/>
    </row>
    <row r="217" spans="1:21" x14ac:dyDescent="0.2">
      <c r="A217" s="9">
        <v>216</v>
      </c>
      <c r="B217" s="10">
        <v>24.3263096158</v>
      </c>
      <c r="C217" s="10">
        <v>-110.226799476</v>
      </c>
      <c r="D217" t="s">
        <v>61</v>
      </c>
      <c r="E217" s="11">
        <v>17285.273851400001</v>
      </c>
      <c r="F217" s="9">
        <v>36.925254341200002</v>
      </c>
      <c r="G217" s="9">
        <f t="shared" si="41"/>
        <v>4.2377013888682571</v>
      </c>
      <c r="H217" s="9">
        <f t="shared" si="32"/>
        <v>1.5789285020127375</v>
      </c>
      <c r="I217" s="9">
        <f t="shared" si="42"/>
        <v>1.8536831913803413</v>
      </c>
      <c r="J217" s="9">
        <f t="shared" si="37"/>
        <v>3.4326116933930786</v>
      </c>
      <c r="K217" s="9">
        <f t="shared" si="38"/>
        <v>2707.7695081312495</v>
      </c>
      <c r="L217" s="9">
        <f t="shared" si="39"/>
        <v>52.036232647370326</v>
      </c>
      <c r="M217" s="11">
        <v>338724.73757223052</v>
      </c>
      <c r="N217" s="9">
        <f t="shared" si="44"/>
        <v>338.72473757223054</v>
      </c>
      <c r="O217" s="9">
        <v>3.4326116933930786</v>
      </c>
      <c r="P217" s="9">
        <v>36.925254341200002</v>
      </c>
      <c r="Q217" s="9"/>
      <c r="R217" s="9"/>
      <c r="S217" s="9"/>
      <c r="T217" s="9">
        <v>338.72473757223054</v>
      </c>
      <c r="U217" s="12"/>
    </row>
    <row r="218" spans="1:21" x14ac:dyDescent="0.2">
      <c r="A218" s="9">
        <v>217</v>
      </c>
      <c r="B218" s="10">
        <v>24.3250270116</v>
      </c>
      <c r="C218" s="10">
        <v>-110.006422601</v>
      </c>
      <c r="D218" t="s">
        <v>61</v>
      </c>
      <c r="E218" s="11">
        <v>10991.841713</v>
      </c>
      <c r="F218" s="9">
        <v>27.386498188600001</v>
      </c>
      <c r="G218" s="9">
        <f t="shared" si="41"/>
        <v>4.0411099745659032</v>
      </c>
      <c r="H218" s="9">
        <f t="shared" si="32"/>
        <v>1.4531118204522657</v>
      </c>
      <c r="I218" s="9">
        <f t="shared" si="42"/>
        <v>1.8164288292150808</v>
      </c>
      <c r="J218" s="9">
        <f t="shared" si="37"/>
        <v>3.2695406496673467</v>
      </c>
      <c r="K218" s="9">
        <f t="shared" si="38"/>
        <v>1860.1186609129238</v>
      </c>
      <c r="L218" s="9">
        <f t="shared" si="39"/>
        <v>43.129092975773602</v>
      </c>
      <c r="M218" s="11">
        <v>216119.02676876885</v>
      </c>
      <c r="N218" s="9">
        <f t="shared" si="44"/>
        <v>216.11902676876883</v>
      </c>
      <c r="O218" s="9">
        <v>3.2695406496673467</v>
      </c>
      <c r="P218" s="9">
        <v>27.386498188600001</v>
      </c>
      <c r="Q218" s="9"/>
      <c r="R218" s="9"/>
      <c r="S218" s="9"/>
      <c r="T218" s="9">
        <v>216.11902676876883</v>
      </c>
      <c r="U218" s="12"/>
    </row>
    <row r="219" spans="1:21" x14ac:dyDescent="0.2">
      <c r="A219" s="9">
        <v>218</v>
      </c>
      <c r="B219" s="10">
        <v>24.323424576000001</v>
      </c>
      <c r="C219" s="10">
        <v>-109.786062986999</v>
      </c>
      <c r="D219" t="s">
        <v>61</v>
      </c>
      <c r="E219" s="11">
        <v>2815.5402586700002</v>
      </c>
      <c r="F219" s="9">
        <v>12.6829422102</v>
      </c>
      <c r="G219" s="9">
        <f t="shared" si="41"/>
        <v>3.449715963273579</v>
      </c>
      <c r="H219" s="9">
        <f t="shared" si="32"/>
        <v>1.1361794927251079</v>
      </c>
      <c r="I219" s="9">
        <f t="shared" si="42"/>
        <v>1.697651723942893</v>
      </c>
      <c r="J219" s="9">
        <f t="shared" si="37"/>
        <v>2.8338312166680009</v>
      </c>
      <c r="K219" s="9">
        <f t="shared" si="38"/>
        <v>682.07356293039936</v>
      </c>
      <c r="L219" s="9">
        <f t="shared" si="39"/>
        <v>26.116538111518519</v>
      </c>
      <c r="M219" s="11">
        <v>54846.71104360764</v>
      </c>
      <c r="N219" s="9">
        <f t="shared" si="44"/>
        <v>54.846711043607641</v>
      </c>
      <c r="O219" s="9">
        <v>2.8338312166680009</v>
      </c>
      <c r="P219" s="9">
        <v>12.6829422102</v>
      </c>
      <c r="Q219" s="9"/>
      <c r="R219" s="9"/>
      <c r="S219" s="9"/>
      <c r="T219" s="9">
        <v>54.846711043607641</v>
      </c>
      <c r="U219" s="12"/>
    </row>
    <row r="220" spans="1:21" x14ac:dyDescent="0.2">
      <c r="A220" s="9">
        <v>219</v>
      </c>
      <c r="B220" s="10">
        <v>24.3215024193</v>
      </c>
      <c r="C220" s="10">
        <v>-109.565724461</v>
      </c>
      <c r="D220" t="s">
        <v>61</v>
      </c>
      <c r="E220" s="9">
        <v>50.047334610699899</v>
      </c>
      <c r="F220" s="9">
        <v>4.1198351684099999</v>
      </c>
      <c r="G220" s="9">
        <f t="shared" si="41"/>
        <v>1.7079730707307608</v>
      </c>
      <c r="H220" s="9">
        <f t="shared" si="32"/>
        <v>0.70925597921756822</v>
      </c>
      <c r="I220" s="9">
        <f t="shared" si="42"/>
        <v>1.257078467750812</v>
      </c>
      <c r="J220" s="9">
        <f t="shared" si="37"/>
        <v>1.9663344469683803</v>
      </c>
      <c r="K220" s="9">
        <f t="shared" si="38"/>
        <v>92.541055142582209</v>
      </c>
      <c r="L220" s="9">
        <f t="shared" si="39"/>
        <v>9.6198261492909634</v>
      </c>
      <c r="M220" s="11">
        <v>226.63175260584589</v>
      </c>
      <c r="N220" s="9">
        <f t="shared" si="44"/>
        <v>0.22663175260584589</v>
      </c>
      <c r="O220" s="9">
        <v>1.9663344469683803</v>
      </c>
      <c r="P220" s="9">
        <v>4.1198351684099999</v>
      </c>
      <c r="Q220" s="9"/>
      <c r="R220" s="9"/>
      <c r="S220" s="9"/>
      <c r="T220" s="9">
        <v>0.22663175260584589</v>
      </c>
      <c r="U220" s="12"/>
    </row>
    <row r="221" spans="1:21" x14ac:dyDescent="0.2">
      <c r="A221" s="9">
        <v>220</v>
      </c>
      <c r="B221" s="10">
        <v>24.319260673700001</v>
      </c>
      <c r="C221" s="10">
        <v>-109.345410845</v>
      </c>
      <c r="D221" t="s">
        <v>61</v>
      </c>
      <c r="E221" s="9">
        <v>3.09731847243</v>
      </c>
      <c r="F221" s="9">
        <v>0.56077377709099996</v>
      </c>
      <c r="G221" s="9">
        <f t="shared" si="41"/>
        <v>0.61249972168894973</v>
      </c>
      <c r="H221" s="9">
        <f t="shared" si="32"/>
        <v>0.19333995976911947</v>
      </c>
      <c r="I221" s="9">
        <f t="shared" si="42"/>
        <v>0.81097797549781891</v>
      </c>
      <c r="J221" s="9">
        <f t="shared" si="37"/>
        <v>1.0043179352669385</v>
      </c>
      <c r="K221" s="9">
        <f t="shared" si="38"/>
        <v>10.099920033819043</v>
      </c>
      <c r="L221" s="9">
        <f t="shared" si="39"/>
        <v>3.1780371353744505</v>
      </c>
      <c r="M221" s="11"/>
      <c r="N221" s="9"/>
      <c r="O221" s="9">
        <v>1.0043179352669385</v>
      </c>
      <c r="P221" s="9">
        <v>0.56077377709099996</v>
      </c>
      <c r="Q221" s="9"/>
      <c r="R221" s="9"/>
      <c r="S221" s="9"/>
      <c r="T221" s="9"/>
      <c r="U221" s="12"/>
    </row>
    <row r="222" spans="1:21" x14ac:dyDescent="0.2">
      <c r="A222" s="9">
        <v>221</v>
      </c>
      <c r="B222" s="10">
        <v>24.316699493800002</v>
      </c>
      <c r="C222" s="10">
        <v>-109.12512596000001</v>
      </c>
      <c r="D222" t="s">
        <v>61</v>
      </c>
      <c r="E222" s="9">
        <v>3.5476376066999999E-3</v>
      </c>
      <c r="F222" s="9">
        <v>2.34671113995E-3</v>
      </c>
      <c r="G222" s="9">
        <f t="shared" si="41"/>
        <v>1.537992925820164E-3</v>
      </c>
      <c r="H222" s="9">
        <f t="shared" si="32"/>
        <v>1.017969724874869E-3</v>
      </c>
      <c r="I222" s="9">
        <f t="shared" si="42"/>
        <v>6.2763085238766628E-2</v>
      </c>
      <c r="J222" s="9">
        <f t="shared" si="37"/>
        <v>6.3781054963641504E-2</v>
      </c>
      <c r="K222" s="9">
        <f t="shared" si="38"/>
        <v>1.1581933178598471</v>
      </c>
      <c r="L222" s="9">
        <f t="shared" si="39"/>
        <v>1.0761939034671433</v>
      </c>
      <c r="M222" s="11"/>
      <c r="N222" s="9"/>
      <c r="O222" s="9">
        <v>6.3781054963641504E-2</v>
      </c>
      <c r="P222" s="9">
        <v>2.34671113995E-3</v>
      </c>
      <c r="Q222" s="9"/>
      <c r="R222" s="9"/>
      <c r="S222" s="9"/>
      <c r="T222" s="9"/>
      <c r="U222" s="12"/>
    </row>
    <row r="223" spans="1:21" x14ac:dyDescent="0.2">
      <c r="A223" s="9">
        <v>222</v>
      </c>
      <c r="B223" s="10">
        <v>24.3106195575999</v>
      </c>
      <c r="C223" s="10">
        <v>-108.684657650999</v>
      </c>
      <c r="D223" t="s">
        <v>62</v>
      </c>
      <c r="E223" s="9">
        <v>1.4758688489000001E-4</v>
      </c>
      <c r="F223" s="9">
        <v>4.9156792364999997E-5</v>
      </c>
      <c r="G223" s="9">
        <f t="shared" si="41"/>
        <v>6.4091440297297801E-5</v>
      </c>
      <c r="H223" s="9">
        <f t="shared" si="32"/>
        <v>2.1347998976930292E-5</v>
      </c>
      <c r="I223" s="9">
        <f t="shared" si="42"/>
        <v>1.6137131328169404E-2</v>
      </c>
      <c r="J223" s="9">
        <f t="shared" si="37"/>
        <v>1.6158479327146334E-2</v>
      </c>
      <c r="K223" s="9">
        <f t="shared" si="38"/>
        <v>1.0379070916161284</v>
      </c>
      <c r="L223" s="9">
        <f t="shared" si="39"/>
        <v>1.0187772531893948</v>
      </c>
      <c r="M223" s="11"/>
      <c r="N223" s="9"/>
      <c r="O223" s="9">
        <v>1.6158479327146334E-2</v>
      </c>
      <c r="P223" s="9">
        <v>4.9156792364999997E-5</v>
      </c>
      <c r="Q223" s="9"/>
      <c r="R223" s="9"/>
      <c r="S223" s="9"/>
      <c r="T223" s="9"/>
      <c r="U223" s="12"/>
    </row>
    <row r="224" spans="1:21" x14ac:dyDescent="0.2">
      <c r="A224" s="9">
        <v>223</v>
      </c>
      <c r="B224" s="10">
        <v>24.307101219700002</v>
      </c>
      <c r="C224" s="10">
        <v>-108.464481851</v>
      </c>
      <c r="D224" t="s">
        <v>62</v>
      </c>
      <c r="E224" s="9">
        <v>14.630488944</v>
      </c>
      <c r="F224" s="9">
        <v>1.8624200989399999</v>
      </c>
      <c r="G224" s="9">
        <f t="shared" si="41"/>
        <v>1.1939725635828393</v>
      </c>
      <c r="H224" s="9">
        <f t="shared" si="32"/>
        <v>0.45673337270208775</v>
      </c>
      <c r="I224" s="9">
        <f t="shared" si="42"/>
        <v>1.0787166546566078</v>
      </c>
      <c r="J224" s="9">
        <f t="shared" si="37"/>
        <v>1.5354500273586955</v>
      </c>
      <c r="K224" s="9">
        <f t="shared" si="38"/>
        <v>34.312315562699567</v>
      </c>
      <c r="L224" s="9">
        <f t="shared" si="39"/>
        <v>5.8576715137245081</v>
      </c>
      <c r="M224" s="11">
        <v>5234.9373769361491</v>
      </c>
      <c r="N224" s="9">
        <f t="shared" ref="N224:N229" si="45">M224/1000</f>
        <v>5.2349373769361494</v>
      </c>
      <c r="O224" s="9">
        <v>1.5354500273586955</v>
      </c>
      <c r="P224" s="9">
        <v>1.8624200989399999</v>
      </c>
      <c r="Q224" s="9"/>
      <c r="R224" s="9"/>
      <c r="S224" s="9"/>
      <c r="T224" s="9"/>
      <c r="U224" s="12">
        <v>5.2349373769361494</v>
      </c>
    </row>
    <row r="225" spans="1:21" x14ac:dyDescent="0.2">
      <c r="A225" s="9">
        <v>224</v>
      </c>
      <c r="B225" s="10">
        <v>24.303264283800001</v>
      </c>
      <c r="C225" s="10">
        <v>-108.244350032</v>
      </c>
      <c r="D225" t="s">
        <v>62</v>
      </c>
      <c r="E225" s="9">
        <v>164.900030727</v>
      </c>
      <c r="F225" s="9">
        <v>19.630401363600001</v>
      </c>
      <c r="G225" s="9">
        <f t="shared" si="41"/>
        <v>2.2198464664617648</v>
      </c>
      <c r="H225" s="9">
        <f t="shared" si="32"/>
        <v>1.3145076772364142</v>
      </c>
      <c r="I225" s="9">
        <f t="shared" si="42"/>
        <v>1.4061071728437671</v>
      </c>
      <c r="J225" s="9">
        <f t="shared" si="37"/>
        <v>2.7206148500801812</v>
      </c>
      <c r="K225" s="9">
        <f t="shared" si="38"/>
        <v>525.550979785614</v>
      </c>
      <c r="L225" s="9">
        <f t="shared" si="39"/>
        <v>22.924898686485268</v>
      </c>
      <c r="M225" s="11">
        <v>93972.749210453665</v>
      </c>
      <c r="N225" s="9">
        <f t="shared" si="45"/>
        <v>93.972749210453671</v>
      </c>
      <c r="O225" s="9">
        <v>2.7206148500801812</v>
      </c>
      <c r="P225" s="9">
        <v>19.630401363600001</v>
      </c>
      <c r="Q225" s="9"/>
      <c r="R225" s="9"/>
      <c r="S225" s="9"/>
      <c r="T225" s="9"/>
      <c r="U225" s="12">
        <v>93.972749210453671</v>
      </c>
    </row>
    <row r="226" spans="1:21" x14ac:dyDescent="0.2">
      <c r="A226" s="9">
        <v>225</v>
      </c>
      <c r="B226" s="10">
        <v>24.299109013500001</v>
      </c>
      <c r="C226" s="10">
        <v>-108.024265996</v>
      </c>
      <c r="D226" t="s">
        <v>62</v>
      </c>
      <c r="E226" s="9">
        <v>472.76067665199901</v>
      </c>
      <c r="F226" s="9">
        <v>50.639379437999899</v>
      </c>
      <c r="G226" s="9">
        <f t="shared" si="41"/>
        <v>2.6755590103297973</v>
      </c>
      <c r="H226" s="9">
        <f t="shared" ref="H226:H289" si="46">LOG10(F226+1)</f>
        <v>1.7129810146115849</v>
      </c>
      <c r="I226" s="9">
        <f t="shared" si="42"/>
        <v>1.5229195849569768</v>
      </c>
      <c r="J226" s="9">
        <f t="shared" si="37"/>
        <v>3.2359005995685619</v>
      </c>
      <c r="K226" s="9">
        <f t="shared" si="38"/>
        <v>1721.4745223302289</v>
      </c>
      <c r="L226" s="9">
        <f t="shared" si="39"/>
        <v>41.490655843577947</v>
      </c>
      <c r="M226" s="11">
        <v>211946.0156057537</v>
      </c>
      <c r="N226" s="9">
        <f t="shared" si="45"/>
        <v>211.9460156057537</v>
      </c>
      <c r="O226" s="9">
        <v>3.2359005995685619</v>
      </c>
      <c r="P226" s="9">
        <v>50.639379437999899</v>
      </c>
      <c r="Q226" s="9"/>
      <c r="R226" s="9"/>
      <c r="S226" s="9"/>
      <c r="T226" s="9"/>
      <c r="U226" s="12">
        <v>211.9460156057537</v>
      </c>
    </row>
    <row r="227" spans="1:21" x14ac:dyDescent="0.2">
      <c r="A227" s="9">
        <v>226</v>
      </c>
      <c r="B227" s="10">
        <v>24.294635694499899</v>
      </c>
      <c r="C227" s="10">
        <v>-107.80423354</v>
      </c>
      <c r="D227" t="s">
        <v>62</v>
      </c>
      <c r="E227" s="9">
        <v>861.23628234900002</v>
      </c>
      <c r="F227" s="9">
        <v>77.056169085199897</v>
      </c>
      <c r="G227" s="9">
        <f t="shared" si="41"/>
        <v>2.9356262937352544</v>
      </c>
      <c r="H227" s="9">
        <f t="shared" si="46"/>
        <v>1.8924072327512114</v>
      </c>
      <c r="I227" s="9">
        <f t="shared" si="42"/>
        <v>1.584511182930918</v>
      </c>
      <c r="J227" s="9">
        <f t="shared" si="37"/>
        <v>3.4769184156821291</v>
      </c>
      <c r="K227" s="9">
        <f t="shared" si="38"/>
        <v>2998.5991647261239</v>
      </c>
      <c r="L227" s="9">
        <f t="shared" si="39"/>
        <v>54.759466439384923</v>
      </c>
      <c r="M227" s="11">
        <v>248873.31393706895</v>
      </c>
      <c r="N227" s="9">
        <f t="shared" si="45"/>
        <v>248.87331393706896</v>
      </c>
      <c r="O227" s="9">
        <v>3.4769184156821291</v>
      </c>
      <c r="P227" s="9">
        <v>77.056169085199897</v>
      </c>
      <c r="Q227" s="9"/>
      <c r="R227" s="9"/>
      <c r="S227" s="9"/>
      <c r="T227" s="9"/>
      <c r="U227" s="12">
        <v>248.87331393706896</v>
      </c>
    </row>
    <row r="228" spans="1:21" x14ac:dyDescent="0.2">
      <c r="A228" s="9">
        <v>227</v>
      </c>
      <c r="B228" s="10">
        <v>24.289844633800001</v>
      </c>
      <c r="C228" s="10">
        <v>-107.58425645600001</v>
      </c>
      <c r="D228" t="s">
        <v>62</v>
      </c>
      <c r="E228" s="11">
        <v>1112.7428640099899</v>
      </c>
      <c r="F228" s="9">
        <v>71.209024891300004</v>
      </c>
      <c r="G228" s="9">
        <f t="shared" si="41"/>
        <v>3.0467849344357165</v>
      </c>
      <c r="H228" s="9">
        <f t="shared" si="46"/>
        <v>1.858591480333468</v>
      </c>
      <c r="I228" s="9">
        <f t="shared" si="42"/>
        <v>1.6098817794382672</v>
      </c>
      <c r="J228" s="9">
        <f t="shared" si="37"/>
        <v>3.4684732597717352</v>
      </c>
      <c r="K228" s="9">
        <f t="shared" si="38"/>
        <v>2940.8526150218954</v>
      </c>
      <c r="L228" s="9">
        <f t="shared" si="39"/>
        <v>54.229628571675605</v>
      </c>
      <c r="M228" s="11">
        <v>144838.74272425377</v>
      </c>
      <c r="N228" s="9">
        <f t="shared" si="45"/>
        <v>144.83874272425376</v>
      </c>
      <c r="O228" s="9">
        <v>3.4684732597717352</v>
      </c>
      <c r="P228" s="9">
        <v>71.209024891300004</v>
      </c>
      <c r="Q228" s="9"/>
      <c r="R228" s="9"/>
      <c r="S228" s="9"/>
      <c r="T228" s="9"/>
      <c r="U228" s="12">
        <v>144.83874272425376</v>
      </c>
    </row>
    <row r="229" spans="1:21" x14ac:dyDescent="0.2">
      <c r="A229" s="9">
        <v>228</v>
      </c>
      <c r="B229" s="10">
        <v>24.284736160200001</v>
      </c>
      <c r="C229" s="10">
        <v>-107.36433853</v>
      </c>
      <c r="D229" t="s">
        <v>62</v>
      </c>
      <c r="E229" s="9">
        <v>844.48463964500002</v>
      </c>
      <c r="F229" s="9">
        <v>32.599621169300001</v>
      </c>
      <c r="G229" s="9">
        <f t="shared" si="41"/>
        <v>2.9271057219538514</v>
      </c>
      <c r="H229" s="9">
        <f t="shared" si="46"/>
        <v>1.5263343808121632</v>
      </c>
      <c r="I229" s="9">
        <f t="shared" si="42"/>
        <v>1.5825439350515413</v>
      </c>
      <c r="J229" s="9">
        <f t="shared" si="37"/>
        <v>3.1088783158637048</v>
      </c>
      <c r="K229" s="9">
        <f t="shared" si="38"/>
        <v>1284.9265883905523</v>
      </c>
      <c r="L229" s="9">
        <f t="shared" si="39"/>
        <v>35.845872682786677</v>
      </c>
      <c r="M229" s="11">
        <v>15126.123752996124</v>
      </c>
      <c r="N229" s="9">
        <f t="shared" si="45"/>
        <v>15.126123752996124</v>
      </c>
      <c r="O229" s="9">
        <v>3.1088783158637048</v>
      </c>
      <c r="P229" s="9">
        <v>32.599621169300001</v>
      </c>
      <c r="Q229" s="9"/>
      <c r="R229" s="9"/>
      <c r="S229" s="9"/>
      <c r="T229" s="9"/>
      <c r="U229" s="12">
        <v>15.126123752996124</v>
      </c>
    </row>
    <row r="230" spans="1:21" x14ac:dyDescent="0.2">
      <c r="A230" s="9">
        <v>229</v>
      </c>
      <c r="B230" s="10">
        <v>24.279310624000001</v>
      </c>
      <c r="C230" s="10">
        <v>-107.14448354300001</v>
      </c>
      <c r="D230" t="s">
        <v>62</v>
      </c>
      <c r="E230" s="9">
        <v>235.252943039</v>
      </c>
      <c r="F230" s="9">
        <v>5.1208906993300003</v>
      </c>
      <c r="G230" s="9">
        <f t="shared" si="41"/>
        <v>2.373377227287699</v>
      </c>
      <c r="H230" s="9">
        <f t="shared" si="46"/>
        <v>0.7868146243772024</v>
      </c>
      <c r="I230" s="9">
        <f t="shared" si="42"/>
        <v>1.4468774827160311</v>
      </c>
      <c r="J230" s="9">
        <f t="shared" si="37"/>
        <v>2.2336921070932334</v>
      </c>
      <c r="K230" s="9">
        <f t="shared" si="38"/>
        <v>171.27426287549918</v>
      </c>
      <c r="L230" s="9">
        <f t="shared" si="39"/>
        <v>13.08717933228926</v>
      </c>
      <c r="M230" s="11"/>
      <c r="N230" s="9"/>
      <c r="O230" s="9">
        <v>2.2336921070932334</v>
      </c>
      <c r="P230" s="9">
        <v>5.1208906993300003</v>
      </c>
      <c r="Q230" s="9"/>
      <c r="R230" s="9"/>
      <c r="S230" s="9"/>
      <c r="T230" s="9"/>
      <c r="U230" s="12"/>
    </row>
    <row r="231" spans="1:21" x14ac:dyDescent="0.2">
      <c r="A231" s="9">
        <v>230</v>
      </c>
      <c r="B231" s="10">
        <v>24.530194002399899</v>
      </c>
      <c r="C231" s="10">
        <v>-110.887816918</v>
      </c>
      <c r="D231" t="s">
        <v>61</v>
      </c>
      <c r="E231" s="9">
        <v>1.2061522156</v>
      </c>
      <c r="F231" s="9">
        <v>0.104151680134</v>
      </c>
      <c r="G231" s="9">
        <f t="shared" si="41"/>
        <v>0.3436354737046024</v>
      </c>
      <c r="H231" s="9">
        <f t="shared" si="46"/>
        <v>4.3028737632649555E-2</v>
      </c>
      <c r="I231" s="9">
        <f t="shared" si="42"/>
        <v>0.63347325070003635</v>
      </c>
      <c r="J231" s="9">
        <f t="shared" si="37"/>
        <v>0.67650198833268593</v>
      </c>
      <c r="K231" s="9">
        <f t="shared" si="38"/>
        <v>4.7479046467227599</v>
      </c>
      <c r="L231" s="9">
        <f t="shared" si="39"/>
        <v>2.1789687117356138</v>
      </c>
      <c r="M231" s="11">
        <v>11.256036242607685</v>
      </c>
      <c r="N231" s="9">
        <f t="shared" ref="N231:N236" si="47">M231/1000</f>
        <v>1.1256036242607684E-2</v>
      </c>
      <c r="O231" s="9">
        <v>0.67650198833268593</v>
      </c>
      <c r="P231" s="9">
        <v>0.104151680134</v>
      </c>
      <c r="Q231" s="9"/>
      <c r="R231" s="9"/>
      <c r="S231" s="9"/>
      <c r="T231" s="9">
        <v>1.1256036242607684E-2</v>
      </c>
      <c r="U231" s="12"/>
    </row>
    <row r="232" spans="1:21" x14ac:dyDescent="0.2">
      <c r="A232" s="9">
        <v>231</v>
      </c>
      <c r="B232" s="10">
        <v>24.5298683117</v>
      </c>
      <c r="C232" s="10">
        <v>-110.66706002700001</v>
      </c>
      <c r="D232" t="s">
        <v>61</v>
      </c>
      <c r="E232" s="11">
        <v>2951.6712499700002</v>
      </c>
      <c r="F232" s="9">
        <v>13.0743086599</v>
      </c>
      <c r="G232" s="9">
        <f t="shared" si="41"/>
        <v>3.4702150953660618</v>
      </c>
      <c r="H232" s="9">
        <f t="shared" si="46"/>
        <v>1.1484270711919766</v>
      </c>
      <c r="I232" s="9">
        <f t="shared" si="42"/>
        <v>1.7019559796806982</v>
      </c>
      <c r="J232" s="9">
        <f t="shared" si="37"/>
        <v>2.8503830508726749</v>
      </c>
      <c r="K232" s="9">
        <f t="shared" si="38"/>
        <v>708.5704731334024</v>
      </c>
      <c r="L232" s="9">
        <f t="shared" si="39"/>
        <v>26.618987079402597</v>
      </c>
      <c r="M232" s="11">
        <v>56658.548330453792</v>
      </c>
      <c r="N232" s="9">
        <f t="shared" si="47"/>
        <v>56.65854833045379</v>
      </c>
      <c r="O232" s="9">
        <v>2.8503830508726749</v>
      </c>
      <c r="P232" s="9">
        <v>13.0743086599</v>
      </c>
      <c r="Q232" s="9"/>
      <c r="R232" s="9"/>
      <c r="S232" s="9"/>
      <c r="T232" s="9">
        <v>56.65854833045379</v>
      </c>
      <c r="U232" s="12"/>
    </row>
    <row r="233" spans="1:21" x14ac:dyDescent="0.2">
      <c r="A233" s="9">
        <v>232</v>
      </c>
      <c r="B233" s="10">
        <v>24.5292195922</v>
      </c>
      <c r="C233" s="10">
        <v>-110.446308954</v>
      </c>
      <c r="D233" t="s">
        <v>61</v>
      </c>
      <c r="E233" s="11">
        <v>7125.8247103699896</v>
      </c>
      <c r="F233" s="9">
        <v>19.824779510500001</v>
      </c>
      <c r="G233" s="9">
        <f t="shared" si="41"/>
        <v>3.8528960771279142</v>
      </c>
      <c r="H233" s="9">
        <f t="shared" si="46"/>
        <v>1.3185804118612936</v>
      </c>
      <c r="I233" s="9">
        <f t="shared" si="42"/>
        <v>1.7797765894735424</v>
      </c>
      <c r="J233" s="9">
        <f t="shared" si="37"/>
        <v>3.0983570013348363</v>
      </c>
      <c r="K233" s="9">
        <f t="shared" si="38"/>
        <v>1254.1717130149441</v>
      </c>
      <c r="L233" s="9">
        <f t="shared" si="39"/>
        <v>35.414286848882668</v>
      </c>
      <c r="M233" s="11">
        <v>139423.45277187679</v>
      </c>
      <c r="N233" s="9">
        <f t="shared" si="47"/>
        <v>139.42345277187678</v>
      </c>
      <c r="O233" s="9">
        <v>3.0983570013348363</v>
      </c>
      <c r="P233" s="9">
        <v>19.824779510500001</v>
      </c>
      <c r="Q233" s="9"/>
      <c r="R233" s="9"/>
      <c r="S233" s="9"/>
      <c r="T233" s="9">
        <v>139.42345277187678</v>
      </c>
      <c r="U233" s="12"/>
    </row>
    <row r="234" spans="1:21" x14ac:dyDescent="0.2">
      <c r="A234" s="9">
        <v>233</v>
      </c>
      <c r="B234" s="10">
        <v>24.528247888700001</v>
      </c>
      <c r="C234" s="10">
        <v>-110.225567553999</v>
      </c>
      <c r="D234" t="s">
        <v>61</v>
      </c>
      <c r="E234" s="11">
        <v>7988.6344842899898</v>
      </c>
      <c r="F234" s="9">
        <v>19.7329214531999</v>
      </c>
      <c r="G234" s="9">
        <f t="shared" si="41"/>
        <v>3.9025269113431578</v>
      </c>
      <c r="H234" s="9">
        <f t="shared" si="46"/>
        <v>1.3166605023644393</v>
      </c>
      <c r="I234" s="9">
        <f t="shared" si="42"/>
        <v>1.7895393004966578</v>
      </c>
      <c r="J234" s="9">
        <f t="shared" si="37"/>
        <v>3.1061998028610969</v>
      </c>
      <c r="K234" s="9">
        <f t="shared" si="38"/>
        <v>1277.0261862982732</v>
      </c>
      <c r="L234" s="9">
        <f t="shared" si="39"/>
        <v>35.735503162796981</v>
      </c>
      <c r="M234" s="11">
        <v>157548.895192</v>
      </c>
      <c r="N234" s="9">
        <f t="shared" si="47"/>
        <v>157.548895192</v>
      </c>
      <c r="O234" s="9">
        <v>3.1061998028610969</v>
      </c>
      <c r="P234" s="9">
        <v>19.7329214531999</v>
      </c>
      <c r="Q234" s="9"/>
      <c r="R234" s="9"/>
      <c r="S234" s="9"/>
      <c r="T234" s="9">
        <v>157.548895192</v>
      </c>
      <c r="U234" s="12"/>
    </row>
    <row r="235" spans="1:21" x14ac:dyDescent="0.2">
      <c r="A235" s="9">
        <v>234</v>
      </c>
      <c r="B235" s="10">
        <v>24.526953268300002</v>
      </c>
      <c r="C235" s="10">
        <v>-110.004839683</v>
      </c>
      <c r="D235" t="s">
        <v>61</v>
      </c>
      <c r="E235" s="11">
        <v>3939.7385482300001</v>
      </c>
      <c r="F235" s="9">
        <v>11.192354462600001</v>
      </c>
      <c r="G235" s="9">
        <f t="shared" si="41"/>
        <v>3.5955776221714641</v>
      </c>
      <c r="H235" s="9">
        <f t="shared" si="46"/>
        <v>1.0860875802187431</v>
      </c>
      <c r="I235" s="9">
        <f t="shared" si="42"/>
        <v>1.7279673374707567</v>
      </c>
      <c r="J235" s="9">
        <f t="shared" si="37"/>
        <v>2.8140549176895</v>
      </c>
      <c r="K235" s="9">
        <f t="shared" si="38"/>
        <v>651.71079941024004</v>
      </c>
      <c r="L235" s="9">
        <f t="shared" si="39"/>
        <v>25.528627056899087</v>
      </c>
      <c r="M235" s="11">
        <v>78146.943308369111</v>
      </c>
      <c r="N235" s="9">
        <f t="shared" si="47"/>
        <v>78.146943308369117</v>
      </c>
      <c r="O235" s="9">
        <v>2.8140549176895</v>
      </c>
      <c r="P235" s="9">
        <v>11.192354462600001</v>
      </c>
      <c r="Q235" s="9"/>
      <c r="R235" s="9"/>
      <c r="S235" s="9"/>
      <c r="T235" s="9">
        <v>78.146943308369117</v>
      </c>
      <c r="U235" s="12"/>
    </row>
    <row r="236" spans="1:21" x14ac:dyDescent="0.2">
      <c r="A236" s="9">
        <v>235</v>
      </c>
      <c r="B236" s="10">
        <v>24.5253358203</v>
      </c>
      <c r="C236" s="10">
        <v>-109.78412919500001</v>
      </c>
      <c r="D236" t="s">
        <v>61</v>
      </c>
      <c r="E236" s="9">
        <v>451.35764916900001</v>
      </c>
      <c r="F236" s="9">
        <v>3.40316976121</v>
      </c>
      <c r="G236" s="9">
        <f t="shared" si="41"/>
        <v>2.6554819384435886</v>
      </c>
      <c r="H236" s="9">
        <f t="shared" si="46"/>
        <v>0.64376542971014838</v>
      </c>
      <c r="I236" s="9">
        <f t="shared" si="42"/>
        <v>1.5180248066117608</v>
      </c>
      <c r="J236" s="9">
        <f t="shared" si="37"/>
        <v>2.161790236321909</v>
      </c>
      <c r="K236" s="9">
        <f t="shared" si="38"/>
        <v>145.1410418890398</v>
      </c>
      <c r="L236" s="9">
        <f t="shared" si="39"/>
        <v>12.047449601016798</v>
      </c>
      <c r="M236" s="11">
        <v>8685.851756929218</v>
      </c>
      <c r="N236" s="9">
        <f t="shared" si="47"/>
        <v>8.6858517569292175</v>
      </c>
      <c r="O236" s="9">
        <v>2.161790236321909</v>
      </c>
      <c r="P236" s="9">
        <v>3.40316976121</v>
      </c>
      <c r="Q236" s="9"/>
      <c r="R236" s="9"/>
      <c r="S236" s="9"/>
      <c r="T236" s="9">
        <v>8.6858517569292175</v>
      </c>
      <c r="U236" s="12"/>
    </row>
    <row r="237" spans="1:21" x14ac:dyDescent="0.2">
      <c r="A237" s="9">
        <v>236</v>
      </c>
      <c r="B237" s="10">
        <v>24.523395656400002</v>
      </c>
      <c r="C237" s="10">
        <v>-109.563439942</v>
      </c>
      <c r="D237" t="s">
        <v>61</v>
      </c>
      <c r="E237" s="9">
        <v>4.0982327229399997</v>
      </c>
      <c r="F237" s="9">
        <v>0.57659515453599997</v>
      </c>
      <c r="G237" s="9">
        <f t="shared" si="41"/>
        <v>0.70741965615910252</v>
      </c>
      <c r="H237" s="9">
        <f t="shared" si="46"/>
        <v>0.19772018748025152</v>
      </c>
      <c r="I237" s="9">
        <f t="shared" si="42"/>
        <v>0.86248589678286036</v>
      </c>
      <c r="J237" s="9">
        <f t="shared" si="37"/>
        <v>1.0602060842631118</v>
      </c>
      <c r="K237" s="9">
        <f t="shared" si="38"/>
        <v>11.486985801646741</v>
      </c>
      <c r="L237" s="9">
        <f t="shared" si="39"/>
        <v>3.3892456095194312</v>
      </c>
      <c r="M237" s="11"/>
      <c r="N237" s="9"/>
      <c r="O237" s="9">
        <v>1.0602060842631118</v>
      </c>
      <c r="P237" s="9">
        <v>0.57659515453599997</v>
      </c>
      <c r="Q237" s="9"/>
      <c r="R237" s="9"/>
      <c r="S237" s="9"/>
      <c r="T237" s="9"/>
      <c r="U237" s="12"/>
    </row>
    <row r="238" spans="1:21" x14ac:dyDescent="0.2">
      <c r="A238" s="9">
        <v>237</v>
      </c>
      <c r="B238" s="10">
        <v>24.5211329105</v>
      </c>
      <c r="C238" s="10">
        <v>-109.34277577500001</v>
      </c>
      <c r="D238" t="s">
        <v>61</v>
      </c>
      <c r="E238" s="9">
        <v>2.2613068648799999E-3</v>
      </c>
      <c r="F238" s="9">
        <v>1.80469613534E-2</v>
      </c>
      <c r="G238" s="9">
        <f t="shared" si="41"/>
        <v>9.8096438010607375E-4</v>
      </c>
      <c r="H238" s="9">
        <f t="shared" si="46"/>
        <v>7.767811975432146E-3</v>
      </c>
      <c r="I238" s="9">
        <f t="shared" si="42"/>
        <v>5.1788411946613773E-2</v>
      </c>
      <c r="J238" s="9">
        <f t="shared" si="37"/>
        <v>5.9556223922045917E-2</v>
      </c>
      <c r="K238" s="9">
        <f t="shared" si="38"/>
        <v>1.1469810003898977</v>
      </c>
      <c r="L238" s="9">
        <f t="shared" si="39"/>
        <v>1.0709719886112323</v>
      </c>
      <c r="M238" s="11"/>
      <c r="N238" s="9"/>
      <c r="O238" s="9">
        <v>5.9556223922045917E-2</v>
      </c>
      <c r="P238" s="9">
        <v>1.80469613534E-2</v>
      </c>
      <c r="Q238" s="9"/>
      <c r="R238" s="9"/>
      <c r="S238" s="9"/>
      <c r="T238" s="9"/>
      <c r="U238" s="12"/>
    </row>
    <row r="239" spans="1:21" x14ac:dyDescent="0.2">
      <c r="A239" s="9">
        <v>238</v>
      </c>
      <c r="B239" s="10">
        <v>24.512410852199899</v>
      </c>
      <c r="C239" s="10">
        <v>-108.680972246</v>
      </c>
      <c r="D239" t="s">
        <v>62</v>
      </c>
      <c r="E239" s="9">
        <v>0.77534665695299998</v>
      </c>
      <c r="F239" s="9">
        <v>0.13386919229399999</v>
      </c>
      <c r="G239" s="9">
        <f t="shared" si="41"/>
        <v>0.24928316668824721</v>
      </c>
      <c r="H239" s="9">
        <f t="shared" si="46"/>
        <v>5.4562955490184792E-2</v>
      </c>
      <c r="I239" s="9">
        <f t="shared" si="42"/>
        <v>0.55226378885386962</v>
      </c>
      <c r="J239" s="9">
        <f t="shared" si="37"/>
        <v>0.60682674434405437</v>
      </c>
      <c r="K239" s="9">
        <f t="shared" si="38"/>
        <v>4.0441452404356442</v>
      </c>
      <c r="L239" s="9">
        <f t="shared" si="39"/>
        <v>2.0110060269515961</v>
      </c>
      <c r="M239" s="11"/>
      <c r="N239" s="9"/>
      <c r="O239" s="9">
        <v>0.60682674434405437</v>
      </c>
      <c r="P239" s="9">
        <v>0.13386919229399999</v>
      </c>
      <c r="Q239" s="9"/>
      <c r="R239" s="9"/>
      <c r="S239" s="9"/>
      <c r="T239" s="9"/>
      <c r="U239" s="12"/>
    </row>
    <row r="240" spans="1:21" x14ac:dyDescent="0.2">
      <c r="A240" s="9">
        <v>239</v>
      </c>
      <c r="B240" s="10">
        <v>24.5088595606999</v>
      </c>
      <c r="C240" s="10">
        <v>-108.460446863</v>
      </c>
      <c r="D240" t="s">
        <v>62</v>
      </c>
      <c r="E240" s="9">
        <v>75.234439988199895</v>
      </c>
      <c r="F240" s="9">
        <v>10.0139242887</v>
      </c>
      <c r="G240" s="9">
        <f t="shared" si="41"/>
        <v>1.8821512143551249</v>
      </c>
      <c r="H240" s="9">
        <f t="shared" si="46"/>
        <v>1.0419420867527796</v>
      </c>
      <c r="I240" s="9">
        <f t="shared" si="42"/>
        <v>1.3103500769389955</v>
      </c>
      <c r="J240" s="9">
        <f t="shared" si="37"/>
        <v>2.3522921636917751</v>
      </c>
      <c r="K240" s="9">
        <f t="shared" si="38"/>
        <v>225.05681253414804</v>
      </c>
      <c r="L240" s="9">
        <f t="shared" si="39"/>
        <v>15.001893631610246</v>
      </c>
      <c r="M240" s="11">
        <v>28503.293598784574</v>
      </c>
      <c r="N240" s="9">
        <f t="shared" ref="N240:N245" si="48">M240/1000</f>
        <v>28.503293598784573</v>
      </c>
      <c r="O240" s="9">
        <v>2.3522921636917751</v>
      </c>
      <c r="P240" s="9">
        <v>10.0139242887</v>
      </c>
      <c r="Q240" s="9"/>
      <c r="R240" s="9"/>
      <c r="S240" s="9"/>
      <c r="T240" s="9"/>
      <c r="U240" s="12">
        <v>28.503293598784573</v>
      </c>
    </row>
    <row r="241" spans="1:21" x14ac:dyDescent="0.2">
      <c r="A241" s="9">
        <v>240</v>
      </c>
      <c r="B241" s="10">
        <v>24.504986689300001</v>
      </c>
      <c r="C241" s="10">
        <v>-108.23996577</v>
      </c>
      <c r="D241" t="s">
        <v>62</v>
      </c>
      <c r="E241" s="9">
        <v>395.20955398699903</v>
      </c>
      <c r="F241" s="9">
        <v>48.128425408200002</v>
      </c>
      <c r="G241" s="9">
        <f t="shared" si="41"/>
        <v>2.5979249436755398</v>
      </c>
      <c r="H241" s="9">
        <f t="shared" si="46"/>
        <v>1.6913328449919653</v>
      </c>
      <c r="I241" s="9">
        <f t="shared" si="42"/>
        <v>1.503873853605951</v>
      </c>
      <c r="J241" s="9">
        <f t="shared" si="37"/>
        <v>3.1952066985979162</v>
      </c>
      <c r="K241" s="9">
        <f t="shared" si="38"/>
        <v>1567.4969288303637</v>
      </c>
      <c r="L241" s="9">
        <f t="shared" si="39"/>
        <v>39.591627004082106</v>
      </c>
      <c r="M241" s="11">
        <v>214560.08736265372</v>
      </c>
      <c r="N241" s="9">
        <f t="shared" si="48"/>
        <v>214.56008736265372</v>
      </c>
      <c r="O241" s="9">
        <v>3.1952066985979162</v>
      </c>
      <c r="P241" s="9">
        <v>48.128425408200002</v>
      </c>
      <c r="Q241" s="9"/>
      <c r="R241" s="9"/>
      <c r="S241" s="9"/>
      <c r="T241" s="9"/>
      <c r="U241" s="12">
        <v>214.56008736265372</v>
      </c>
    </row>
    <row r="242" spans="1:21" x14ac:dyDescent="0.2">
      <c r="A242" s="9">
        <v>241</v>
      </c>
      <c r="B242" s="10">
        <v>24.5007925046</v>
      </c>
      <c r="C242" s="10">
        <v>-108.019532795</v>
      </c>
      <c r="D242" t="s">
        <v>62</v>
      </c>
      <c r="E242" s="9">
        <v>801.14963573199896</v>
      </c>
      <c r="F242" s="9">
        <v>89.552926242400005</v>
      </c>
      <c r="G242" s="9">
        <f t="shared" si="41"/>
        <v>2.9042553906170476</v>
      </c>
      <c r="H242" s="9">
        <f t="shared" si="46"/>
        <v>1.9569024892209537</v>
      </c>
      <c r="I242" s="9">
        <f t="shared" si="42"/>
        <v>1.5772519582652242</v>
      </c>
      <c r="J242" s="9">
        <f t="shared" si="37"/>
        <v>3.5341544474861779</v>
      </c>
      <c r="K242" s="9">
        <f t="shared" si="38"/>
        <v>3421.0108177071997</v>
      </c>
      <c r="L242" s="9">
        <f t="shared" si="39"/>
        <v>58.489407739412094</v>
      </c>
      <c r="M242" s="11">
        <v>380439.42640338425</v>
      </c>
      <c r="N242" s="9">
        <f t="shared" si="48"/>
        <v>380.43942640338423</v>
      </c>
      <c r="O242" s="9">
        <v>3.5341544474861779</v>
      </c>
      <c r="P242" s="9">
        <v>89.552926242400005</v>
      </c>
      <c r="Q242" s="9"/>
      <c r="R242" s="9"/>
      <c r="S242" s="9"/>
      <c r="T242" s="9"/>
      <c r="U242" s="12">
        <v>380.43942640338423</v>
      </c>
    </row>
    <row r="243" spans="1:21" x14ac:dyDescent="0.2">
      <c r="A243" s="9">
        <v>242</v>
      </c>
      <c r="B243" s="10">
        <v>24.496277295399899</v>
      </c>
      <c r="C243" s="10">
        <v>-107.799151761</v>
      </c>
      <c r="D243" t="s">
        <v>62</v>
      </c>
      <c r="E243" s="11">
        <v>1153.0408138</v>
      </c>
      <c r="F243" s="9">
        <v>114.258523776999</v>
      </c>
      <c r="G243" s="9">
        <f t="shared" si="41"/>
        <v>3.062221168347171</v>
      </c>
      <c r="H243" s="9">
        <f t="shared" si="46"/>
        <v>2.0616730528680245</v>
      </c>
      <c r="I243" s="9">
        <f t="shared" si="42"/>
        <v>1.6133627417274541</v>
      </c>
      <c r="J243" s="9">
        <f t="shared" si="37"/>
        <v>3.6750357945954786</v>
      </c>
      <c r="K243" s="9">
        <f t="shared" si="38"/>
        <v>4731.9025774360616</v>
      </c>
      <c r="L243" s="9">
        <f t="shared" si="39"/>
        <v>68.788825963495427</v>
      </c>
      <c r="M243" s="11">
        <v>418555.62844499946</v>
      </c>
      <c r="N243" s="9">
        <f t="shared" si="48"/>
        <v>418.55562844499946</v>
      </c>
      <c r="O243" s="9">
        <v>3.6750357945954786</v>
      </c>
      <c r="P243" s="9">
        <v>114.258523776999</v>
      </c>
      <c r="Q243" s="9"/>
      <c r="R243" s="9"/>
      <c r="S243" s="9"/>
      <c r="T243" s="9"/>
      <c r="U243" s="12">
        <v>418.55562844499946</v>
      </c>
    </row>
    <row r="244" spans="1:21" x14ac:dyDescent="0.2">
      <c r="A244" s="9">
        <v>243</v>
      </c>
      <c r="B244" s="10">
        <v>24.491441372200001</v>
      </c>
      <c r="C244" s="10">
        <v>-107.578826487</v>
      </c>
      <c r="D244" t="s">
        <v>62</v>
      </c>
      <c r="E244" s="11">
        <v>1036.0088250599899</v>
      </c>
      <c r="F244" s="9">
        <v>82.596038356400001</v>
      </c>
      <c r="G244" s="9">
        <f t="shared" si="41"/>
        <v>3.0157824522989229</v>
      </c>
      <c r="H244" s="9">
        <f t="shared" si="46"/>
        <v>1.9221856965691348</v>
      </c>
      <c r="I244" s="9">
        <f t="shared" si="42"/>
        <v>1.602859901001555</v>
      </c>
      <c r="J244" s="9">
        <f t="shared" si="37"/>
        <v>3.5250455975706898</v>
      </c>
      <c r="K244" s="9">
        <f t="shared" si="38"/>
        <v>3350.0060979148984</v>
      </c>
      <c r="L244" s="9">
        <f t="shared" si="39"/>
        <v>57.879237191888585</v>
      </c>
      <c r="M244" s="11">
        <v>238789.96680499197</v>
      </c>
      <c r="N244" s="9">
        <f t="shared" si="48"/>
        <v>238.78996680499196</v>
      </c>
      <c r="O244" s="9">
        <v>3.5250455975706898</v>
      </c>
      <c r="P244" s="9">
        <v>82.596038356400001</v>
      </c>
      <c r="Q244" s="9"/>
      <c r="R244" s="9"/>
      <c r="S244" s="9"/>
      <c r="T244" s="9"/>
      <c r="U244" s="12">
        <v>238.78996680499196</v>
      </c>
    </row>
    <row r="245" spans="1:21" x14ac:dyDescent="0.2">
      <c r="A245" s="9">
        <v>244</v>
      </c>
      <c r="B245" s="10">
        <v>24.486285067600001</v>
      </c>
      <c r="C245" s="10">
        <v>-107.358560786</v>
      </c>
      <c r="D245" t="s">
        <v>62</v>
      </c>
      <c r="E245" s="9">
        <v>54.766030788400002</v>
      </c>
      <c r="F245" s="9">
        <v>3.33441370726</v>
      </c>
      <c r="G245" s="9">
        <f t="shared" si="41"/>
        <v>1.746369734180625</v>
      </c>
      <c r="H245" s="9">
        <f t="shared" si="46"/>
        <v>0.6369303611151651</v>
      </c>
      <c r="I245" s="9">
        <f t="shared" si="42"/>
        <v>1.2690800301166834</v>
      </c>
      <c r="J245" s="9">
        <f t="shared" si="37"/>
        <v>1.9060103912318485</v>
      </c>
      <c r="K245" s="9">
        <f t="shared" si="38"/>
        <v>80.539771147436966</v>
      </c>
      <c r="L245" s="9">
        <f t="shared" si="39"/>
        <v>8.9743953081774244</v>
      </c>
      <c r="M245" s="11">
        <v>6429.8120950561488</v>
      </c>
      <c r="N245" s="9">
        <f t="shared" si="48"/>
        <v>6.4298120950561488</v>
      </c>
      <c r="O245" s="9">
        <v>1.9060103912318485</v>
      </c>
      <c r="P245" s="9">
        <v>3.33441370726</v>
      </c>
      <c r="Q245" s="9"/>
      <c r="R245" s="9"/>
      <c r="S245" s="9"/>
      <c r="T245" s="9"/>
      <c r="U245" s="12">
        <v>6.4298120950561488</v>
      </c>
    </row>
    <row r="246" spans="1:21" x14ac:dyDescent="0.2">
      <c r="A246" s="9">
        <v>245</v>
      </c>
      <c r="B246" s="10">
        <v>24.732144932000001</v>
      </c>
      <c r="C246" s="10">
        <v>-110.887636482</v>
      </c>
      <c r="D246" t="s">
        <v>61</v>
      </c>
      <c r="E246" s="9">
        <v>7.6292462647000001E-2</v>
      </c>
      <c r="F246" s="9">
        <v>1.44808227196E-2</v>
      </c>
      <c r="G246" s="9">
        <f t="shared" si="41"/>
        <v>3.1930298890974748E-2</v>
      </c>
      <c r="H246" s="9">
        <f t="shared" si="46"/>
        <v>6.2438417431696135E-3</v>
      </c>
      <c r="I246" s="9">
        <f t="shared" si="42"/>
        <v>0.22945438161328874</v>
      </c>
      <c r="J246" s="9">
        <f t="shared" si="37"/>
        <v>0.23569822335645835</v>
      </c>
      <c r="K246" s="9">
        <f t="shared" si="38"/>
        <v>1.7206725219632542</v>
      </c>
      <c r="L246" s="9">
        <f t="shared" si="39"/>
        <v>1.3117440763972423</v>
      </c>
      <c r="M246" s="11"/>
      <c r="N246" s="9"/>
      <c r="O246" s="9">
        <v>0.23569822335645835</v>
      </c>
      <c r="P246" s="9">
        <v>1.44808227196E-2</v>
      </c>
      <c r="Q246" s="9"/>
      <c r="R246" s="9"/>
      <c r="S246" s="9"/>
      <c r="T246" s="9"/>
      <c r="U246" s="12"/>
    </row>
    <row r="247" spans="1:21" x14ac:dyDescent="0.2">
      <c r="A247" s="9">
        <v>246</v>
      </c>
      <c r="B247" s="10">
        <v>24.731816208800002</v>
      </c>
      <c r="C247" s="10">
        <v>-110.666524536</v>
      </c>
      <c r="D247" t="s">
        <v>61</v>
      </c>
      <c r="E247" s="9">
        <v>114.967960078</v>
      </c>
      <c r="F247" s="9">
        <v>7.1004470558800001</v>
      </c>
      <c r="G247" s="9">
        <f t="shared" si="41"/>
        <v>2.0643380178187205</v>
      </c>
      <c r="H247" s="9">
        <f t="shared" si="46"/>
        <v>0.90850898783471201</v>
      </c>
      <c r="I247" s="9">
        <f t="shared" si="42"/>
        <v>1.3631301337417649</v>
      </c>
      <c r="J247" s="9">
        <f t="shared" si="37"/>
        <v>2.2716391215764768</v>
      </c>
      <c r="K247" s="9">
        <f t="shared" si="38"/>
        <v>186.91283365670296</v>
      </c>
      <c r="L247" s="9">
        <f t="shared" si="39"/>
        <v>13.671606842529629</v>
      </c>
      <c r="M247" s="11">
        <v>1643.4762596153823</v>
      </c>
      <c r="N247" s="9">
        <f>M247/1000</f>
        <v>1.6434762596153822</v>
      </c>
      <c r="O247" s="9">
        <v>2.2716391215764768</v>
      </c>
      <c r="P247" s="9">
        <v>7.1004470558800001</v>
      </c>
      <c r="Q247" s="9"/>
      <c r="R247" s="9"/>
      <c r="S247" s="9"/>
      <c r="T247" s="9">
        <v>1.6434762596153822</v>
      </c>
      <c r="U247" s="12"/>
    </row>
    <row r="248" spans="1:21" x14ac:dyDescent="0.2">
      <c r="A248" s="9">
        <v>247</v>
      </c>
      <c r="B248" s="10">
        <v>24.731161449199899</v>
      </c>
      <c r="C248" s="10">
        <v>-110.445418448</v>
      </c>
      <c r="D248" t="s">
        <v>61</v>
      </c>
      <c r="E248" s="9">
        <v>676.68080104700005</v>
      </c>
      <c r="F248" s="9">
        <v>7.9659756319600001</v>
      </c>
      <c r="G248" s="9">
        <f t="shared" si="41"/>
        <v>2.831025182087636</v>
      </c>
      <c r="H248" s="9">
        <f t="shared" si="46"/>
        <v>0.95259755419074921</v>
      </c>
      <c r="I248" s="9">
        <f t="shared" si="42"/>
        <v>1.5601298677866804</v>
      </c>
      <c r="J248" s="9">
        <f t="shared" si="37"/>
        <v>2.5127274219774298</v>
      </c>
      <c r="K248" s="9">
        <f t="shared" si="38"/>
        <v>325.63225894432901</v>
      </c>
      <c r="L248" s="9">
        <f t="shared" si="39"/>
        <v>18.045283565085061</v>
      </c>
      <c r="M248" s="11">
        <v>12956.053905979223</v>
      </c>
      <c r="N248" s="9">
        <f>M248/1000</f>
        <v>12.956053905979223</v>
      </c>
      <c r="O248" s="9">
        <v>2.5127274219774298</v>
      </c>
      <c r="P248" s="9">
        <v>7.9659756319600001</v>
      </c>
      <c r="Q248" s="9"/>
      <c r="R248" s="9"/>
      <c r="S248" s="9"/>
      <c r="T248" s="9">
        <v>12.956053905979223</v>
      </c>
      <c r="U248" s="12"/>
    </row>
    <row r="249" spans="1:21" x14ac:dyDescent="0.2">
      <c r="A249" s="9">
        <v>248</v>
      </c>
      <c r="B249" s="10">
        <v>24.730180698400002</v>
      </c>
      <c r="C249" s="10">
        <v>-110.224322102</v>
      </c>
      <c r="D249" t="s">
        <v>61</v>
      </c>
      <c r="E249" s="9">
        <v>812.19378795299895</v>
      </c>
      <c r="F249" s="9">
        <v>5.3161054752999997</v>
      </c>
      <c r="G249" s="9">
        <f t="shared" si="41"/>
        <v>2.9101940523712662</v>
      </c>
      <c r="H249" s="9">
        <f t="shared" si="46"/>
        <v>0.80044937386290116</v>
      </c>
      <c r="I249" s="9">
        <f t="shared" si="42"/>
        <v>1.5786295969446822</v>
      </c>
      <c r="J249" s="9">
        <f t="shared" si="37"/>
        <v>2.3790789708075835</v>
      </c>
      <c r="K249" s="9">
        <f t="shared" si="38"/>
        <v>239.37509893424604</v>
      </c>
      <c r="L249" s="9">
        <f t="shared" si="39"/>
        <v>15.471751644020339</v>
      </c>
      <c r="M249" s="11">
        <v>16098.377305330745</v>
      </c>
      <c r="N249" s="9">
        <f>M249/1000</f>
        <v>16.098377305330747</v>
      </c>
      <c r="O249" s="9">
        <v>2.3790789708075835</v>
      </c>
      <c r="P249" s="9">
        <v>5.3161054752999997</v>
      </c>
      <c r="Q249" s="9"/>
      <c r="R249" s="9"/>
      <c r="S249" s="9"/>
      <c r="T249" s="9">
        <v>16.098377305330747</v>
      </c>
      <c r="U249" s="12"/>
    </row>
    <row r="250" spans="1:21" x14ac:dyDescent="0.2">
      <c r="A250" s="9">
        <v>249</v>
      </c>
      <c r="B250" s="10">
        <v>24.728874024300001</v>
      </c>
      <c r="C250" s="10">
        <v>-110.003239381</v>
      </c>
      <c r="D250" t="s">
        <v>61</v>
      </c>
      <c r="E250" s="9">
        <v>170.183766701</v>
      </c>
      <c r="F250" s="9">
        <v>1.58067012019</v>
      </c>
      <c r="G250" s="9">
        <f t="shared" si="41"/>
        <v>2.2334625782941466</v>
      </c>
      <c r="H250" s="9">
        <f t="shared" si="46"/>
        <v>0.41173249344841584</v>
      </c>
      <c r="I250" s="9">
        <f t="shared" si="42"/>
        <v>1.409786955949625</v>
      </c>
      <c r="J250" s="9">
        <f t="shared" si="37"/>
        <v>1.8215194493980409</v>
      </c>
      <c r="K250" s="9">
        <f t="shared" si="38"/>
        <v>66.300903913234123</v>
      </c>
      <c r="L250" s="9">
        <f t="shared" si="39"/>
        <v>8.1425367001465894</v>
      </c>
      <c r="M250" s="11">
        <v>3379.5718919661513</v>
      </c>
      <c r="N250" s="9">
        <f>M250/1000</f>
        <v>3.3795718919661515</v>
      </c>
      <c r="O250" s="9">
        <v>1.8215194493980409</v>
      </c>
      <c r="P250" s="9">
        <v>1.58067012019</v>
      </c>
      <c r="Q250" s="9"/>
      <c r="R250" s="9"/>
      <c r="S250" s="9"/>
      <c r="T250" s="9">
        <v>3.3795718919661515</v>
      </c>
      <c r="U250" s="12"/>
    </row>
    <row r="251" spans="1:21" x14ac:dyDescent="0.2">
      <c r="A251" s="9">
        <v>250</v>
      </c>
      <c r="B251" s="10">
        <v>24.727241517300001</v>
      </c>
      <c r="C251" s="10">
        <v>-109.782174166999</v>
      </c>
      <c r="D251" t="s">
        <v>61</v>
      </c>
      <c r="E251" s="9">
        <v>0.66431518825500002</v>
      </c>
      <c r="F251" s="9">
        <v>0.21462918896399999</v>
      </c>
      <c r="G251" s="9">
        <f t="shared" si="41"/>
        <v>0.22123557649646214</v>
      </c>
      <c r="H251" s="9">
        <f t="shared" si="46"/>
        <v>8.4443713517715069E-2</v>
      </c>
      <c r="I251" s="9">
        <f t="shared" si="42"/>
        <v>0.52479659989346461</v>
      </c>
      <c r="J251" s="9">
        <f t="shared" si="37"/>
        <v>0.60924031341117968</v>
      </c>
      <c r="K251" s="9">
        <f t="shared" si="38"/>
        <v>4.0666829359705838</v>
      </c>
      <c r="L251" s="9">
        <f t="shared" si="39"/>
        <v>2.0166018288126648</v>
      </c>
      <c r="M251" s="11">
        <v>0.95345301438976915</v>
      </c>
      <c r="N251" s="9">
        <f>M251/1000</f>
        <v>9.5345301438976916E-4</v>
      </c>
      <c r="O251" s="9">
        <v>0.60924031341117968</v>
      </c>
      <c r="P251" s="9">
        <v>0.21462918896399999</v>
      </c>
      <c r="Q251" s="9"/>
      <c r="R251" s="9"/>
      <c r="S251" s="9"/>
      <c r="T251" s="9">
        <v>9.5345301438976916E-4</v>
      </c>
      <c r="U251" s="12"/>
    </row>
    <row r="252" spans="1:21" x14ac:dyDescent="0.2">
      <c r="A252" s="9">
        <v>251</v>
      </c>
      <c r="B252" s="10">
        <v>24.7252832902</v>
      </c>
      <c r="C252" s="10">
        <v>-109.561130338</v>
      </c>
      <c r="D252" t="s">
        <v>61</v>
      </c>
      <c r="E252" s="9">
        <v>2.0449812298300001E-3</v>
      </c>
      <c r="F252" s="9">
        <v>2.5287401025400002E-3</v>
      </c>
      <c r="G252" s="9">
        <f t="shared" si="41"/>
        <v>8.8721720132477503E-4</v>
      </c>
      <c r="H252" s="9">
        <f t="shared" si="46"/>
        <v>1.0968316553430649E-3</v>
      </c>
      <c r="I252" s="9">
        <f t="shared" si="42"/>
        <v>4.9612144738662642E-2</v>
      </c>
      <c r="J252" s="9">
        <f t="shared" si="37"/>
        <v>5.0708976394005706E-2</v>
      </c>
      <c r="K252" s="9">
        <f t="shared" si="38"/>
        <v>1.1238516211740406</v>
      </c>
      <c r="L252" s="9">
        <f t="shared" si="39"/>
        <v>1.0601186825889073</v>
      </c>
      <c r="M252" s="11"/>
      <c r="N252" s="9"/>
      <c r="O252" s="9">
        <v>5.0708976394005706E-2</v>
      </c>
      <c r="P252" s="9">
        <v>2.5287401025400002E-3</v>
      </c>
      <c r="Q252" s="9"/>
      <c r="R252" s="9"/>
      <c r="S252" s="9"/>
      <c r="T252" s="9"/>
      <c r="U252" s="12"/>
    </row>
    <row r="253" spans="1:21" x14ac:dyDescent="0.2">
      <c r="A253" s="9">
        <v>252</v>
      </c>
      <c r="B253" s="10">
        <v>24.720390240099899</v>
      </c>
      <c r="C253" s="10">
        <v>-109.119122344</v>
      </c>
      <c r="D253" t="s">
        <v>62</v>
      </c>
      <c r="E253" s="9"/>
      <c r="F253" s="9">
        <v>1.363724644E-6</v>
      </c>
      <c r="G253" s="9"/>
      <c r="H253" s="9">
        <f t="shared" si="46"/>
        <v>5.9225768392954279E-7</v>
      </c>
      <c r="I253" s="9"/>
      <c r="J253" s="9">
        <f t="shared" si="37"/>
        <v>5.9225768392954279E-7</v>
      </c>
      <c r="K253" s="9">
        <f t="shared" si="38"/>
        <v>1.0000013637246441</v>
      </c>
      <c r="L253" s="9">
        <f t="shared" si="39"/>
        <v>1.0000006818620897</v>
      </c>
      <c r="M253" s="11"/>
      <c r="N253" s="9"/>
      <c r="O253" s="9">
        <v>5.9225768392954279E-7</v>
      </c>
      <c r="P253" s="9">
        <v>1.363724644E-6</v>
      </c>
      <c r="Q253" s="9"/>
      <c r="R253" s="9"/>
      <c r="S253" s="9"/>
      <c r="T253" s="9"/>
      <c r="U253" s="12"/>
    </row>
    <row r="254" spans="1:21" x14ac:dyDescent="0.2">
      <c r="A254" s="9">
        <v>253</v>
      </c>
      <c r="B254" s="10">
        <v>24.717455755300001</v>
      </c>
      <c r="C254" s="10">
        <v>-108.898165925</v>
      </c>
      <c r="D254" t="s">
        <v>62</v>
      </c>
      <c r="E254" s="9">
        <v>0.26005705858</v>
      </c>
      <c r="F254" s="9">
        <v>5.0735359354800003E-2</v>
      </c>
      <c r="G254" s="9">
        <f t="shared" ref="G254:G265" si="49">LOG10(E254+1)</f>
        <v>0.10039021151865415</v>
      </c>
      <c r="H254" s="9">
        <f t="shared" si="46"/>
        <v>2.1493347384855727E-2</v>
      </c>
      <c r="I254" s="9">
        <f t="shared" ref="I254:I265" si="50">G254^0.4274</f>
        <v>0.37438883713094784</v>
      </c>
      <c r="J254" s="9">
        <f t="shared" si="37"/>
        <v>0.39588218451580359</v>
      </c>
      <c r="K254" s="9">
        <f t="shared" si="38"/>
        <v>2.4881822321998568</v>
      </c>
      <c r="L254" s="9">
        <f t="shared" si="39"/>
        <v>1.5773972968785819</v>
      </c>
      <c r="M254" s="11">
        <v>573.42295474830667</v>
      </c>
      <c r="N254" s="9">
        <f t="shared" ref="N254:N259" si="51">M254/1000</f>
        <v>0.57342295474830662</v>
      </c>
      <c r="O254" s="9">
        <v>0.39588218451580359</v>
      </c>
      <c r="P254" s="9">
        <v>5.0735359354800003E-2</v>
      </c>
      <c r="Q254" s="9"/>
      <c r="R254" s="9"/>
      <c r="S254" s="9"/>
      <c r="T254" s="9"/>
      <c r="U254" s="12">
        <v>0.57342295474830662</v>
      </c>
    </row>
    <row r="255" spans="1:21" x14ac:dyDescent="0.2">
      <c r="A255" s="9">
        <v>254</v>
      </c>
      <c r="B255" s="10">
        <v>24.7141962267</v>
      </c>
      <c r="C255" s="10">
        <v>-108.677246384</v>
      </c>
      <c r="D255" t="s">
        <v>62</v>
      </c>
      <c r="E255" s="9">
        <v>12.3006593306</v>
      </c>
      <c r="F255" s="9">
        <v>1.9104279304</v>
      </c>
      <c r="G255" s="9">
        <f t="shared" si="49"/>
        <v>1.1238731700305447</v>
      </c>
      <c r="H255" s="9">
        <f t="shared" si="46"/>
        <v>0.46395684951778426</v>
      </c>
      <c r="I255" s="9">
        <f t="shared" si="50"/>
        <v>1.0511787564366342</v>
      </c>
      <c r="J255" s="9">
        <f t="shared" si="37"/>
        <v>1.5151356059544185</v>
      </c>
      <c r="K255" s="9">
        <f t="shared" si="38"/>
        <v>32.744292108727429</v>
      </c>
      <c r="L255" s="9">
        <f t="shared" si="39"/>
        <v>5.7222628486226874</v>
      </c>
      <c r="M255" s="11">
        <v>6644.0598384599998</v>
      </c>
      <c r="N255" s="9">
        <f t="shared" si="51"/>
        <v>6.6440598384599996</v>
      </c>
      <c r="O255" s="9">
        <v>1.5151356059544185</v>
      </c>
      <c r="P255" s="9">
        <v>1.9104279304</v>
      </c>
      <c r="Q255" s="9"/>
      <c r="R255" s="9"/>
      <c r="S255" s="9"/>
      <c r="T255" s="9"/>
      <c r="U255" s="12">
        <v>6.6440598384599996</v>
      </c>
    </row>
    <row r="256" spans="1:21" x14ac:dyDescent="0.2">
      <c r="A256" s="9">
        <v>255</v>
      </c>
      <c r="B256" s="10">
        <v>24.710611879399899</v>
      </c>
      <c r="C256" s="10">
        <v>-108.456367586</v>
      </c>
      <c r="D256" t="s">
        <v>62</v>
      </c>
      <c r="E256" s="9">
        <v>223.56367506800001</v>
      </c>
      <c r="F256" s="9">
        <v>28.4824370965</v>
      </c>
      <c r="G256" s="9">
        <f t="shared" si="49"/>
        <v>2.3513395070751399</v>
      </c>
      <c r="H256" s="9">
        <f t="shared" si="46"/>
        <v>1.4695633806054267</v>
      </c>
      <c r="I256" s="9">
        <f t="shared" si="50"/>
        <v>1.4411201038786563</v>
      </c>
      <c r="J256" s="9">
        <f t="shared" si="37"/>
        <v>2.9106834844840828</v>
      </c>
      <c r="K256" s="9">
        <f t="shared" si="38"/>
        <v>814.11074066887932</v>
      </c>
      <c r="L256" s="9">
        <f t="shared" si="39"/>
        <v>28.532625898589835</v>
      </c>
      <c r="M256" s="11">
        <v>90620.386482030677</v>
      </c>
      <c r="N256" s="9">
        <f t="shared" si="51"/>
        <v>90.620386482030682</v>
      </c>
      <c r="O256" s="9">
        <v>2.9106834844840828</v>
      </c>
      <c r="P256" s="9">
        <v>28.4824370965</v>
      </c>
      <c r="Q256" s="9"/>
      <c r="R256" s="9"/>
      <c r="S256" s="9"/>
      <c r="T256" s="9"/>
      <c r="U256" s="12">
        <v>90.620386482030682</v>
      </c>
    </row>
    <row r="257" spans="1:21" x14ac:dyDescent="0.2">
      <c r="A257" s="9">
        <v>256</v>
      </c>
      <c r="B257" s="10">
        <v>24.706702961000001</v>
      </c>
      <c r="C257" s="10">
        <v>-108.235533389</v>
      </c>
      <c r="D257" t="s">
        <v>62</v>
      </c>
      <c r="E257" s="9">
        <v>738.54424041499897</v>
      </c>
      <c r="F257" s="9">
        <v>88.395349904900002</v>
      </c>
      <c r="G257" s="9">
        <f t="shared" si="49"/>
        <v>2.8689641591218451</v>
      </c>
      <c r="H257" s="9">
        <f t="shared" si="46"/>
        <v>1.9513149286039044</v>
      </c>
      <c r="I257" s="9">
        <f t="shared" si="50"/>
        <v>1.5690316982784644</v>
      </c>
      <c r="J257" s="9">
        <f t="shared" si="37"/>
        <v>3.5203466268823691</v>
      </c>
      <c r="K257" s="9">
        <f t="shared" si="38"/>
        <v>3313.9551527524172</v>
      </c>
      <c r="L257" s="9">
        <f t="shared" si="39"/>
        <v>57.566962337372097</v>
      </c>
      <c r="M257" s="11">
        <v>390317.5926788458</v>
      </c>
      <c r="N257" s="9">
        <f t="shared" si="51"/>
        <v>390.31759267884581</v>
      </c>
      <c r="O257" s="9">
        <v>3.5203466268823691</v>
      </c>
      <c r="P257" s="9">
        <v>88.395349904900002</v>
      </c>
      <c r="Q257" s="9"/>
      <c r="R257" s="9"/>
      <c r="S257" s="9"/>
      <c r="T257" s="9"/>
      <c r="U257" s="12">
        <v>390.31759267884581</v>
      </c>
    </row>
    <row r="258" spans="1:21" x14ac:dyDescent="0.2">
      <c r="A258" s="9">
        <v>257</v>
      </c>
      <c r="B258" s="10">
        <v>24.702469741200002</v>
      </c>
      <c r="C258" s="10">
        <v>-108.014747650999</v>
      </c>
      <c r="D258" t="s">
        <v>62</v>
      </c>
      <c r="E258" s="11">
        <v>1128.8475943799899</v>
      </c>
      <c r="F258" s="9">
        <v>128.84013325000001</v>
      </c>
      <c r="G258" s="9">
        <f t="shared" si="49"/>
        <v>3.0530198652677503</v>
      </c>
      <c r="H258" s="9">
        <f t="shared" si="46"/>
        <v>2.1134089525183453</v>
      </c>
      <c r="I258" s="9">
        <f t="shared" si="50"/>
        <v>1.6112890062324081</v>
      </c>
      <c r="J258" s="9">
        <f t="shared" ref="J258:J321" si="52">I258+H258</f>
        <v>3.7246979587507534</v>
      </c>
      <c r="K258" s="9">
        <f t="shared" ref="K258:K321" si="53">10^J258</f>
        <v>5305.1535537324407</v>
      </c>
      <c r="L258" s="9">
        <f t="shared" ref="L258:L321" si="54">SQRT(K258)</f>
        <v>72.836485045150553</v>
      </c>
      <c r="M258" s="11">
        <v>586578.88713192276</v>
      </c>
      <c r="N258" s="9">
        <f t="shared" si="51"/>
        <v>586.57888713192278</v>
      </c>
      <c r="O258" s="9">
        <v>3.7246979587507534</v>
      </c>
      <c r="P258" s="9">
        <v>128.84013325000001</v>
      </c>
      <c r="Q258" s="9"/>
      <c r="R258" s="9"/>
      <c r="S258" s="9"/>
      <c r="T258" s="9"/>
      <c r="U258" s="12">
        <v>586.57888713192278</v>
      </c>
    </row>
    <row r="259" spans="1:21" x14ac:dyDescent="0.2">
      <c r="A259" s="9">
        <v>258</v>
      </c>
      <c r="B259" s="10">
        <v>24.693031587299899</v>
      </c>
      <c r="C259" s="10">
        <v>-107.573336944999</v>
      </c>
      <c r="D259" t="s">
        <v>62</v>
      </c>
      <c r="E259" s="9">
        <v>19.065417051299899</v>
      </c>
      <c r="F259" s="9">
        <v>1.8239125460400001</v>
      </c>
      <c r="G259" s="9">
        <f t="shared" si="49"/>
        <v>1.3024481907928041</v>
      </c>
      <c r="H259" s="9">
        <f t="shared" si="46"/>
        <v>0.45085124288955464</v>
      </c>
      <c r="I259" s="9">
        <f t="shared" si="50"/>
        <v>1.1195632114825944</v>
      </c>
      <c r="J259" s="9">
        <f t="shared" si="52"/>
        <v>1.570414454372149</v>
      </c>
      <c r="K259" s="9">
        <f t="shared" si="53"/>
        <v>37.188996051750678</v>
      </c>
      <c r="L259" s="9">
        <f t="shared" si="54"/>
        <v>6.0982781218759348</v>
      </c>
      <c r="M259" s="11">
        <v>6377.2703951323047</v>
      </c>
      <c r="N259" s="9">
        <f t="shared" si="51"/>
        <v>6.3772703951323049</v>
      </c>
      <c r="O259" s="9">
        <v>1.570414454372149</v>
      </c>
      <c r="P259" s="9">
        <v>1.8239125460400001</v>
      </c>
      <c r="Q259" s="9"/>
      <c r="R259" s="9"/>
      <c r="S259" s="9"/>
      <c r="T259" s="9"/>
      <c r="U259" s="12">
        <v>6.3772703951323049</v>
      </c>
    </row>
    <row r="260" spans="1:21" x14ac:dyDescent="0.2">
      <c r="A260" s="9">
        <v>259</v>
      </c>
      <c r="B260" s="10">
        <v>24.934090421899899</v>
      </c>
      <c r="C260" s="10">
        <v>-110.887454072</v>
      </c>
      <c r="D260" t="s">
        <v>61</v>
      </c>
      <c r="E260" s="9">
        <v>2.6398225091400001</v>
      </c>
      <c r="F260" s="9">
        <v>0.71723035443600003</v>
      </c>
      <c r="G260" s="9">
        <f t="shared" si="49"/>
        <v>0.56108020640166989</v>
      </c>
      <c r="H260" s="9">
        <f t="shared" si="46"/>
        <v>0.23482855663452878</v>
      </c>
      <c r="I260" s="9">
        <f t="shared" si="50"/>
        <v>0.78114788784702083</v>
      </c>
      <c r="J260" s="9">
        <f t="shared" si="52"/>
        <v>1.0159764444815496</v>
      </c>
      <c r="K260" s="9">
        <f t="shared" si="53"/>
        <v>10.374721432702612</v>
      </c>
      <c r="L260" s="9">
        <f t="shared" si="54"/>
        <v>3.2209814393601546</v>
      </c>
      <c r="M260" s="11"/>
      <c r="N260" s="9"/>
      <c r="O260" s="9">
        <v>1.0159764444815496</v>
      </c>
      <c r="P260" s="9">
        <v>0.71723035443600003</v>
      </c>
      <c r="Q260" s="9"/>
      <c r="R260" s="9"/>
      <c r="S260" s="9"/>
      <c r="T260" s="9"/>
      <c r="U260" s="12"/>
    </row>
    <row r="261" spans="1:21" x14ac:dyDescent="0.2">
      <c r="A261" s="9">
        <v>260</v>
      </c>
      <c r="B261" s="10">
        <v>24.9337586567</v>
      </c>
      <c r="C261" s="10">
        <v>-110.66598318600001</v>
      </c>
      <c r="D261" t="s">
        <v>61</v>
      </c>
      <c r="E261" s="9">
        <v>24.075805600700001</v>
      </c>
      <c r="F261" s="9">
        <v>6.39419919904</v>
      </c>
      <c r="G261" s="9">
        <f t="shared" si="49"/>
        <v>1.3992548943272924</v>
      </c>
      <c r="H261" s="9">
        <f t="shared" si="46"/>
        <v>0.86889114624771313</v>
      </c>
      <c r="I261" s="9">
        <f t="shared" si="50"/>
        <v>1.1543999708900745</v>
      </c>
      <c r="J261" s="9">
        <f t="shared" si="52"/>
        <v>2.0232911171377879</v>
      </c>
      <c r="K261" s="9">
        <f t="shared" si="53"/>
        <v>105.50939120428099</v>
      </c>
      <c r="L261" s="9">
        <f t="shared" si="54"/>
        <v>10.271776438585537</v>
      </c>
      <c r="M261" s="11"/>
      <c r="N261" s="9"/>
      <c r="O261" s="9">
        <v>2.0232911171377879</v>
      </c>
      <c r="P261" s="9">
        <v>6.39419919904</v>
      </c>
      <c r="Q261" s="9"/>
      <c r="R261" s="9"/>
      <c r="S261" s="9"/>
      <c r="T261" s="9"/>
      <c r="U261" s="12"/>
    </row>
    <row r="262" spans="1:21" x14ac:dyDescent="0.2">
      <c r="A262" s="9">
        <v>261</v>
      </c>
      <c r="B262" s="10">
        <v>24.9330978379</v>
      </c>
      <c r="C262" s="10">
        <v>-110.4445182</v>
      </c>
      <c r="D262" t="s">
        <v>61</v>
      </c>
      <c r="E262" s="9">
        <v>16.1066763102999</v>
      </c>
      <c r="F262" s="9">
        <v>4.3307765531399998</v>
      </c>
      <c r="G262" s="9">
        <f t="shared" si="49"/>
        <v>1.2331656378103242</v>
      </c>
      <c r="H262" s="9">
        <f t="shared" si="46"/>
        <v>0.72679047885359138</v>
      </c>
      <c r="I262" s="9">
        <f t="shared" si="50"/>
        <v>1.0937109308580819</v>
      </c>
      <c r="J262" s="9">
        <f t="shared" si="52"/>
        <v>1.8205014097116732</v>
      </c>
      <c r="K262" s="9">
        <f t="shared" si="53"/>
        <v>66.145668455646202</v>
      </c>
      <c r="L262" s="9">
        <f t="shared" si="54"/>
        <v>8.1329987369755692</v>
      </c>
      <c r="M262" s="11"/>
      <c r="N262" s="9"/>
      <c r="O262" s="9">
        <v>1.8205014097116732</v>
      </c>
      <c r="P262" s="9">
        <v>4.3307765531399998</v>
      </c>
      <c r="Q262" s="9"/>
      <c r="R262" s="9"/>
      <c r="S262" s="9"/>
      <c r="T262" s="9"/>
      <c r="U262" s="12"/>
    </row>
    <row r="263" spans="1:21" x14ac:dyDescent="0.2">
      <c r="A263" s="9">
        <v>262</v>
      </c>
      <c r="B263" s="10">
        <v>24.9321080114</v>
      </c>
      <c r="C263" s="10">
        <v>-110.22306302600001</v>
      </c>
      <c r="D263" t="s">
        <v>61</v>
      </c>
      <c r="E263" s="9">
        <v>5.5067027925999996</v>
      </c>
      <c r="F263" s="9">
        <v>1.55284744984</v>
      </c>
      <c r="G263" s="9">
        <f t="shared" si="49"/>
        <v>0.81336096986868667</v>
      </c>
      <c r="H263" s="9">
        <f t="shared" si="46"/>
        <v>0.40702486350297384</v>
      </c>
      <c r="I263" s="9">
        <f t="shared" si="50"/>
        <v>0.91549314038184926</v>
      </c>
      <c r="J263" s="9">
        <f t="shared" si="52"/>
        <v>1.3225180038848232</v>
      </c>
      <c r="K263" s="9">
        <f t="shared" si="53"/>
        <v>21.014448836406885</v>
      </c>
      <c r="L263" s="9">
        <f t="shared" si="54"/>
        <v>4.584151921174394</v>
      </c>
      <c r="M263" s="11"/>
      <c r="N263" s="9"/>
      <c r="O263" s="9">
        <v>1.3225180038848232</v>
      </c>
      <c r="P263" s="9">
        <v>1.55284744984</v>
      </c>
      <c r="Q263" s="9"/>
      <c r="R263" s="9"/>
      <c r="S263" s="9"/>
      <c r="T263" s="9"/>
      <c r="U263" s="12"/>
    </row>
    <row r="264" spans="1:21" x14ac:dyDescent="0.2">
      <c r="A264" s="9">
        <v>263</v>
      </c>
      <c r="B264" s="10">
        <v>24.9307892458</v>
      </c>
      <c r="C264" s="10">
        <v>-110.001621574</v>
      </c>
      <c r="D264" t="s">
        <v>61</v>
      </c>
      <c r="E264" s="9">
        <v>0.38386615278699998</v>
      </c>
      <c r="F264" s="9">
        <v>0.12141157124599999</v>
      </c>
      <c r="G264" s="9">
        <f t="shared" si="49"/>
        <v>0.14109408729050038</v>
      </c>
      <c r="H264" s="9">
        <f t="shared" si="46"/>
        <v>4.9765033037988092E-2</v>
      </c>
      <c r="I264" s="9">
        <f t="shared" si="50"/>
        <v>0.43301213486823603</v>
      </c>
      <c r="J264" s="9">
        <f t="shared" si="52"/>
        <v>0.4827771679062241</v>
      </c>
      <c r="K264" s="9">
        <f t="shared" si="53"/>
        <v>3.0393251786172528</v>
      </c>
      <c r="L264" s="9">
        <f t="shared" si="54"/>
        <v>1.7433660483723012</v>
      </c>
      <c r="M264" s="11"/>
      <c r="N264" s="9"/>
      <c r="O264" s="9">
        <v>0.4827771679062241</v>
      </c>
      <c r="P264" s="9">
        <v>0.12141157124599999</v>
      </c>
      <c r="Q264" s="9"/>
      <c r="R264" s="9"/>
      <c r="S264" s="9"/>
      <c r="T264" s="9"/>
      <c r="U264" s="12"/>
    </row>
    <row r="265" spans="1:21" x14ac:dyDescent="0.2">
      <c r="A265" s="9">
        <v>264</v>
      </c>
      <c r="B265" s="10">
        <v>24.9291416324</v>
      </c>
      <c r="C265" s="10">
        <v>-109.780197753</v>
      </c>
      <c r="D265" t="s">
        <v>61</v>
      </c>
      <c r="E265" s="9">
        <v>3.7074005224E-3</v>
      </c>
      <c r="F265" s="9">
        <v>9.867642347350001E-4</v>
      </c>
      <c r="G265" s="9">
        <f t="shared" si="49"/>
        <v>1.6071262960494475E-3</v>
      </c>
      <c r="H265" s="9">
        <f t="shared" si="46"/>
        <v>4.2833496401220724E-4</v>
      </c>
      <c r="I265" s="9">
        <f t="shared" si="50"/>
        <v>6.3953714385015542E-2</v>
      </c>
      <c r="J265" s="9">
        <f t="shared" si="52"/>
        <v>6.4382049349027748E-2</v>
      </c>
      <c r="K265" s="9">
        <f t="shared" si="53"/>
        <v>1.1597971824169362</v>
      </c>
      <c r="L265" s="9">
        <f t="shared" si="54"/>
        <v>1.0769388016117425</v>
      </c>
      <c r="M265" s="11"/>
      <c r="N265" s="9"/>
      <c r="O265" s="9">
        <v>6.4382049349027748E-2</v>
      </c>
      <c r="P265" s="9">
        <v>9.867642347350001E-4</v>
      </c>
      <c r="Q265" s="9"/>
      <c r="R265" s="9"/>
      <c r="S265" s="9"/>
      <c r="T265" s="9"/>
      <c r="U265" s="12"/>
    </row>
    <row r="266" spans="1:21" x14ac:dyDescent="0.2">
      <c r="A266" s="9">
        <v>265</v>
      </c>
      <c r="B266" s="10">
        <v>24.9271652854999</v>
      </c>
      <c r="C266" s="10">
        <v>-109.55879547000001</v>
      </c>
      <c r="D266" t="s">
        <v>62</v>
      </c>
      <c r="E266" s="9"/>
      <c r="F266" s="9">
        <v>3.2559122242000001E-5</v>
      </c>
      <c r="G266" s="9"/>
      <c r="H266" s="9">
        <f t="shared" si="46"/>
        <v>1.4140016933333587E-5</v>
      </c>
      <c r="I266" s="9"/>
      <c r="J266" s="9">
        <f t="shared" si="52"/>
        <v>1.4140016933333587E-5</v>
      </c>
      <c r="K266" s="9">
        <f t="shared" si="53"/>
        <v>1.0000325591222421</v>
      </c>
      <c r="L266" s="9">
        <f t="shared" si="54"/>
        <v>1.0000162794286112</v>
      </c>
      <c r="M266" s="11"/>
      <c r="N266" s="9"/>
      <c r="O266" s="9">
        <v>1.4140016933333587E-5</v>
      </c>
      <c r="P266" s="9">
        <v>3.2559122242000001E-5</v>
      </c>
      <c r="Q266" s="9"/>
      <c r="R266" s="9"/>
      <c r="S266" s="9"/>
      <c r="T266" s="9"/>
      <c r="U266" s="12"/>
    </row>
    <row r="267" spans="1:21" x14ac:dyDescent="0.2">
      <c r="A267" s="9">
        <v>266</v>
      </c>
      <c r="B267" s="10">
        <v>24.924860341999899</v>
      </c>
      <c r="C267" s="10">
        <v>-109.33741863100001</v>
      </c>
      <c r="D267" t="s">
        <v>62</v>
      </c>
      <c r="E267" s="9">
        <v>3.8820575148899999E-2</v>
      </c>
      <c r="F267" s="9">
        <v>7.4617448107299998E-3</v>
      </c>
      <c r="G267" s="9">
        <f t="shared" ref="G267:G298" si="55">LOG10(E267+1)</f>
        <v>1.6540542791246476E-2</v>
      </c>
      <c r="H267" s="9">
        <f t="shared" si="46"/>
        <v>3.2285641600128799E-3</v>
      </c>
      <c r="I267" s="9">
        <f t="shared" ref="I267:I298" si="56">G267^0.4274</f>
        <v>0.17322404121450133</v>
      </c>
      <c r="J267" s="9">
        <f t="shared" si="52"/>
        <v>0.17645260537451421</v>
      </c>
      <c r="K267" s="9">
        <f t="shared" si="53"/>
        <v>1.5012485653210064</v>
      </c>
      <c r="L267" s="9">
        <f t="shared" si="54"/>
        <v>1.2252544900227897</v>
      </c>
      <c r="M267" s="11">
        <v>3.5837085612000004E-2</v>
      </c>
      <c r="N267" s="9">
        <f t="shared" ref="N267:N274" si="57">M267/1000</f>
        <v>3.5837085612000002E-5</v>
      </c>
      <c r="O267" s="9">
        <v>0.17645260537451421</v>
      </c>
      <c r="P267" s="9">
        <v>7.4617448107299998E-3</v>
      </c>
      <c r="Q267" s="9"/>
      <c r="R267" s="9"/>
      <c r="S267" s="9"/>
      <c r="T267" s="9"/>
      <c r="U267" s="12">
        <v>3.5837085612000002E-5</v>
      </c>
    </row>
    <row r="268" spans="1:21" x14ac:dyDescent="0.2">
      <c r="A268" s="9">
        <v>267</v>
      </c>
      <c r="B268" s="10">
        <v>24.922226961500002</v>
      </c>
      <c r="C268" s="10">
        <v>-109.11607113700001</v>
      </c>
      <c r="D268" t="s">
        <v>62</v>
      </c>
      <c r="E268" s="9">
        <v>4.2900827711999998</v>
      </c>
      <c r="F268" s="9">
        <v>0.45928985016899998</v>
      </c>
      <c r="G268" s="9">
        <f t="shared" si="55"/>
        <v>0.72346246727038355</v>
      </c>
      <c r="H268" s="9">
        <f t="shared" si="46"/>
        <v>0.16414156182265829</v>
      </c>
      <c r="I268" s="9">
        <f t="shared" si="56"/>
        <v>0.87079194003107563</v>
      </c>
      <c r="J268" s="9">
        <f t="shared" si="52"/>
        <v>1.034933501853734</v>
      </c>
      <c r="K268" s="9">
        <f t="shared" si="53"/>
        <v>10.837609583955583</v>
      </c>
      <c r="L268" s="9">
        <f t="shared" si="54"/>
        <v>3.2920524880316813</v>
      </c>
      <c r="M268" s="11">
        <v>5934.6896336738346</v>
      </c>
      <c r="N268" s="9">
        <f t="shared" si="57"/>
        <v>5.9346896336738348</v>
      </c>
      <c r="O268" s="9">
        <v>1.034933501853734</v>
      </c>
      <c r="P268" s="9">
        <v>0.45928985016899998</v>
      </c>
      <c r="Q268" s="9"/>
      <c r="R268" s="9"/>
      <c r="S268" s="9"/>
      <c r="T268" s="9"/>
      <c r="U268" s="12">
        <v>5.9346896336738348</v>
      </c>
    </row>
    <row r="269" spans="1:21" x14ac:dyDescent="0.2">
      <c r="A269" s="9">
        <v>268</v>
      </c>
      <c r="B269" s="10">
        <v>24.919265326400001</v>
      </c>
      <c r="C269" s="10">
        <v>-108.894756888</v>
      </c>
      <c r="D269" t="s">
        <v>62</v>
      </c>
      <c r="E269" s="9">
        <v>46.090558119999898</v>
      </c>
      <c r="F269" s="9">
        <v>4.43849598161</v>
      </c>
      <c r="G269" s="9">
        <f t="shared" si="55"/>
        <v>1.6729338377563727</v>
      </c>
      <c r="H269" s="9">
        <f t="shared" si="46"/>
        <v>0.73547881197783249</v>
      </c>
      <c r="I269" s="9">
        <f t="shared" si="56"/>
        <v>1.2459907677333333</v>
      </c>
      <c r="J269" s="9">
        <f t="shared" si="52"/>
        <v>1.9814695797111659</v>
      </c>
      <c r="K269" s="9">
        <f t="shared" si="53"/>
        <v>95.822959447276034</v>
      </c>
      <c r="L269" s="9">
        <f t="shared" si="54"/>
        <v>9.7889202390905208</v>
      </c>
      <c r="M269" s="11">
        <v>83409.910532422975</v>
      </c>
      <c r="N269" s="9">
        <f t="shared" si="57"/>
        <v>83.40991053242297</v>
      </c>
      <c r="O269" s="9">
        <v>1.9814695797111659</v>
      </c>
      <c r="P269" s="9">
        <v>4.43849598161</v>
      </c>
      <c r="Q269" s="9"/>
      <c r="R269" s="9"/>
      <c r="S269" s="9"/>
      <c r="T269" s="9"/>
      <c r="U269" s="12">
        <v>83.40991053242297</v>
      </c>
    </row>
    <row r="270" spans="1:21" x14ac:dyDescent="0.2">
      <c r="A270" s="9">
        <v>269</v>
      </c>
      <c r="B270" s="10">
        <v>24.9159756417999</v>
      </c>
      <c r="C270" s="10">
        <v>-108.673479779999</v>
      </c>
      <c r="D270" t="s">
        <v>62</v>
      </c>
      <c r="E270" s="9">
        <v>158.73695145900001</v>
      </c>
      <c r="F270" s="9">
        <v>16.9273275579</v>
      </c>
      <c r="G270" s="9">
        <f t="shared" si="55"/>
        <v>2.203405391770624</v>
      </c>
      <c r="H270" s="9">
        <f t="shared" si="46"/>
        <v>1.2535155537361506</v>
      </c>
      <c r="I270" s="9">
        <f t="shared" si="56"/>
        <v>1.4016466710668918</v>
      </c>
      <c r="J270" s="9">
        <f t="shared" si="52"/>
        <v>2.6551622248030426</v>
      </c>
      <c r="K270" s="9">
        <f t="shared" si="53"/>
        <v>452.02476055119894</v>
      </c>
      <c r="L270" s="9">
        <f t="shared" si="54"/>
        <v>21.260873936675296</v>
      </c>
      <c r="M270" s="11">
        <v>183968.32737548451</v>
      </c>
      <c r="N270" s="9">
        <f t="shared" si="57"/>
        <v>183.96832737548451</v>
      </c>
      <c r="O270" s="9">
        <v>2.6551622248030426</v>
      </c>
      <c r="P270" s="9">
        <v>16.9273275579</v>
      </c>
      <c r="Q270" s="9"/>
      <c r="R270" s="9"/>
      <c r="S270" s="9"/>
      <c r="T270" s="9"/>
      <c r="U270" s="12">
        <v>183.96832737548451</v>
      </c>
    </row>
    <row r="271" spans="1:21" x14ac:dyDescent="0.2">
      <c r="A271" s="9">
        <v>270</v>
      </c>
      <c r="B271" s="10">
        <v>24.912358135200002</v>
      </c>
      <c r="C271" s="10">
        <v>-108.452243705</v>
      </c>
      <c r="D271" t="s">
        <v>62</v>
      </c>
      <c r="E271" s="9">
        <v>504.04890033599901</v>
      </c>
      <c r="F271" s="9">
        <v>58.1003309265</v>
      </c>
      <c r="G271" s="9">
        <f t="shared" si="55"/>
        <v>2.7033334298373397</v>
      </c>
      <c r="H271" s="9">
        <f t="shared" si="46"/>
        <v>1.771589912677372</v>
      </c>
      <c r="I271" s="9">
        <f t="shared" si="56"/>
        <v>1.5296564258482717</v>
      </c>
      <c r="J271" s="9">
        <f t="shared" si="52"/>
        <v>3.3012463385256439</v>
      </c>
      <c r="K271" s="9">
        <f t="shared" si="53"/>
        <v>2000.9965438889701</v>
      </c>
      <c r="L271" s="9">
        <f t="shared" si="54"/>
        <v>44.732499861833901</v>
      </c>
      <c r="M271" s="11">
        <v>312577.71158784593</v>
      </c>
      <c r="N271" s="9">
        <f t="shared" si="57"/>
        <v>312.57771158784595</v>
      </c>
      <c r="O271" s="9">
        <v>3.3012463385256439</v>
      </c>
      <c r="P271" s="9">
        <v>58.1003309265</v>
      </c>
      <c r="Q271" s="9"/>
      <c r="R271" s="9"/>
      <c r="S271" s="9"/>
      <c r="T271" s="9"/>
      <c r="U271" s="12">
        <v>312.57771158784595</v>
      </c>
    </row>
    <row r="272" spans="1:21" x14ac:dyDescent="0.2">
      <c r="A272" s="9">
        <v>271</v>
      </c>
      <c r="B272" s="10">
        <v>24.908413056899899</v>
      </c>
      <c r="C272" s="10">
        <v>-108.231052549</v>
      </c>
      <c r="D272" t="s">
        <v>62</v>
      </c>
      <c r="E272" s="9">
        <v>984.607629299</v>
      </c>
      <c r="F272" s="9">
        <v>114.727078393</v>
      </c>
      <c r="G272" s="9">
        <f t="shared" si="55"/>
        <v>2.993704056579312</v>
      </c>
      <c r="H272" s="9">
        <f t="shared" si="46"/>
        <v>2.0634349892086239</v>
      </c>
      <c r="I272" s="9">
        <f t="shared" si="56"/>
        <v>1.5978340407176699</v>
      </c>
      <c r="J272" s="9">
        <f t="shared" si="52"/>
        <v>3.6612690299262938</v>
      </c>
      <c r="K272" s="9">
        <f t="shared" si="53"/>
        <v>4584.2577717762924</v>
      </c>
      <c r="L272" s="9">
        <f t="shared" si="54"/>
        <v>67.707147124777691</v>
      </c>
      <c r="M272" s="11">
        <v>506262.41581838427</v>
      </c>
      <c r="N272" s="9">
        <f t="shared" si="57"/>
        <v>506.26241581838428</v>
      </c>
      <c r="O272" s="9">
        <v>3.6612690299262938</v>
      </c>
      <c r="P272" s="9">
        <v>114.727078393</v>
      </c>
      <c r="Q272" s="9"/>
      <c r="R272" s="9"/>
      <c r="S272" s="9"/>
      <c r="T272" s="9"/>
      <c r="U272" s="12">
        <v>506.26241581838428</v>
      </c>
    </row>
    <row r="273" spans="1:21" x14ac:dyDescent="0.2">
      <c r="A273" s="9">
        <v>272</v>
      </c>
      <c r="B273" s="10">
        <v>24.904140679800001</v>
      </c>
      <c r="C273" s="10">
        <v>-108.009910197</v>
      </c>
      <c r="D273" t="s">
        <v>62</v>
      </c>
      <c r="E273" s="11">
        <v>1123.4332423200001</v>
      </c>
      <c r="F273" s="9">
        <v>128.31741252500001</v>
      </c>
      <c r="G273" s="9">
        <f t="shared" si="55"/>
        <v>3.0509336764433499</v>
      </c>
      <c r="H273" s="9">
        <f t="shared" si="46"/>
        <v>2.1116570063527829</v>
      </c>
      <c r="I273" s="9">
        <f t="shared" si="56"/>
        <v>1.6108183357842212</v>
      </c>
      <c r="J273" s="9">
        <f t="shared" si="52"/>
        <v>3.7224753421370043</v>
      </c>
      <c r="K273" s="9">
        <f t="shared" si="53"/>
        <v>5278.0723871015689</v>
      </c>
      <c r="L273" s="9">
        <f t="shared" si="54"/>
        <v>72.650343337809275</v>
      </c>
      <c r="M273" s="11">
        <v>595271.5537439225</v>
      </c>
      <c r="N273" s="9">
        <f t="shared" si="57"/>
        <v>595.27155374392248</v>
      </c>
      <c r="O273" s="9">
        <v>3.7224753421370043</v>
      </c>
      <c r="P273" s="9">
        <v>128.31741252500001</v>
      </c>
      <c r="Q273" s="9"/>
      <c r="R273" s="9"/>
      <c r="S273" s="9"/>
      <c r="T273" s="9"/>
      <c r="U273" s="12">
        <v>595.27155374392248</v>
      </c>
    </row>
    <row r="274" spans="1:21" x14ac:dyDescent="0.2">
      <c r="A274" s="9">
        <v>273</v>
      </c>
      <c r="B274" s="10">
        <v>24.8995412989999</v>
      </c>
      <c r="C274" s="10">
        <v>-107.788820525999</v>
      </c>
      <c r="D274" t="s">
        <v>62</v>
      </c>
      <c r="E274" s="9">
        <v>92.681023836099897</v>
      </c>
      <c r="F274" s="9">
        <v>10.373633354900001</v>
      </c>
      <c r="G274" s="9">
        <f t="shared" si="55"/>
        <v>1.9716516284769752</v>
      </c>
      <c r="H274" s="9">
        <f t="shared" si="46"/>
        <v>1.0558992240471272</v>
      </c>
      <c r="I274" s="9">
        <f t="shared" si="56"/>
        <v>1.3366275848690146</v>
      </c>
      <c r="J274" s="9">
        <f t="shared" si="52"/>
        <v>2.3925268089161418</v>
      </c>
      <c r="K274" s="9">
        <f t="shared" si="53"/>
        <v>246.90325131116623</v>
      </c>
      <c r="L274" s="9">
        <f t="shared" si="54"/>
        <v>15.713155358207537</v>
      </c>
      <c r="M274" s="11">
        <v>49456.667865461503</v>
      </c>
      <c r="N274" s="9">
        <f t="shared" si="57"/>
        <v>49.456667865461505</v>
      </c>
      <c r="O274" s="9">
        <v>2.3925268089161418</v>
      </c>
      <c r="P274" s="9">
        <v>10.373633354900001</v>
      </c>
      <c r="Q274" s="9"/>
      <c r="R274" s="9"/>
      <c r="S274" s="9"/>
      <c r="T274" s="9"/>
      <c r="U274" s="12">
        <v>49.456667865461505</v>
      </c>
    </row>
    <row r="275" spans="1:21" x14ac:dyDescent="0.2">
      <c r="A275" s="9">
        <v>274</v>
      </c>
      <c r="B275" s="10">
        <v>25.136030439500001</v>
      </c>
      <c r="C275" s="10">
        <v>-110.887269674</v>
      </c>
      <c r="D275" t="s">
        <v>61</v>
      </c>
      <c r="E275" s="9">
        <v>21.5624093077999</v>
      </c>
      <c r="F275" s="9">
        <v>5.2950886422799996</v>
      </c>
      <c r="G275" s="9">
        <f t="shared" si="55"/>
        <v>1.3533854735566044</v>
      </c>
      <c r="H275" s="9">
        <f t="shared" si="46"/>
        <v>0.79900184986596645</v>
      </c>
      <c r="I275" s="9">
        <f t="shared" si="56"/>
        <v>1.1380715156176495</v>
      </c>
      <c r="J275" s="9">
        <f t="shared" si="52"/>
        <v>1.9370733654836161</v>
      </c>
      <c r="K275" s="9">
        <f t="shared" si="53"/>
        <v>86.511405038149348</v>
      </c>
      <c r="L275" s="9">
        <f t="shared" si="54"/>
        <v>9.3011507373093014</v>
      </c>
      <c r="M275" s="11"/>
      <c r="N275" s="9"/>
      <c r="O275" s="9">
        <v>1.9370733654836161</v>
      </c>
      <c r="P275" s="9">
        <v>5.2950886422799996</v>
      </c>
      <c r="Q275" s="9"/>
      <c r="R275" s="9"/>
      <c r="S275" s="9"/>
      <c r="T275" s="9"/>
      <c r="U275" s="12"/>
    </row>
    <row r="276" spans="1:21" x14ac:dyDescent="0.2">
      <c r="A276" s="9">
        <v>275</v>
      </c>
      <c r="B276" s="10">
        <v>25.1356956226</v>
      </c>
      <c r="C276" s="10">
        <v>-110.665435935999</v>
      </c>
      <c r="D276" t="s">
        <v>61</v>
      </c>
      <c r="E276" s="9">
        <v>23.837499477000001</v>
      </c>
      <c r="F276" s="9">
        <v>6.0951017821200004</v>
      </c>
      <c r="G276" s="9">
        <f t="shared" si="55"/>
        <v>1.3951078709729892</v>
      </c>
      <c r="H276" s="9">
        <f t="shared" si="46"/>
        <v>0.85095862996911131</v>
      </c>
      <c r="I276" s="9">
        <f t="shared" si="56"/>
        <v>1.1529364484193181</v>
      </c>
      <c r="J276" s="9">
        <f t="shared" si="52"/>
        <v>2.0038950783884295</v>
      </c>
      <c r="K276" s="9">
        <f t="shared" si="53"/>
        <v>100.90090891752634</v>
      </c>
      <c r="L276" s="9">
        <f t="shared" si="54"/>
        <v>10.044944445716279</v>
      </c>
      <c r="M276" s="11"/>
      <c r="N276" s="9"/>
      <c r="O276" s="9">
        <v>2.0038950783884295</v>
      </c>
      <c r="P276" s="9">
        <v>6.0951017821200004</v>
      </c>
      <c r="Q276" s="9"/>
      <c r="R276" s="9"/>
      <c r="S276" s="9"/>
      <c r="T276" s="9"/>
      <c r="U276" s="12"/>
    </row>
    <row r="277" spans="1:21" x14ac:dyDescent="0.2">
      <c r="A277" s="9">
        <v>276</v>
      </c>
      <c r="B277" s="10">
        <v>25.1350287255</v>
      </c>
      <c r="C277" s="10">
        <v>-110.443608139999</v>
      </c>
      <c r="D277" t="s">
        <v>61</v>
      </c>
      <c r="E277" s="9">
        <v>12.393379013100001</v>
      </c>
      <c r="F277" s="9">
        <v>3.0632054768499999</v>
      </c>
      <c r="G277" s="9">
        <f t="shared" si="55"/>
        <v>1.1268901589098477</v>
      </c>
      <c r="H277" s="9">
        <f t="shared" si="46"/>
        <v>0.60886878521238263</v>
      </c>
      <c r="I277" s="9">
        <f t="shared" si="56"/>
        <v>1.0523838868834576</v>
      </c>
      <c r="J277" s="9">
        <f t="shared" si="52"/>
        <v>1.6612526720958403</v>
      </c>
      <c r="K277" s="9">
        <f t="shared" si="53"/>
        <v>45.840851075995758</v>
      </c>
      <c r="L277" s="9">
        <f t="shared" si="54"/>
        <v>6.770587203189673</v>
      </c>
      <c r="M277" s="11"/>
      <c r="N277" s="9"/>
      <c r="O277" s="9">
        <v>1.6612526720958403</v>
      </c>
      <c r="P277" s="9">
        <v>3.0632054768499999</v>
      </c>
      <c r="Q277" s="9"/>
      <c r="R277" s="9"/>
      <c r="S277" s="9"/>
      <c r="T277" s="9"/>
      <c r="U277" s="12"/>
    </row>
    <row r="278" spans="1:21" x14ac:dyDescent="0.2">
      <c r="A278" s="9">
        <v>277</v>
      </c>
      <c r="B278" s="10">
        <v>25.134029794500002</v>
      </c>
      <c r="C278" s="10">
        <v>-110.221790227</v>
      </c>
      <c r="D278" t="s">
        <v>61</v>
      </c>
      <c r="E278" s="9">
        <v>3.3721758856299999</v>
      </c>
      <c r="F278" s="9">
        <v>0.70739837404799999</v>
      </c>
      <c r="G278" s="9">
        <f t="shared" si="55"/>
        <v>0.64069762460019219</v>
      </c>
      <c r="H278" s="9">
        <f t="shared" si="46"/>
        <v>0.23233486350809929</v>
      </c>
      <c r="I278" s="9">
        <f t="shared" si="56"/>
        <v>0.82672970201103801</v>
      </c>
      <c r="J278" s="9">
        <f t="shared" si="52"/>
        <v>1.0590645655191373</v>
      </c>
      <c r="K278" s="9">
        <f t="shared" si="53"/>
        <v>11.45683254767194</v>
      </c>
      <c r="L278" s="9">
        <f t="shared" si="54"/>
        <v>3.3847943139387273</v>
      </c>
      <c r="M278" s="11"/>
      <c r="N278" s="9"/>
      <c r="O278" s="9">
        <v>1.0590645655191373</v>
      </c>
      <c r="P278" s="9">
        <v>0.70739837404799999</v>
      </c>
      <c r="Q278" s="9"/>
      <c r="R278" s="9"/>
      <c r="S278" s="9"/>
      <c r="T278" s="9"/>
      <c r="U278" s="12"/>
    </row>
    <row r="279" spans="1:21" x14ac:dyDescent="0.2">
      <c r="A279" s="9">
        <v>278</v>
      </c>
      <c r="B279" s="10">
        <v>25.132698899000001</v>
      </c>
      <c r="C279" s="10">
        <v>-109.999986134</v>
      </c>
      <c r="D279" t="s">
        <v>61</v>
      </c>
      <c r="E279" s="9">
        <v>0.103064825158</v>
      </c>
      <c r="F279" s="9">
        <v>1.8888508143099999E-2</v>
      </c>
      <c r="G279" s="9">
        <f t="shared" si="55"/>
        <v>4.2601035904501289E-2</v>
      </c>
      <c r="H279" s="9">
        <f t="shared" si="46"/>
        <v>8.1266639403544567E-3</v>
      </c>
      <c r="I279" s="9">
        <f t="shared" si="56"/>
        <v>0.25954590207118233</v>
      </c>
      <c r="J279" s="9">
        <f t="shared" si="52"/>
        <v>0.26767256601153677</v>
      </c>
      <c r="K279" s="9">
        <f t="shared" si="53"/>
        <v>1.8521346898893321</v>
      </c>
      <c r="L279" s="9">
        <f t="shared" si="54"/>
        <v>1.3609315522425556</v>
      </c>
      <c r="M279" s="11"/>
      <c r="N279" s="9"/>
      <c r="O279" s="9">
        <v>0.26767256601153677</v>
      </c>
      <c r="P279" s="9">
        <v>1.8888508143099999E-2</v>
      </c>
      <c r="Q279" s="9"/>
      <c r="R279" s="9"/>
      <c r="S279" s="9"/>
      <c r="T279" s="9"/>
      <c r="U279" s="12"/>
    </row>
    <row r="280" spans="1:21" x14ac:dyDescent="0.2">
      <c r="A280" s="9">
        <v>279</v>
      </c>
      <c r="B280" s="10">
        <v>25.131036131399899</v>
      </c>
      <c r="C280" s="10">
        <v>-109.7781998</v>
      </c>
      <c r="D280" t="s">
        <v>62</v>
      </c>
      <c r="E280" s="9">
        <v>2.6283520480799999E-4</v>
      </c>
      <c r="F280" s="9">
        <v>1.21935663962E-3</v>
      </c>
      <c r="G280" s="9">
        <f t="shared" si="55"/>
        <v>1.141328806854361E-4</v>
      </c>
      <c r="H280" s="9">
        <f t="shared" si="46"/>
        <v>5.2923726110878726E-4</v>
      </c>
      <c r="I280" s="9">
        <f t="shared" si="56"/>
        <v>2.0650823121914363E-2</v>
      </c>
      <c r="J280" s="9">
        <f t="shared" si="52"/>
        <v>2.1180060383023148E-2</v>
      </c>
      <c r="K280" s="9">
        <f t="shared" si="53"/>
        <v>1.0499776637316713</v>
      </c>
      <c r="L280" s="9">
        <f t="shared" si="54"/>
        <v>1.024684177555051</v>
      </c>
      <c r="M280" s="11"/>
      <c r="N280" s="9"/>
      <c r="O280" s="9">
        <v>2.1180060383023148E-2</v>
      </c>
      <c r="P280" s="9">
        <v>1.21935663962E-3</v>
      </c>
      <c r="Q280" s="9"/>
      <c r="R280" s="9"/>
      <c r="S280" s="9"/>
      <c r="T280" s="9"/>
      <c r="U280" s="12"/>
    </row>
    <row r="281" spans="1:21" x14ac:dyDescent="0.2">
      <c r="A281" s="9">
        <v>280</v>
      </c>
      <c r="B281" s="10">
        <v>25.129041607200001</v>
      </c>
      <c r="C281" s="10">
        <v>-109.556435158</v>
      </c>
      <c r="D281" t="s">
        <v>62</v>
      </c>
      <c r="E281" s="9">
        <v>5.0276480481399997</v>
      </c>
      <c r="F281" s="9">
        <v>0.434691957164</v>
      </c>
      <c r="G281" s="9">
        <f t="shared" si="55"/>
        <v>0.78014788610890928</v>
      </c>
      <c r="H281" s="9">
        <f t="shared" si="46"/>
        <v>0.15675866367284416</v>
      </c>
      <c r="I281" s="9">
        <f t="shared" si="56"/>
        <v>0.89932449494567579</v>
      </c>
      <c r="J281" s="9">
        <f t="shared" si="52"/>
        <v>1.05608315861852</v>
      </c>
      <c r="K281" s="9">
        <f t="shared" si="53"/>
        <v>11.3784513931992</v>
      </c>
      <c r="L281" s="9">
        <f t="shared" si="54"/>
        <v>3.3731960205714699</v>
      </c>
      <c r="M281" s="11">
        <v>7107.1853792799939</v>
      </c>
      <c r="N281" s="9">
        <f t="shared" ref="N281:N288" si="58">M281/1000</f>
        <v>7.1071853792799935</v>
      </c>
      <c r="O281" s="9">
        <v>1.05608315861852</v>
      </c>
      <c r="P281" s="9">
        <v>0.434691957164</v>
      </c>
      <c r="Q281" s="9"/>
      <c r="R281" s="9"/>
      <c r="S281" s="9"/>
      <c r="T281" s="9"/>
      <c r="U281" s="12">
        <v>7.1071853792799935</v>
      </c>
    </row>
    <row r="282" spans="1:21" x14ac:dyDescent="0.2">
      <c r="A282" s="9">
        <v>281</v>
      </c>
      <c r="B282" s="10">
        <v>25.126715464899899</v>
      </c>
      <c r="C282" s="10">
        <v>-109.334696143</v>
      </c>
      <c r="D282" t="s">
        <v>62</v>
      </c>
      <c r="E282" s="9">
        <v>74.604655205499895</v>
      </c>
      <c r="F282" s="9">
        <v>5.5092397132600004</v>
      </c>
      <c r="G282" s="9">
        <f t="shared" si="55"/>
        <v>1.8785485371390036</v>
      </c>
      <c r="H282" s="9">
        <f t="shared" si="46"/>
        <v>0.81353026543174256</v>
      </c>
      <c r="I282" s="9">
        <f t="shared" si="56"/>
        <v>1.3092774940344265</v>
      </c>
      <c r="J282" s="9">
        <f t="shared" si="52"/>
        <v>2.122807759466169</v>
      </c>
      <c r="K282" s="9">
        <f t="shared" si="53"/>
        <v>132.68070163492916</v>
      </c>
      <c r="L282" s="9">
        <f t="shared" si="54"/>
        <v>11.518710936338717</v>
      </c>
      <c r="M282" s="11">
        <v>67933.035335607652</v>
      </c>
      <c r="N282" s="9">
        <f t="shared" si="58"/>
        <v>67.933035335607656</v>
      </c>
      <c r="O282" s="9">
        <v>2.122807759466169</v>
      </c>
      <c r="P282" s="9">
        <v>5.5092397132600004</v>
      </c>
      <c r="Q282" s="9"/>
      <c r="R282" s="9"/>
      <c r="S282" s="9"/>
      <c r="T282" s="9"/>
      <c r="U282" s="12">
        <v>67.933035335607656</v>
      </c>
    </row>
    <row r="283" spans="1:21" x14ac:dyDescent="0.2">
      <c r="A283" s="9">
        <v>282</v>
      </c>
      <c r="B283" s="10">
        <v>25.1240578658999</v>
      </c>
      <c r="C283" s="10">
        <v>-109.112986685</v>
      </c>
      <c r="D283" t="s">
        <v>62</v>
      </c>
      <c r="E283" s="9">
        <v>265.185240185</v>
      </c>
      <c r="F283" s="9">
        <v>20.225453954700001</v>
      </c>
      <c r="G283" s="9">
        <f t="shared" si="55"/>
        <v>2.4251839704327081</v>
      </c>
      <c r="H283" s="9">
        <f t="shared" si="46"/>
        <v>1.3268569873924556</v>
      </c>
      <c r="I283" s="9">
        <f t="shared" si="56"/>
        <v>1.460292585410581</v>
      </c>
      <c r="J283" s="9">
        <f t="shared" si="52"/>
        <v>2.7871495728030364</v>
      </c>
      <c r="K283" s="9">
        <f t="shared" si="53"/>
        <v>612.56132403524737</v>
      </c>
      <c r="L283" s="9">
        <f t="shared" si="54"/>
        <v>24.749976243124909</v>
      </c>
      <c r="M283" s="11">
        <v>184923.28421136891</v>
      </c>
      <c r="N283" s="9">
        <f t="shared" si="58"/>
        <v>184.92328421136892</v>
      </c>
      <c r="O283" s="9">
        <v>2.7871495728030364</v>
      </c>
      <c r="P283" s="9">
        <v>20.225453954700001</v>
      </c>
      <c r="Q283" s="9"/>
      <c r="R283" s="9"/>
      <c r="S283" s="9"/>
      <c r="T283" s="9"/>
      <c r="U283" s="12">
        <v>184.92328421136892</v>
      </c>
    </row>
    <row r="284" spans="1:21" x14ac:dyDescent="0.2">
      <c r="A284" s="9">
        <v>283</v>
      </c>
      <c r="B284" s="10">
        <v>25.1210689947</v>
      </c>
      <c r="C284" s="10">
        <v>-108.89131071</v>
      </c>
      <c r="D284" t="s">
        <v>62</v>
      </c>
      <c r="E284" s="9">
        <v>490.00505729000002</v>
      </c>
      <c r="F284" s="9">
        <v>37.811230963100002</v>
      </c>
      <c r="G284" s="9">
        <f t="shared" si="55"/>
        <v>2.69108596532425</v>
      </c>
      <c r="H284" s="9">
        <f t="shared" si="46"/>
        <v>1.5889574173342895</v>
      </c>
      <c r="I284" s="9">
        <f t="shared" si="56"/>
        <v>1.5266906434782488</v>
      </c>
      <c r="J284" s="9">
        <f t="shared" si="52"/>
        <v>3.1156480608125383</v>
      </c>
      <c r="K284" s="9">
        <f t="shared" si="53"/>
        <v>1305.1128352899859</v>
      </c>
      <c r="L284" s="9">
        <f t="shared" si="54"/>
        <v>36.126345446086653</v>
      </c>
      <c r="M284" s="11">
        <v>384943.64466315327</v>
      </c>
      <c r="N284" s="9">
        <f t="shared" si="58"/>
        <v>384.94364466315329</v>
      </c>
      <c r="O284" s="9">
        <v>3.1156480608125383</v>
      </c>
      <c r="P284" s="9">
        <v>37.811230963100002</v>
      </c>
      <c r="Q284" s="9"/>
      <c r="R284" s="9"/>
      <c r="S284" s="9"/>
      <c r="T284" s="9"/>
      <c r="U284" s="12">
        <v>384.94364466315329</v>
      </c>
    </row>
    <row r="285" spans="1:21" x14ac:dyDescent="0.2">
      <c r="A285" s="9">
        <v>284</v>
      </c>
      <c r="B285" s="10">
        <v>25.1177490584999</v>
      </c>
      <c r="C285" s="10">
        <v>-108.669672143</v>
      </c>
      <c r="D285" t="s">
        <v>62</v>
      </c>
      <c r="E285" s="9">
        <v>589.78382542700001</v>
      </c>
      <c r="F285" s="9">
        <v>51.154848936900002</v>
      </c>
      <c r="G285" s="9">
        <f t="shared" si="55"/>
        <v>2.771428596619669</v>
      </c>
      <c r="H285" s="9">
        <f t="shared" si="46"/>
        <v>1.7172946918352725</v>
      </c>
      <c r="I285" s="9">
        <f t="shared" si="56"/>
        <v>1.5460073658594471</v>
      </c>
      <c r="J285" s="9">
        <f t="shared" si="52"/>
        <v>3.2633020576947196</v>
      </c>
      <c r="K285" s="9">
        <f t="shared" si="53"/>
        <v>1833.5892651546485</v>
      </c>
      <c r="L285" s="9">
        <f t="shared" si="54"/>
        <v>42.820430464378198</v>
      </c>
      <c r="M285" s="11">
        <v>507033.13440838445</v>
      </c>
      <c r="N285" s="9">
        <f t="shared" si="58"/>
        <v>507.03313440838446</v>
      </c>
      <c r="O285" s="9">
        <v>3.2633020576947196</v>
      </c>
      <c r="P285" s="9">
        <v>51.154848936900002</v>
      </c>
      <c r="Q285" s="9"/>
      <c r="R285" s="9"/>
      <c r="S285" s="9"/>
      <c r="T285" s="9"/>
      <c r="U285" s="12">
        <v>507.03313440838446</v>
      </c>
    </row>
    <row r="286" spans="1:21" x14ac:dyDescent="0.2">
      <c r="A286" s="9">
        <v>285</v>
      </c>
      <c r="B286" s="10">
        <v>25.1140982876999</v>
      </c>
      <c r="C286" s="10">
        <v>-108.44807490300001</v>
      </c>
      <c r="D286" t="s">
        <v>62</v>
      </c>
      <c r="E286" s="9">
        <v>827.67186891999904</v>
      </c>
      <c r="F286" s="9">
        <v>83.497163966299894</v>
      </c>
      <c r="G286" s="9">
        <f t="shared" si="55"/>
        <v>2.9183825960173682</v>
      </c>
      <c r="H286" s="9">
        <f t="shared" si="46"/>
        <v>1.9268421326839413</v>
      </c>
      <c r="I286" s="9">
        <f t="shared" si="56"/>
        <v>1.5805265212265958</v>
      </c>
      <c r="J286" s="9">
        <f t="shared" si="52"/>
        <v>3.5073686539105369</v>
      </c>
      <c r="K286" s="9">
        <f t="shared" si="53"/>
        <v>3216.3896350229656</v>
      </c>
      <c r="L286" s="9">
        <f t="shared" si="54"/>
        <v>56.713222752925667</v>
      </c>
      <c r="M286" s="11">
        <v>631539.8182891527</v>
      </c>
      <c r="N286" s="9">
        <f t="shared" si="58"/>
        <v>631.53981828915266</v>
      </c>
      <c r="O286" s="9">
        <v>3.5073686539105369</v>
      </c>
      <c r="P286" s="9">
        <v>83.497163966299894</v>
      </c>
      <c r="Q286" s="9"/>
      <c r="R286" s="9"/>
      <c r="S286" s="9"/>
      <c r="T286" s="9"/>
      <c r="U286" s="12">
        <v>631.53981828915266</v>
      </c>
    </row>
    <row r="287" spans="1:21" x14ac:dyDescent="0.2">
      <c r="A287" s="9">
        <v>286</v>
      </c>
      <c r="B287" s="10">
        <v>25.110116935200001</v>
      </c>
      <c r="C287" s="10">
        <v>-108.226522905</v>
      </c>
      <c r="D287" t="s">
        <v>62</v>
      </c>
      <c r="E287" s="11">
        <v>1043.78230691</v>
      </c>
      <c r="F287" s="9">
        <v>115.219185202999</v>
      </c>
      <c r="G287" s="9">
        <f t="shared" si="55"/>
        <v>3.0190258093402469</v>
      </c>
      <c r="H287" s="9">
        <f t="shared" si="46"/>
        <v>2.0652778263335079</v>
      </c>
      <c r="I287" s="9">
        <f t="shared" si="56"/>
        <v>1.603596432230751</v>
      </c>
      <c r="J287" s="9">
        <f t="shared" si="52"/>
        <v>3.6688742585642586</v>
      </c>
      <c r="K287" s="9">
        <f t="shared" si="53"/>
        <v>4665.2428781563767</v>
      </c>
      <c r="L287" s="9">
        <f t="shared" si="54"/>
        <v>68.302583246582827</v>
      </c>
      <c r="M287" s="11">
        <v>617806.22582530743</v>
      </c>
      <c r="N287" s="9">
        <f t="shared" si="58"/>
        <v>617.80622582530748</v>
      </c>
      <c r="O287" s="9">
        <v>3.6688742585642586</v>
      </c>
      <c r="P287" s="9">
        <v>115.219185202999</v>
      </c>
      <c r="Q287" s="9"/>
      <c r="R287" s="9"/>
      <c r="S287" s="9"/>
      <c r="T287" s="9"/>
      <c r="U287" s="12">
        <v>617.80622582530748</v>
      </c>
    </row>
    <row r="288" spans="1:21" x14ac:dyDescent="0.2">
      <c r="A288" s="9">
        <v>287</v>
      </c>
      <c r="B288" s="10">
        <v>25.337967690900001</v>
      </c>
      <c r="C288" s="10">
        <v>-111.109285822</v>
      </c>
      <c r="D288" t="s">
        <v>61</v>
      </c>
      <c r="E288" s="9">
        <v>7.6844257563399996</v>
      </c>
      <c r="F288" s="9">
        <v>1.2898111268900001</v>
      </c>
      <c r="G288" s="9">
        <f t="shared" si="55"/>
        <v>0.93874110670966804</v>
      </c>
      <c r="H288" s="9">
        <f t="shared" si="46"/>
        <v>0.35979966140875058</v>
      </c>
      <c r="I288" s="9">
        <f t="shared" si="56"/>
        <v>0.97334340401219188</v>
      </c>
      <c r="J288" s="9">
        <f t="shared" si="52"/>
        <v>1.3331430654209424</v>
      </c>
      <c r="K288" s="9">
        <f t="shared" si="53"/>
        <v>21.534910215616133</v>
      </c>
      <c r="L288" s="9">
        <f t="shared" si="54"/>
        <v>4.6405721862305009</v>
      </c>
      <c r="M288" s="11">
        <v>2.7655240475484621E-2</v>
      </c>
      <c r="N288" s="9">
        <f t="shared" si="58"/>
        <v>2.765524047548462E-5</v>
      </c>
      <c r="O288" s="9">
        <v>1.3331430654209424</v>
      </c>
      <c r="P288" s="9">
        <v>1.2898111268900001</v>
      </c>
      <c r="Q288" s="9"/>
      <c r="R288" s="9"/>
      <c r="S288" s="9"/>
      <c r="T288" s="9">
        <v>2.765524047548462E-5</v>
      </c>
      <c r="U288" s="12"/>
    </row>
    <row r="289" spans="1:21" x14ac:dyDescent="0.2">
      <c r="A289" s="9">
        <v>288</v>
      </c>
      <c r="B289" s="10">
        <v>25.337964952699899</v>
      </c>
      <c r="C289" s="10">
        <v>-110.88708327400001</v>
      </c>
      <c r="D289" t="s">
        <v>61</v>
      </c>
      <c r="E289" s="9">
        <v>39.3257525824</v>
      </c>
      <c r="F289" s="9">
        <v>7.6995599409600004</v>
      </c>
      <c r="G289" s="9">
        <f t="shared" si="55"/>
        <v>1.6055824811901651</v>
      </c>
      <c r="H289" s="9">
        <f t="shared" si="46"/>
        <v>0.93949728479719397</v>
      </c>
      <c r="I289" s="9">
        <f t="shared" si="56"/>
        <v>1.224298682523534</v>
      </c>
      <c r="J289" s="9">
        <f t="shared" si="52"/>
        <v>2.1637959673207279</v>
      </c>
      <c r="K289" s="9">
        <f t="shared" si="53"/>
        <v>145.81290665000418</v>
      </c>
      <c r="L289" s="9">
        <f t="shared" si="54"/>
        <v>12.075301513834104</v>
      </c>
      <c r="M289" s="11"/>
      <c r="N289" s="9"/>
      <c r="O289" s="9">
        <v>2.1637959673207279</v>
      </c>
      <c r="P289" s="9">
        <v>7.6995599409600004</v>
      </c>
      <c r="Q289" s="9"/>
      <c r="R289" s="9"/>
      <c r="S289" s="9"/>
      <c r="T289" s="9"/>
      <c r="U289" s="12"/>
    </row>
    <row r="290" spans="1:21" x14ac:dyDescent="0.2">
      <c r="A290" s="9">
        <v>289</v>
      </c>
      <c r="B290" s="10">
        <v>25.3376270744</v>
      </c>
      <c r="C290" s="10">
        <v>-110.66488274300001</v>
      </c>
      <c r="D290" t="s">
        <v>61</v>
      </c>
      <c r="E290" s="9">
        <v>21.9455498959999</v>
      </c>
      <c r="F290" s="9">
        <v>4.9877416351799999</v>
      </c>
      <c r="G290" s="9">
        <f t="shared" si="55"/>
        <v>1.3606984701342606</v>
      </c>
      <c r="H290" s="9">
        <f t="shared" ref="H290:H337" si="59">LOG10(F290+1)</f>
        <v>0.77726305272037943</v>
      </c>
      <c r="I290" s="9">
        <f t="shared" si="56"/>
        <v>1.1406957791719823</v>
      </c>
      <c r="J290" s="9">
        <f t="shared" si="52"/>
        <v>1.9179588318923617</v>
      </c>
      <c r="K290" s="9">
        <f t="shared" si="53"/>
        <v>82.786368425177628</v>
      </c>
      <c r="L290" s="9">
        <f t="shared" si="54"/>
        <v>9.0987014691755679</v>
      </c>
      <c r="M290" s="11"/>
      <c r="N290" s="9"/>
      <c r="O290" s="9">
        <v>1.9179588318923617</v>
      </c>
      <c r="P290" s="9">
        <v>4.9877416351799999</v>
      </c>
      <c r="Q290" s="9"/>
      <c r="R290" s="9"/>
      <c r="S290" s="9"/>
      <c r="T290" s="9"/>
      <c r="U290" s="12"/>
    </row>
    <row r="291" spans="1:21" x14ac:dyDescent="0.2">
      <c r="A291" s="9">
        <v>290</v>
      </c>
      <c r="B291" s="10">
        <v>25.336954079400002</v>
      </c>
      <c r="C291" s="10">
        <v>-110.442688198</v>
      </c>
      <c r="D291" t="s">
        <v>61</v>
      </c>
      <c r="E291" s="9">
        <v>6.8925662710099997</v>
      </c>
      <c r="F291" s="9">
        <v>1.5556411132300001</v>
      </c>
      <c r="G291" s="9">
        <f t="shared" si="55"/>
        <v>0.89721823719246152</v>
      </c>
      <c r="H291" s="9">
        <f t="shared" si="59"/>
        <v>0.40749986611893024</v>
      </c>
      <c r="I291" s="9">
        <f t="shared" si="56"/>
        <v>0.95470378593926541</v>
      </c>
      <c r="J291" s="9">
        <f t="shared" si="52"/>
        <v>1.3622036520581957</v>
      </c>
      <c r="K291" s="9">
        <f t="shared" si="53"/>
        <v>23.025212768328029</v>
      </c>
      <c r="L291" s="9">
        <f t="shared" si="54"/>
        <v>4.7984594161384786</v>
      </c>
      <c r="M291" s="11"/>
      <c r="N291" s="9"/>
      <c r="O291" s="9">
        <v>1.3622036520581957</v>
      </c>
      <c r="P291" s="9">
        <v>1.5556411132300001</v>
      </c>
      <c r="Q291" s="9"/>
      <c r="R291" s="9"/>
      <c r="S291" s="9"/>
      <c r="T291" s="9"/>
      <c r="U291" s="12"/>
    </row>
    <row r="292" spans="1:21" x14ac:dyDescent="0.2">
      <c r="A292" s="9">
        <v>291</v>
      </c>
      <c r="B292" s="10">
        <v>25.335946014800001</v>
      </c>
      <c r="C292" s="10">
        <v>-110.220503607</v>
      </c>
      <c r="D292" t="s">
        <v>61</v>
      </c>
      <c r="E292" s="9">
        <v>0.89051375169400004</v>
      </c>
      <c r="F292" s="9">
        <v>0.120555506243</v>
      </c>
      <c r="G292" s="9">
        <f t="shared" si="55"/>
        <v>0.27657984079038178</v>
      </c>
      <c r="H292" s="9">
        <f t="shared" si="59"/>
        <v>4.9433373997358088E-2</v>
      </c>
      <c r="I292" s="9">
        <f t="shared" si="56"/>
        <v>0.57734324813312121</v>
      </c>
      <c r="J292" s="9">
        <f t="shared" si="52"/>
        <v>0.62677662213047936</v>
      </c>
      <c r="K292" s="9">
        <f t="shared" si="53"/>
        <v>4.2342512277874862</v>
      </c>
      <c r="L292" s="9">
        <f t="shared" si="54"/>
        <v>2.0577296294186675</v>
      </c>
      <c r="M292" s="11"/>
      <c r="N292" s="9"/>
      <c r="O292" s="9">
        <v>0.62677662213047936</v>
      </c>
      <c r="P292" s="9">
        <v>0.120555506243</v>
      </c>
      <c r="Q292" s="9"/>
      <c r="R292" s="9"/>
      <c r="S292" s="9"/>
      <c r="T292" s="9"/>
      <c r="U292" s="12"/>
    </row>
    <row r="293" spans="1:21" x14ac:dyDescent="0.2">
      <c r="A293" s="9">
        <v>292</v>
      </c>
      <c r="B293" s="10">
        <v>25.334602950600001</v>
      </c>
      <c r="C293" s="10">
        <v>-109.998332936</v>
      </c>
      <c r="D293" t="s">
        <v>61</v>
      </c>
      <c r="E293" s="9">
        <v>1.18982646872E-2</v>
      </c>
      <c r="F293" s="9">
        <v>2.0470290112399999E-3</v>
      </c>
      <c r="G293" s="9">
        <f t="shared" si="55"/>
        <v>5.1368511342619891E-3</v>
      </c>
      <c r="H293" s="9">
        <f t="shared" si="59"/>
        <v>8.8810472561204486E-4</v>
      </c>
      <c r="I293" s="9">
        <f t="shared" si="56"/>
        <v>0.10508770056107918</v>
      </c>
      <c r="J293" s="9">
        <f t="shared" si="52"/>
        <v>0.10597580528669122</v>
      </c>
      <c r="K293" s="9">
        <f t="shared" si="53"/>
        <v>1.276367699893123</v>
      </c>
      <c r="L293" s="9">
        <f t="shared" si="54"/>
        <v>1.1297644444277413</v>
      </c>
      <c r="M293" s="11"/>
      <c r="N293" s="9"/>
      <c r="O293" s="9">
        <v>0.10597580528669122</v>
      </c>
      <c r="P293" s="9">
        <v>2.0470290112399999E-3</v>
      </c>
      <c r="Q293" s="9"/>
      <c r="R293" s="9"/>
      <c r="S293" s="9"/>
      <c r="T293" s="9"/>
      <c r="U293" s="12"/>
    </row>
    <row r="294" spans="1:21" x14ac:dyDescent="0.2">
      <c r="A294" s="9">
        <v>293</v>
      </c>
      <c r="B294" s="10">
        <v>25.3329249803</v>
      </c>
      <c r="C294" s="10">
        <v>-109.776180153</v>
      </c>
      <c r="D294" t="s">
        <v>62</v>
      </c>
      <c r="E294" s="9">
        <v>12.1271955306</v>
      </c>
      <c r="F294" s="9">
        <v>1.13940208595</v>
      </c>
      <c r="G294" s="9">
        <f t="shared" si="55"/>
        <v>1.1181719541414394</v>
      </c>
      <c r="H294" s="9">
        <f t="shared" si="59"/>
        <v>0.33029241491217476</v>
      </c>
      <c r="I294" s="9">
        <f t="shared" si="56"/>
        <v>1.0488963486129577</v>
      </c>
      <c r="J294" s="9">
        <f t="shared" si="52"/>
        <v>1.3791887635251325</v>
      </c>
      <c r="K294" s="9">
        <f t="shared" si="53"/>
        <v>23.943562230282062</v>
      </c>
      <c r="L294" s="9">
        <f t="shared" si="54"/>
        <v>4.8932159394698758</v>
      </c>
      <c r="M294" s="11">
        <v>3668.2422055015345</v>
      </c>
      <c r="N294" s="9">
        <f t="shared" ref="N294:N303" si="60">M294/1000</f>
        <v>3.6682422055015347</v>
      </c>
      <c r="O294" s="9">
        <v>1.3791887635251325</v>
      </c>
      <c r="P294" s="9">
        <v>1.13940208595</v>
      </c>
      <c r="Q294" s="9"/>
      <c r="R294" s="9"/>
      <c r="S294" s="9"/>
      <c r="T294" s="9"/>
      <c r="U294" s="12">
        <v>3.6682422055015347</v>
      </c>
    </row>
    <row r="295" spans="1:21" x14ac:dyDescent="0.2">
      <c r="A295" s="9">
        <v>294</v>
      </c>
      <c r="B295" s="10">
        <v>25.330912220599899</v>
      </c>
      <c r="C295" s="10">
        <v>-109.55404922</v>
      </c>
      <c r="D295" t="s">
        <v>62</v>
      </c>
      <c r="E295" s="9">
        <v>179.750322426</v>
      </c>
      <c r="F295" s="9">
        <v>12.044718380500001</v>
      </c>
      <c r="G295" s="9">
        <f t="shared" si="55"/>
        <v>2.2570790806703456</v>
      </c>
      <c r="H295" s="9">
        <f t="shared" si="59"/>
        <v>1.1154347076512605</v>
      </c>
      <c r="I295" s="9">
        <f t="shared" si="56"/>
        <v>1.4161390280962121</v>
      </c>
      <c r="J295" s="9">
        <f t="shared" si="52"/>
        <v>2.5315737357474726</v>
      </c>
      <c r="K295" s="9">
        <f t="shared" si="53"/>
        <v>340.0742396706479</v>
      </c>
      <c r="L295" s="9">
        <f t="shared" si="54"/>
        <v>18.441101910424113</v>
      </c>
      <c r="M295" s="11">
        <v>156428.4779057923</v>
      </c>
      <c r="N295" s="9">
        <f t="shared" si="60"/>
        <v>156.42847790579231</v>
      </c>
      <c r="O295" s="9">
        <v>2.5315737357474726</v>
      </c>
      <c r="P295" s="9">
        <v>12.044718380500001</v>
      </c>
      <c r="Q295" s="9"/>
      <c r="R295" s="9"/>
      <c r="S295" s="9"/>
      <c r="T295" s="9"/>
      <c r="U295" s="12">
        <v>156.42847790579231</v>
      </c>
    </row>
    <row r="296" spans="1:21" x14ac:dyDescent="0.2">
      <c r="A296" s="9">
        <v>295</v>
      </c>
      <c r="B296" s="10">
        <v>25.328564811700002</v>
      </c>
      <c r="C296" s="10">
        <v>-109.331944099</v>
      </c>
      <c r="D296" t="s">
        <v>62</v>
      </c>
      <c r="E296" s="9">
        <v>624.82447627199895</v>
      </c>
      <c r="F296" s="9">
        <v>42.3801897317</v>
      </c>
      <c r="G296" s="9">
        <f t="shared" si="55"/>
        <v>2.7964525445915642</v>
      </c>
      <c r="H296" s="9">
        <f t="shared" si="59"/>
        <v>1.6372914471537428</v>
      </c>
      <c r="I296" s="9">
        <f t="shared" si="56"/>
        <v>1.5519582208787426</v>
      </c>
      <c r="J296" s="9">
        <f t="shared" si="52"/>
        <v>3.1892496680324856</v>
      </c>
      <c r="K296" s="9">
        <f t="shared" si="53"/>
        <v>1546.1430337247157</v>
      </c>
      <c r="L296" s="9">
        <f t="shared" si="54"/>
        <v>39.321025339183564</v>
      </c>
      <c r="M296" s="11">
        <v>463247.85743546125</v>
      </c>
      <c r="N296" s="9">
        <f t="shared" si="60"/>
        <v>463.24785743546124</v>
      </c>
      <c r="O296" s="9">
        <v>3.1892496680324856</v>
      </c>
      <c r="P296" s="9">
        <v>42.3801897317</v>
      </c>
      <c r="Q296" s="9"/>
      <c r="R296" s="9"/>
      <c r="S296" s="9"/>
      <c r="T296" s="9"/>
      <c r="U296" s="12">
        <v>463.24785743546124</v>
      </c>
    </row>
    <row r="297" spans="1:21" x14ac:dyDescent="0.2">
      <c r="A297" s="9">
        <v>296</v>
      </c>
      <c r="B297" s="10">
        <v>25.325882916800001</v>
      </c>
      <c r="C297" s="10">
        <v>-109.109868748</v>
      </c>
      <c r="D297" t="s">
        <v>62</v>
      </c>
      <c r="E297" s="11">
        <v>1127.94035798</v>
      </c>
      <c r="F297" s="9">
        <v>79.443910695599897</v>
      </c>
      <c r="G297" s="9">
        <f t="shared" si="55"/>
        <v>3.0526709987147189</v>
      </c>
      <c r="H297" s="9">
        <f t="shared" si="59"/>
        <v>1.9054931752046145</v>
      </c>
      <c r="I297" s="9">
        <f t="shared" si="56"/>
        <v>1.6112103103744468</v>
      </c>
      <c r="J297" s="9">
        <f t="shared" si="52"/>
        <v>3.5167034855790611</v>
      </c>
      <c r="K297" s="9">
        <f t="shared" si="53"/>
        <v>3286.2718415760446</v>
      </c>
      <c r="L297" s="9">
        <f t="shared" si="54"/>
        <v>57.326013655024404</v>
      </c>
      <c r="M297" s="11">
        <v>748067.00323046127</v>
      </c>
      <c r="N297" s="9">
        <f t="shared" si="60"/>
        <v>748.0670032304613</v>
      </c>
      <c r="O297" s="9">
        <v>3.5167034855790611</v>
      </c>
      <c r="P297" s="9">
        <v>79.443910695599897</v>
      </c>
      <c r="Q297" s="9"/>
      <c r="R297" s="9"/>
      <c r="S297" s="9"/>
      <c r="T297" s="9"/>
      <c r="U297" s="12">
        <v>748.0670032304613</v>
      </c>
    </row>
    <row r="298" spans="1:21" x14ac:dyDescent="0.2">
      <c r="A298" s="9">
        <v>297</v>
      </c>
      <c r="B298" s="10">
        <v>25.322866722299899</v>
      </c>
      <c r="C298" s="10">
        <v>-108.887827124</v>
      </c>
      <c r="D298" t="s">
        <v>62</v>
      </c>
      <c r="E298" s="11">
        <v>1431.3256456900001</v>
      </c>
      <c r="F298" s="9">
        <v>102.966136947</v>
      </c>
      <c r="G298" s="9">
        <f t="shared" si="55"/>
        <v>3.1560417680054056</v>
      </c>
      <c r="H298" s="9">
        <f t="shared" si="59"/>
        <v>2.0168919072617748</v>
      </c>
      <c r="I298" s="9">
        <f t="shared" si="56"/>
        <v>1.6343068763248929</v>
      </c>
      <c r="J298" s="9">
        <f t="shared" si="52"/>
        <v>3.6511987835866675</v>
      </c>
      <c r="K298" s="9">
        <f t="shared" si="53"/>
        <v>4479.182766803734</v>
      </c>
      <c r="L298" s="9">
        <f t="shared" si="54"/>
        <v>66.926696966186327</v>
      </c>
      <c r="M298" s="11">
        <v>955489.76539199881</v>
      </c>
      <c r="N298" s="9">
        <f t="shared" si="60"/>
        <v>955.48976539199884</v>
      </c>
      <c r="O298" s="9">
        <v>3.6511987835866675</v>
      </c>
      <c r="P298" s="9">
        <v>102.966136947</v>
      </c>
      <c r="Q298" s="9"/>
      <c r="R298" s="9"/>
      <c r="S298" s="9"/>
      <c r="T298" s="9"/>
      <c r="U298" s="12">
        <v>955.48976539199884</v>
      </c>
    </row>
    <row r="299" spans="1:21" x14ac:dyDescent="0.2">
      <c r="A299" s="9">
        <v>298</v>
      </c>
      <c r="B299" s="10">
        <v>25.315832296699899</v>
      </c>
      <c r="C299" s="10">
        <v>-108.443860857999</v>
      </c>
      <c r="D299" t="s">
        <v>62</v>
      </c>
      <c r="E299" s="9">
        <v>824.17925226700004</v>
      </c>
      <c r="F299" s="9">
        <v>73.800127655300003</v>
      </c>
      <c r="G299" s="9">
        <f t="shared" ref="G299:G318" si="61">LOG10(E299+1)</f>
        <v>2.9165482998400969</v>
      </c>
      <c r="H299" s="9">
        <f t="shared" si="59"/>
        <v>1.8739023390401977</v>
      </c>
      <c r="I299" s="9">
        <f t="shared" ref="I299:I318" si="62">G299^0.4274</f>
        <v>1.5801018608806399</v>
      </c>
      <c r="J299" s="9">
        <f t="shared" si="52"/>
        <v>3.4540041999208375</v>
      </c>
      <c r="K299" s="9">
        <f t="shared" si="53"/>
        <v>2844.4886154401684</v>
      </c>
      <c r="L299" s="9">
        <f t="shared" si="54"/>
        <v>53.333747434810618</v>
      </c>
      <c r="M299" s="11">
        <v>601771.34312561422</v>
      </c>
      <c r="N299" s="9">
        <f t="shared" si="60"/>
        <v>601.77134312561418</v>
      </c>
      <c r="O299" s="9">
        <v>3.4540041999208375</v>
      </c>
      <c r="P299" s="9">
        <v>73.800127655300003</v>
      </c>
      <c r="Q299" s="9"/>
      <c r="R299" s="9"/>
      <c r="S299" s="9"/>
      <c r="T299" s="9"/>
      <c r="U299" s="12">
        <v>601.77134312561418</v>
      </c>
    </row>
    <row r="300" spans="1:21" x14ac:dyDescent="0.2">
      <c r="A300" s="9">
        <v>299</v>
      </c>
      <c r="B300" s="10">
        <v>25.3118145543</v>
      </c>
      <c r="C300" s="10">
        <v>-108.221944107</v>
      </c>
      <c r="D300" t="s">
        <v>62</v>
      </c>
      <c r="E300" s="9">
        <v>287.29686546300002</v>
      </c>
      <c r="F300" s="9">
        <v>28.815376907600001</v>
      </c>
      <c r="G300" s="9">
        <f t="shared" si="61"/>
        <v>2.4598399205029393</v>
      </c>
      <c r="H300" s="9">
        <f t="shared" si="59"/>
        <v>1.4744403037993579</v>
      </c>
      <c r="I300" s="9">
        <f t="shared" si="62"/>
        <v>1.4691751896998952</v>
      </c>
      <c r="J300" s="9">
        <f t="shared" si="52"/>
        <v>2.9436154934992533</v>
      </c>
      <c r="K300" s="9">
        <f t="shared" si="53"/>
        <v>878.2446108038198</v>
      </c>
      <c r="L300" s="9">
        <f t="shared" si="54"/>
        <v>29.635192099998605</v>
      </c>
      <c r="M300" s="11">
        <v>200725.5867403842</v>
      </c>
      <c r="N300" s="9">
        <f t="shared" si="60"/>
        <v>200.72558674038419</v>
      </c>
      <c r="O300" s="9">
        <v>2.9436154934992533</v>
      </c>
      <c r="P300" s="9">
        <v>28.815376907600001</v>
      </c>
      <c r="Q300" s="9"/>
      <c r="R300" s="9"/>
      <c r="S300" s="9"/>
      <c r="T300" s="9"/>
      <c r="U300" s="12">
        <v>200.72558674038419</v>
      </c>
    </row>
    <row r="301" spans="1:21" x14ac:dyDescent="0.2">
      <c r="A301" s="9">
        <v>300</v>
      </c>
      <c r="B301" s="10">
        <v>25.539561269</v>
      </c>
      <c r="C301" s="10">
        <v>-111.332039538</v>
      </c>
      <c r="D301" t="s">
        <v>61</v>
      </c>
      <c r="E301" s="9">
        <v>18.18528229</v>
      </c>
      <c r="F301" s="9">
        <v>0.56012525782</v>
      </c>
      <c r="G301" s="9">
        <f t="shared" si="61"/>
        <v>1.2829681937395661</v>
      </c>
      <c r="H301" s="9">
        <f t="shared" si="59"/>
        <v>0.19315946796742609</v>
      </c>
      <c r="I301" s="9">
        <f t="shared" si="62"/>
        <v>1.1123756442850405</v>
      </c>
      <c r="J301" s="9">
        <f t="shared" si="52"/>
        <v>1.3055351122524665</v>
      </c>
      <c r="K301" s="9">
        <f t="shared" si="53"/>
        <v>20.208548093753688</v>
      </c>
      <c r="L301" s="9">
        <f t="shared" si="54"/>
        <v>4.4953918732134674</v>
      </c>
      <c r="M301" s="11">
        <v>1054.9415632395367</v>
      </c>
      <c r="N301" s="9">
        <f t="shared" si="60"/>
        <v>1.0549415632395367</v>
      </c>
      <c r="O301" s="9">
        <v>1.3055351122524665</v>
      </c>
      <c r="P301" s="9">
        <v>0.56012525782</v>
      </c>
      <c r="Q301" s="9"/>
      <c r="R301" s="9"/>
      <c r="S301" s="9"/>
      <c r="T301" s="9">
        <v>1.0549415632395367</v>
      </c>
      <c r="U301" s="12"/>
    </row>
    <row r="302" spans="1:21" x14ac:dyDescent="0.2">
      <c r="A302" s="9">
        <v>301</v>
      </c>
      <c r="B302" s="10">
        <v>25.5398966925999</v>
      </c>
      <c r="C302" s="10">
        <v>-111.109468181</v>
      </c>
      <c r="D302" t="s">
        <v>61</v>
      </c>
      <c r="E302" s="9">
        <v>214.69480215799899</v>
      </c>
      <c r="F302" s="9">
        <v>10.4885178115</v>
      </c>
      <c r="G302" s="9">
        <f t="shared" si="61"/>
        <v>2.3338396795425167</v>
      </c>
      <c r="H302" s="9">
        <f t="shared" si="59"/>
        <v>1.060264001899015</v>
      </c>
      <c r="I302" s="9">
        <f t="shared" si="62"/>
        <v>1.4365262080162766</v>
      </c>
      <c r="J302" s="9">
        <f t="shared" si="52"/>
        <v>2.4967902099152917</v>
      </c>
      <c r="K302" s="9">
        <f t="shared" si="53"/>
        <v>313.89920076030029</v>
      </c>
      <c r="L302" s="9">
        <f t="shared" si="54"/>
        <v>17.717200703279858</v>
      </c>
      <c r="M302" s="11">
        <v>10571.193553313835</v>
      </c>
      <c r="N302" s="9">
        <f t="shared" si="60"/>
        <v>10.571193553313835</v>
      </c>
      <c r="O302" s="9">
        <v>2.4967902099152917</v>
      </c>
      <c r="P302" s="9">
        <v>10.4885178115</v>
      </c>
      <c r="Q302" s="9"/>
      <c r="R302" s="9"/>
      <c r="S302" s="9"/>
      <c r="T302" s="9">
        <v>10.571193553313835</v>
      </c>
      <c r="U302" s="12"/>
    </row>
    <row r="303" spans="1:21" x14ac:dyDescent="0.2">
      <c r="A303" s="9">
        <v>302</v>
      </c>
      <c r="B303" s="10">
        <v>25.5398939295</v>
      </c>
      <c r="C303" s="10">
        <v>-110.886894857</v>
      </c>
      <c r="D303" t="s">
        <v>61</v>
      </c>
      <c r="E303" s="9">
        <v>73.202076703299895</v>
      </c>
      <c r="F303" s="9">
        <v>8.1791964396800001</v>
      </c>
      <c r="G303" s="9">
        <f t="shared" si="61"/>
        <v>1.8704160601060185</v>
      </c>
      <c r="H303" s="9">
        <f t="shared" si="59"/>
        <v>0.96280466408930376</v>
      </c>
      <c r="I303" s="9">
        <f t="shared" si="62"/>
        <v>1.3068519687139541</v>
      </c>
      <c r="J303" s="9">
        <f t="shared" si="52"/>
        <v>2.2696566328032581</v>
      </c>
      <c r="K303" s="9">
        <f t="shared" si="53"/>
        <v>186.06154924758604</v>
      </c>
      <c r="L303" s="9">
        <f t="shared" si="54"/>
        <v>13.640438015239322</v>
      </c>
      <c r="M303" s="11">
        <v>1584.0486657025349</v>
      </c>
      <c r="N303" s="9">
        <f t="shared" si="60"/>
        <v>1.584048665702535</v>
      </c>
      <c r="O303" s="9">
        <v>2.2696566328032581</v>
      </c>
      <c r="P303" s="9">
        <v>8.1791964396800001</v>
      </c>
      <c r="Q303" s="9"/>
      <c r="R303" s="9"/>
      <c r="S303" s="9"/>
      <c r="T303" s="9">
        <v>1.584048665702535</v>
      </c>
      <c r="U303" s="12"/>
    </row>
    <row r="304" spans="1:21" x14ac:dyDescent="0.2">
      <c r="A304" s="9">
        <v>303</v>
      </c>
      <c r="B304" s="10">
        <v>25.539552979900002</v>
      </c>
      <c r="C304" s="10">
        <v>-110.664323564</v>
      </c>
      <c r="D304" t="s">
        <v>61</v>
      </c>
      <c r="E304" s="9">
        <v>18.1069773034999</v>
      </c>
      <c r="F304" s="9">
        <v>3.4853034117299999</v>
      </c>
      <c r="G304" s="9">
        <f t="shared" si="61"/>
        <v>1.2811919877226312</v>
      </c>
      <c r="H304" s="9">
        <f t="shared" si="59"/>
        <v>0.65179182655137979</v>
      </c>
      <c r="I304" s="9">
        <f t="shared" si="62"/>
        <v>1.1117171747787244</v>
      </c>
      <c r="J304" s="9">
        <f t="shared" si="52"/>
        <v>1.7635090013301042</v>
      </c>
      <c r="K304" s="9">
        <f t="shared" si="53"/>
        <v>58.010819591114618</v>
      </c>
      <c r="L304" s="9">
        <f t="shared" si="54"/>
        <v>7.6164834136965478</v>
      </c>
      <c r="M304" s="11"/>
      <c r="N304" s="9"/>
      <c r="O304" s="9">
        <v>1.7635090013301042</v>
      </c>
      <c r="P304" s="9">
        <v>3.4853034117299999</v>
      </c>
      <c r="Q304" s="9"/>
      <c r="R304" s="9"/>
      <c r="S304" s="9"/>
      <c r="T304" s="9"/>
      <c r="U304" s="12"/>
    </row>
    <row r="305" spans="1:21" x14ac:dyDescent="0.2">
      <c r="A305" s="9">
        <v>304</v>
      </c>
      <c r="B305" s="10">
        <v>25.5388738674</v>
      </c>
      <c r="C305" s="10">
        <v>-110.441758300999</v>
      </c>
      <c r="D305" t="s">
        <v>61</v>
      </c>
      <c r="E305" s="9">
        <v>2.15384999718</v>
      </c>
      <c r="F305" s="9">
        <v>0.51209610034700004</v>
      </c>
      <c r="G305" s="9">
        <f t="shared" si="61"/>
        <v>0.49884103365167037</v>
      </c>
      <c r="H305" s="9">
        <f t="shared" si="59"/>
        <v>0.17957939336368955</v>
      </c>
      <c r="I305" s="9">
        <f t="shared" si="62"/>
        <v>0.74286351965550179</v>
      </c>
      <c r="J305" s="9">
        <f t="shared" si="52"/>
        <v>0.92244291301919135</v>
      </c>
      <c r="K305" s="9">
        <f t="shared" si="53"/>
        <v>8.3645563841703474</v>
      </c>
      <c r="L305" s="9">
        <f t="shared" si="54"/>
        <v>2.8921542808381346</v>
      </c>
      <c r="M305" s="11"/>
      <c r="N305" s="9"/>
      <c r="O305" s="9">
        <v>0.92244291301919135</v>
      </c>
      <c r="P305" s="9">
        <v>0.51209610034700004</v>
      </c>
      <c r="Q305" s="9"/>
      <c r="R305" s="9"/>
      <c r="S305" s="9"/>
      <c r="T305" s="9"/>
      <c r="U305" s="12"/>
    </row>
    <row r="306" spans="1:21" x14ac:dyDescent="0.2">
      <c r="A306" s="9">
        <v>305</v>
      </c>
      <c r="B306" s="10">
        <v>25.537856639600001</v>
      </c>
      <c r="C306" s="10">
        <v>-110.219203065</v>
      </c>
      <c r="D306" t="s">
        <v>61</v>
      </c>
      <c r="E306" s="9">
        <v>3.0857195578800001E-2</v>
      </c>
      <c r="F306" s="9">
        <v>1.30927816625E-3</v>
      </c>
      <c r="G306" s="9">
        <f t="shared" si="61"/>
        <v>1.3198506730973994E-2</v>
      </c>
      <c r="H306" s="9">
        <f t="shared" si="59"/>
        <v>5.6824037164339577E-4</v>
      </c>
      <c r="I306" s="9">
        <f t="shared" si="62"/>
        <v>0.15729405144688124</v>
      </c>
      <c r="J306" s="9">
        <f t="shared" si="52"/>
        <v>0.15786229181852465</v>
      </c>
      <c r="K306" s="9">
        <f t="shared" si="53"/>
        <v>1.4383424294107601</v>
      </c>
      <c r="L306" s="9">
        <f t="shared" si="54"/>
        <v>1.1993091467218784</v>
      </c>
      <c r="M306" s="11"/>
      <c r="N306" s="9"/>
      <c r="O306" s="9">
        <v>0.15786229181852465</v>
      </c>
      <c r="P306" s="9">
        <v>1.30927816625E-3</v>
      </c>
      <c r="Q306" s="9"/>
      <c r="R306" s="9"/>
      <c r="S306" s="9"/>
      <c r="T306" s="9"/>
      <c r="U306" s="12"/>
    </row>
    <row r="307" spans="1:21" x14ac:dyDescent="0.2">
      <c r="A307" s="9">
        <v>306</v>
      </c>
      <c r="B307" s="10">
        <v>25.5365013674</v>
      </c>
      <c r="C307" s="10">
        <v>-109.996661852</v>
      </c>
      <c r="D307" t="s">
        <v>62</v>
      </c>
      <c r="E307" s="9">
        <v>2.7954699673699999</v>
      </c>
      <c r="F307" s="9">
        <v>0.24186807169499999</v>
      </c>
      <c r="G307" s="9">
        <f t="shared" si="61"/>
        <v>0.57926555930884316</v>
      </c>
      <c r="H307" s="9">
        <f t="shared" si="59"/>
        <v>9.4075461558652304E-2</v>
      </c>
      <c r="I307" s="9">
        <f t="shared" si="62"/>
        <v>0.79187007721490876</v>
      </c>
      <c r="J307" s="9">
        <f t="shared" si="52"/>
        <v>0.88594553877356108</v>
      </c>
      <c r="K307" s="9">
        <f t="shared" si="53"/>
        <v>7.6903399613977674</v>
      </c>
      <c r="L307" s="9">
        <f t="shared" si="54"/>
        <v>2.773146220702718</v>
      </c>
      <c r="M307" s="11"/>
      <c r="N307" s="9"/>
      <c r="O307" s="9">
        <v>0.88594553877356108</v>
      </c>
      <c r="P307" s="9">
        <v>0.24186807169499999</v>
      </c>
      <c r="Q307" s="9"/>
      <c r="R307" s="9"/>
      <c r="S307" s="9"/>
      <c r="T307" s="9"/>
      <c r="U307" s="12"/>
    </row>
    <row r="308" spans="1:21" x14ac:dyDescent="0.2">
      <c r="A308" s="9">
        <v>307</v>
      </c>
      <c r="B308" s="10">
        <v>25.5348081452</v>
      </c>
      <c r="C308" s="10">
        <v>-109.774138655</v>
      </c>
      <c r="D308" t="s">
        <v>62</v>
      </c>
      <c r="E308" s="9">
        <v>131.17736468000001</v>
      </c>
      <c r="F308" s="9">
        <v>6.8954419932000004</v>
      </c>
      <c r="G308" s="9">
        <f t="shared" si="61"/>
        <v>2.121157088763467</v>
      </c>
      <c r="H308" s="9">
        <f t="shared" si="59"/>
        <v>0.89737644717962595</v>
      </c>
      <c r="I308" s="9">
        <f t="shared" si="62"/>
        <v>1.3790411600639234</v>
      </c>
      <c r="J308" s="9">
        <f t="shared" si="52"/>
        <v>2.2764176072435491</v>
      </c>
      <c r="K308" s="9">
        <f t="shared" si="53"/>
        <v>188.98076697947383</v>
      </c>
      <c r="L308" s="9">
        <f t="shared" si="54"/>
        <v>13.747027568877348</v>
      </c>
      <c r="M308" s="11">
        <v>29186.491531599957</v>
      </c>
      <c r="N308" s="9">
        <f t="shared" ref="N308:N317" si="63">M308/1000</f>
        <v>29.186491531599955</v>
      </c>
      <c r="O308" s="9">
        <v>2.2764176072435491</v>
      </c>
      <c r="P308" s="9">
        <v>6.8954419932000004</v>
      </c>
      <c r="Q308" s="9"/>
      <c r="R308" s="9"/>
      <c r="S308" s="9"/>
      <c r="T308" s="9"/>
      <c r="U308" s="12">
        <v>29.186491531599955</v>
      </c>
    </row>
    <row r="309" spans="1:21" x14ac:dyDescent="0.2">
      <c r="A309" s="9">
        <v>308</v>
      </c>
      <c r="B309" s="10">
        <v>25.532777091300002</v>
      </c>
      <c r="C309" s="10">
        <v>-109.551637469</v>
      </c>
      <c r="D309" t="s">
        <v>62</v>
      </c>
      <c r="E309" s="9">
        <v>688.62418916800004</v>
      </c>
      <c r="F309" s="9">
        <v>33.204525247200003</v>
      </c>
      <c r="G309" s="9">
        <f t="shared" si="61"/>
        <v>2.8386124863403546</v>
      </c>
      <c r="H309" s="9">
        <f t="shared" si="59"/>
        <v>1.5340835668713069</v>
      </c>
      <c r="I309" s="9">
        <f t="shared" si="62"/>
        <v>1.5619155580971567</v>
      </c>
      <c r="J309" s="9">
        <f t="shared" si="52"/>
        <v>3.0959991249684635</v>
      </c>
      <c r="K309" s="9">
        <f t="shared" si="53"/>
        <v>1247.3810009740475</v>
      </c>
      <c r="L309" s="9">
        <f t="shared" si="54"/>
        <v>35.318281398930601</v>
      </c>
      <c r="M309" s="11">
        <v>369989.44768346078</v>
      </c>
      <c r="N309" s="9">
        <f t="shared" si="63"/>
        <v>369.98944768346075</v>
      </c>
      <c r="O309" s="9">
        <v>3.0959991249684635</v>
      </c>
      <c r="P309" s="9">
        <v>33.204525247200003</v>
      </c>
      <c r="Q309" s="9"/>
      <c r="R309" s="9"/>
      <c r="S309" s="9"/>
      <c r="T309" s="9"/>
      <c r="U309" s="12">
        <v>369.98944768346075</v>
      </c>
    </row>
    <row r="310" spans="1:21" x14ac:dyDescent="0.2">
      <c r="A310" s="9">
        <v>309</v>
      </c>
      <c r="B310" s="10">
        <v>25.5304083471</v>
      </c>
      <c r="C310" s="10">
        <v>-109.329162283</v>
      </c>
      <c r="D310" t="s">
        <v>62</v>
      </c>
      <c r="E310" s="11">
        <v>1444.6300485100001</v>
      </c>
      <c r="F310" s="9">
        <v>79.238816231499897</v>
      </c>
      <c r="G310" s="9">
        <f t="shared" si="61"/>
        <v>3.1600571667847897</v>
      </c>
      <c r="H310" s="9">
        <f t="shared" si="59"/>
        <v>1.9043845128847479</v>
      </c>
      <c r="I310" s="9">
        <f t="shared" si="62"/>
        <v>1.6351952505474037</v>
      </c>
      <c r="J310" s="9">
        <f t="shared" si="52"/>
        <v>3.5395797634321515</v>
      </c>
      <c r="K310" s="9">
        <f t="shared" si="53"/>
        <v>3464.0149958960819</v>
      </c>
      <c r="L310" s="9">
        <f t="shared" si="54"/>
        <v>58.855883273433946</v>
      </c>
      <c r="M310" s="11">
        <v>801381.15439315268</v>
      </c>
      <c r="N310" s="9">
        <f t="shared" si="63"/>
        <v>801.38115439315266</v>
      </c>
      <c r="O310" s="9">
        <v>3.5395797634321515</v>
      </c>
      <c r="P310" s="9">
        <v>79.238816231499897</v>
      </c>
      <c r="Q310" s="9"/>
      <c r="R310" s="9"/>
      <c r="S310" s="9"/>
      <c r="T310" s="9"/>
      <c r="U310" s="12">
        <v>801.38115439315266</v>
      </c>
    </row>
    <row r="311" spans="1:21" x14ac:dyDescent="0.2">
      <c r="A311" s="9">
        <v>310</v>
      </c>
      <c r="B311" s="10">
        <v>25.527702077800001</v>
      </c>
      <c r="C311" s="10">
        <v>-109.106717085</v>
      </c>
      <c r="D311" t="s">
        <v>62</v>
      </c>
      <c r="E311" s="11">
        <v>1978.27678466</v>
      </c>
      <c r="F311" s="9">
        <v>121.04939582900001</v>
      </c>
      <c r="G311" s="9">
        <f t="shared" si="61"/>
        <v>3.2965065307628572</v>
      </c>
      <c r="H311" s="9">
        <f t="shared" si="59"/>
        <v>2.0865356339065801</v>
      </c>
      <c r="I311" s="9">
        <f t="shared" si="62"/>
        <v>1.6650077301705226</v>
      </c>
      <c r="J311" s="9">
        <f t="shared" si="52"/>
        <v>3.7515433640771025</v>
      </c>
      <c r="K311" s="9">
        <f t="shared" si="53"/>
        <v>5643.4328791440266</v>
      </c>
      <c r="L311" s="9">
        <f t="shared" si="54"/>
        <v>75.12278535267464</v>
      </c>
      <c r="M311" s="11">
        <v>1091409.7460374588</v>
      </c>
      <c r="N311" s="9">
        <f t="shared" si="63"/>
        <v>1091.4097460374587</v>
      </c>
      <c r="O311" s="9">
        <v>3.7515433640771025</v>
      </c>
      <c r="P311" s="9">
        <v>121.04939582900001</v>
      </c>
      <c r="Q311" s="9"/>
      <c r="R311" s="9"/>
      <c r="S311" s="9"/>
      <c r="T311" s="9"/>
      <c r="U311" s="12">
        <v>1091.4097460374587</v>
      </c>
    </row>
    <row r="312" spans="1:21" x14ac:dyDescent="0.2">
      <c r="A312" s="9">
        <v>311</v>
      </c>
      <c r="B312" s="10">
        <v>25.524658471999899</v>
      </c>
      <c r="C312" s="10">
        <v>-108.884305858</v>
      </c>
      <c r="D312" t="s">
        <v>62</v>
      </c>
      <c r="E312" s="11">
        <v>1985.17200351</v>
      </c>
      <c r="F312" s="9">
        <v>132.315861001999</v>
      </c>
      <c r="G312" s="9">
        <f t="shared" si="61"/>
        <v>3.2980168559119458</v>
      </c>
      <c r="H312" s="9">
        <f t="shared" si="59"/>
        <v>2.1248818218509591</v>
      </c>
      <c r="I312" s="9">
        <f t="shared" si="62"/>
        <v>1.6653337247123663</v>
      </c>
      <c r="J312" s="9">
        <f t="shared" si="52"/>
        <v>3.7902155465633252</v>
      </c>
      <c r="K312" s="9">
        <f t="shared" si="53"/>
        <v>6169.0110273524633</v>
      </c>
      <c r="L312" s="9">
        <f t="shared" si="54"/>
        <v>78.543052062881173</v>
      </c>
      <c r="M312" s="11">
        <v>1183000.5348977675</v>
      </c>
      <c r="N312" s="9">
        <f t="shared" si="63"/>
        <v>1183.0005348977675</v>
      </c>
      <c r="O312" s="9">
        <v>3.7902155465633252</v>
      </c>
      <c r="P312" s="9">
        <v>132.315861001999</v>
      </c>
      <c r="Q312" s="9"/>
      <c r="R312" s="9"/>
      <c r="S312" s="9"/>
      <c r="T312" s="9"/>
      <c r="U312" s="12">
        <v>1183.0005348977675</v>
      </c>
    </row>
    <row r="313" spans="1:21" x14ac:dyDescent="0.2">
      <c r="A313" s="9">
        <v>312</v>
      </c>
      <c r="B313" s="10">
        <v>25.521277741599899</v>
      </c>
      <c r="C313" s="10">
        <v>-108.661932585</v>
      </c>
      <c r="D313" t="s">
        <v>62</v>
      </c>
      <c r="E313" s="9">
        <v>781.69778943100005</v>
      </c>
      <c r="F313" s="9">
        <v>55.657525703300003</v>
      </c>
      <c r="G313" s="9">
        <f t="shared" si="61"/>
        <v>2.8935941072461331</v>
      </c>
      <c r="H313" s="9">
        <f t="shared" si="59"/>
        <v>1.753257604479036</v>
      </c>
      <c r="I313" s="9">
        <f t="shared" si="62"/>
        <v>1.5747747224399977</v>
      </c>
      <c r="J313" s="9">
        <f t="shared" si="52"/>
        <v>3.3280323269190335</v>
      </c>
      <c r="K313" s="9">
        <f t="shared" si="53"/>
        <v>2128.2974609338585</v>
      </c>
      <c r="L313" s="9">
        <f t="shared" si="54"/>
        <v>46.133474407786139</v>
      </c>
      <c r="M313" s="11">
        <v>474756.00875607663</v>
      </c>
      <c r="N313" s="9">
        <f t="shared" si="63"/>
        <v>474.75600875607665</v>
      </c>
      <c r="O313" s="9">
        <v>3.3280323269190335</v>
      </c>
      <c r="P313" s="9">
        <v>55.657525703300003</v>
      </c>
      <c r="Q313" s="9"/>
      <c r="R313" s="9"/>
      <c r="S313" s="9"/>
      <c r="T313" s="9"/>
      <c r="U313" s="12">
        <v>474.75600875607665</v>
      </c>
    </row>
    <row r="314" spans="1:21" x14ac:dyDescent="0.2">
      <c r="A314" s="9">
        <v>313</v>
      </c>
      <c r="B314" s="10">
        <v>25.7414816713999</v>
      </c>
      <c r="C314" s="10">
        <v>-111.332598623</v>
      </c>
      <c r="D314" t="s">
        <v>61</v>
      </c>
      <c r="E314" s="9">
        <v>496.90746307400002</v>
      </c>
      <c r="F314" s="9">
        <v>10.7789611481</v>
      </c>
      <c r="G314" s="9">
        <f t="shared" si="61"/>
        <v>2.6971486359110597</v>
      </c>
      <c r="H314" s="9">
        <f t="shared" si="59"/>
        <v>1.0711069893014573</v>
      </c>
      <c r="I314" s="9">
        <f t="shared" si="62"/>
        <v>1.5281597121034114</v>
      </c>
      <c r="J314" s="9">
        <f t="shared" si="52"/>
        <v>2.5992667014048685</v>
      </c>
      <c r="K314" s="9">
        <f t="shared" si="53"/>
        <v>397.43554077428678</v>
      </c>
      <c r="L314" s="9">
        <f t="shared" si="54"/>
        <v>19.935785431587259</v>
      </c>
      <c r="M314" s="11">
        <v>31443.733394323037</v>
      </c>
      <c r="N314" s="9">
        <f t="shared" si="63"/>
        <v>31.443733394323036</v>
      </c>
      <c r="O314" s="9">
        <v>2.5992667014048685</v>
      </c>
      <c r="P314" s="9">
        <v>10.7789611481</v>
      </c>
      <c r="Q314" s="9"/>
      <c r="R314" s="9"/>
      <c r="S314" s="9"/>
      <c r="T314" s="9">
        <v>31.443733394323036</v>
      </c>
      <c r="U314" s="12"/>
    </row>
    <row r="315" spans="1:21" x14ac:dyDescent="0.2">
      <c r="A315" s="9">
        <v>314</v>
      </c>
      <c r="B315" s="10">
        <v>25.741820126499899</v>
      </c>
      <c r="C315" s="10">
        <v>-111.109652506</v>
      </c>
      <c r="D315" t="s">
        <v>61</v>
      </c>
      <c r="E315" s="9">
        <v>749.12780869000005</v>
      </c>
      <c r="F315" s="9">
        <v>18.852598365399899</v>
      </c>
      <c r="G315" s="9">
        <f t="shared" si="61"/>
        <v>2.8751352658981788</v>
      </c>
      <c r="H315" s="9">
        <f t="shared" si="59"/>
        <v>1.2978173565351112</v>
      </c>
      <c r="I315" s="9">
        <f t="shared" si="62"/>
        <v>1.5704732722815118</v>
      </c>
      <c r="J315" s="9">
        <f t="shared" si="52"/>
        <v>2.8682906288166228</v>
      </c>
      <c r="K315" s="9">
        <f t="shared" si="53"/>
        <v>738.39819911772088</v>
      </c>
      <c r="L315" s="9">
        <f t="shared" si="54"/>
        <v>27.17348338210839</v>
      </c>
      <c r="M315" s="11">
        <v>46020.16576534613</v>
      </c>
      <c r="N315" s="9">
        <f t="shared" si="63"/>
        <v>46.020165765346128</v>
      </c>
      <c r="O315" s="9">
        <v>2.8682906288166228</v>
      </c>
      <c r="P315" s="9">
        <v>18.852598365399899</v>
      </c>
      <c r="Q315" s="9"/>
      <c r="R315" s="9"/>
      <c r="S315" s="9"/>
      <c r="T315" s="9">
        <v>46.020165765346128</v>
      </c>
      <c r="U315" s="12"/>
    </row>
    <row r="316" spans="1:21" x14ac:dyDescent="0.2">
      <c r="A316" s="9">
        <v>315</v>
      </c>
      <c r="B316" s="10">
        <v>25.741817338400001</v>
      </c>
      <c r="C316" s="10">
        <v>-110.886704407</v>
      </c>
      <c r="D316" t="s">
        <v>61</v>
      </c>
      <c r="E316" s="9">
        <v>275.62604371499901</v>
      </c>
      <c r="F316" s="9">
        <v>9.7211539223799903</v>
      </c>
      <c r="G316" s="9">
        <f t="shared" si="61"/>
        <v>2.4418930655392352</v>
      </c>
      <c r="H316" s="9">
        <f t="shared" si="59"/>
        <v>1.0302415311731818</v>
      </c>
      <c r="I316" s="9">
        <f t="shared" si="62"/>
        <v>1.4645842740803752</v>
      </c>
      <c r="J316" s="9">
        <f t="shared" si="52"/>
        <v>2.4948258052535568</v>
      </c>
      <c r="K316" s="9">
        <f t="shared" si="53"/>
        <v>312.48257536619735</v>
      </c>
      <c r="L316" s="9">
        <f t="shared" si="54"/>
        <v>17.677176679724546</v>
      </c>
      <c r="M316" s="11">
        <v>15510.793356221497</v>
      </c>
      <c r="N316" s="9">
        <f t="shared" si="63"/>
        <v>15.510793356221496</v>
      </c>
      <c r="O316" s="9">
        <v>2.4948258052535568</v>
      </c>
      <c r="P316" s="9">
        <v>9.7211539223799903</v>
      </c>
      <c r="Q316" s="9"/>
      <c r="R316" s="9"/>
      <c r="S316" s="9"/>
      <c r="T316" s="9">
        <v>15.510793356221496</v>
      </c>
      <c r="U316" s="12"/>
    </row>
    <row r="317" spans="1:21" x14ac:dyDescent="0.2">
      <c r="A317" s="9">
        <v>316</v>
      </c>
      <c r="B317" s="10">
        <v>25.7414733074</v>
      </c>
      <c r="C317" s="10">
        <v>-110.663758356</v>
      </c>
      <c r="D317" t="s">
        <v>61</v>
      </c>
      <c r="E317" s="9">
        <v>19.603911466300001</v>
      </c>
      <c r="F317" s="9">
        <v>2.2294353868100001</v>
      </c>
      <c r="G317" s="9">
        <f t="shared" si="61"/>
        <v>1.3139496750767232</v>
      </c>
      <c r="H317" s="9">
        <f t="shared" si="59"/>
        <v>0.50912659978407904</v>
      </c>
      <c r="I317" s="9">
        <f t="shared" si="62"/>
        <v>1.1237780627621434</v>
      </c>
      <c r="J317" s="9">
        <f t="shared" si="52"/>
        <v>1.6329046625462225</v>
      </c>
      <c r="K317" s="9">
        <f t="shared" si="53"/>
        <v>42.944214416070395</v>
      </c>
      <c r="L317" s="9">
        <f t="shared" si="54"/>
        <v>6.553183532915158</v>
      </c>
      <c r="M317" s="11">
        <v>396.2434680060764</v>
      </c>
      <c r="N317" s="9">
        <f t="shared" si="63"/>
        <v>0.3962434680060764</v>
      </c>
      <c r="O317" s="9">
        <v>1.6329046625462225</v>
      </c>
      <c r="P317" s="9">
        <v>2.2294353868100001</v>
      </c>
      <c r="Q317" s="9"/>
      <c r="R317" s="9"/>
      <c r="S317" s="9"/>
      <c r="T317" s="9">
        <v>0.3962434680060764</v>
      </c>
      <c r="U317" s="12"/>
    </row>
    <row r="318" spans="1:21" x14ac:dyDescent="0.2">
      <c r="A318" s="9">
        <v>317</v>
      </c>
      <c r="B318" s="10">
        <v>25.740788057500001</v>
      </c>
      <c r="C318" s="10">
        <v>-110.440818378</v>
      </c>
      <c r="D318" t="s">
        <v>61</v>
      </c>
      <c r="E318" s="9">
        <v>0.486391800235</v>
      </c>
      <c r="F318" s="9">
        <v>0.108494892877</v>
      </c>
      <c r="G318" s="9">
        <f t="shared" si="61"/>
        <v>0.17213330084593703</v>
      </c>
      <c r="H318" s="9">
        <f t="shared" si="59"/>
        <v>4.4733696547983981E-2</v>
      </c>
      <c r="I318" s="9">
        <f t="shared" si="62"/>
        <v>0.47142070926729118</v>
      </c>
      <c r="J318" s="9">
        <f t="shared" si="52"/>
        <v>0.51615440581527516</v>
      </c>
      <c r="K318" s="9">
        <f t="shared" si="53"/>
        <v>3.2821196240091095</v>
      </c>
      <c r="L318" s="9">
        <f t="shared" si="54"/>
        <v>1.8116621164028102</v>
      </c>
      <c r="M318" s="11"/>
      <c r="N318" s="9"/>
      <c r="O318" s="9">
        <v>0.51615440581527516</v>
      </c>
      <c r="P318" s="9">
        <v>0.108494892877</v>
      </c>
      <c r="Q318" s="9"/>
      <c r="R318" s="9"/>
      <c r="S318" s="9"/>
      <c r="T318" s="9"/>
      <c r="U318" s="12"/>
    </row>
    <row r="319" spans="1:21" x14ac:dyDescent="0.2">
      <c r="A319" s="9">
        <v>318</v>
      </c>
      <c r="B319" s="10">
        <v>25.739761636600001</v>
      </c>
      <c r="C319" s="10">
        <v>-110.217888501</v>
      </c>
      <c r="D319" t="s">
        <v>62</v>
      </c>
      <c r="E319" s="9"/>
      <c r="F319" s="9">
        <v>1.1802094541E-5</v>
      </c>
      <c r="G319" s="9"/>
      <c r="H319" s="9">
        <f t="shared" si="59"/>
        <v>5.1255542879743873E-6</v>
      </c>
      <c r="I319" s="9"/>
      <c r="J319" s="9">
        <f t="shared" si="52"/>
        <v>5.1255542879743873E-6</v>
      </c>
      <c r="K319" s="9">
        <f t="shared" si="53"/>
        <v>1.000011802094541</v>
      </c>
      <c r="L319" s="9">
        <f t="shared" si="54"/>
        <v>1.0000059010298594</v>
      </c>
      <c r="M319" s="11"/>
      <c r="N319" s="9"/>
      <c r="O319" s="9">
        <v>5.1255542879743873E-6</v>
      </c>
      <c r="P319" s="9">
        <v>1.1802094541E-5</v>
      </c>
      <c r="Q319" s="9"/>
      <c r="R319" s="9"/>
      <c r="S319" s="9"/>
      <c r="T319" s="9"/>
      <c r="U319" s="12"/>
    </row>
    <row r="320" spans="1:21" x14ac:dyDescent="0.2">
      <c r="A320" s="9">
        <v>319</v>
      </c>
      <c r="B320" s="10">
        <v>25.7383941165</v>
      </c>
      <c r="C320" s="10">
        <v>-109.994972749</v>
      </c>
      <c r="D320" t="s">
        <v>62</v>
      </c>
      <c r="E320" s="9">
        <v>19.1031302538</v>
      </c>
      <c r="F320" s="9">
        <v>0.90696922574600003</v>
      </c>
      <c r="G320" s="9">
        <f t="shared" ref="G320:G328" si="64">LOG10(E320+1)</f>
        <v>1.3032636865800324</v>
      </c>
      <c r="H320" s="9">
        <f t="shared" si="59"/>
        <v>0.28034368455280284</v>
      </c>
      <c r="I320" s="9">
        <f t="shared" ref="I320:I328" si="65">G320^0.4274</f>
        <v>1.1198627595825554</v>
      </c>
      <c r="J320" s="9">
        <f t="shared" si="52"/>
        <v>1.4002064441353583</v>
      </c>
      <c r="K320" s="9">
        <f t="shared" si="53"/>
        <v>25.130807535991153</v>
      </c>
      <c r="L320" s="9">
        <f t="shared" si="54"/>
        <v>5.0130636876057295</v>
      </c>
      <c r="M320" s="11"/>
      <c r="N320" s="9"/>
      <c r="O320" s="9">
        <v>1.4002064441353583</v>
      </c>
      <c r="P320" s="9">
        <v>0.90696922574600003</v>
      </c>
      <c r="Q320" s="9"/>
      <c r="R320" s="9"/>
      <c r="S320" s="9"/>
      <c r="T320" s="9"/>
      <c r="U320" s="12"/>
    </row>
    <row r="321" spans="1:21" x14ac:dyDescent="0.2">
      <c r="A321" s="9">
        <v>320</v>
      </c>
      <c r="B321" s="10">
        <v>25.736685592800001</v>
      </c>
      <c r="C321" s="10">
        <v>-109.772075148</v>
      </c>
      <c r="D321" t="s">
        <v>62</v>
      </c>
      <c r="E321" s="9">
        <v>333.89382012200002</v>
      </c>
      <c r="F321" s="9">
        <v>12.1732839486</v>
      </c>
      <c r="G321" s="9">
        <f t="shared" si="64"/>
        <v>2.524907133470959</v>
      </c>
      <c r="H321" s="9">
        <f t="shared" si="59"/>
        <v>1.119694053091876</v>
      </c>
      <c r="I321" s="9">
        <f t="shared" si="65"/>
        <v>1.4856608805339169</v>
      </c>
      <c r="J321" s="9">
        <f t="shared" si="52"/>
        <v>2.6053549336257928</v>
      </c>
      <c r="K321" s="9">
        <f t="shared" si="53"/>
        <v>403.04629534088576</v>
      </c>
      <c r="L321" s="9">
        <f t="shared" si="54"/>
        <v>20.076012934367366</v>
      </c>
      <c r="M321" s="11">
        <v>35380.511144392265</v>
      </c>
      <c r="N321" s="9">
        <f t="shared" ref="N321:N327" si="66">M321/1000</f>
        <v>35.380511144392266</v>
      </c>
      <c r="O321" s="9">
        <v>2.6053549336257928</v>
      </c>
      <c r="P321" s="9">
        <v>12.1732839486</v>
      </c>
      <c r="Q321" s="9"/>
      <c r="R321" s="9"/>
      <c r="S321" s="9"/>
      <c r="T321" s="9"/>
      <c r="U321" s="12">
        <v>35.380511144392266</v>
      </c>
    </row>
    <row r="322" spans="1:21" x14ac:dyDescent="0.2">
      <c r="A322" s="9">
        <v>321</v>
      </c>
      <c r="B322" s="10">
        <v>25.734636184900001</v>
      </c>
      <c r="C322" s="10">
        <v>-109.549199716999</v>
      </c>
      <c r="D322" t="s">
        <v>62</v>
      </c>
      <c r="E322" s="11">
        <v>1128.8056131599899</v>
      </c>
      <c r="F322" s="9">
        <v>43.788897153000001</v>
      </c>
      <c r="G322" s="9">
        <f t="shared" si="64"/>
        <v>3.0530037280904785</v>
      </c>
      <c r="H322" s="9">
        <f t="shared" si="59"/>
        <v>1.6511703688464916</v>
      </c>
      <c r="I322" s="9">
        <f t="shared" si="65"/>
        <v>1.6112853661890336</v>
      </c>
      <c r="J322" s="9">
        <f t="shared" ref="J322:J385" si="67">I322+H322</f>
        <v>3.262455735035525</v>
      </c>
      <c r="K322" s="9">
        <f t="shared" ref="K322:K385" si="68">10^J322</f>
        <v>1830.0195741694708</v>
      </c>
      <c r="L322" s="9">
        <f t="shared" ref="L322:L385" si="69">SQRT(K322)</f>
        <v>42.778728056938192</v>
      </c>
      <c r="M322" s="11">
        <v>399190.74060923053</v>
      </c>
      <c r="N322" s="9">
        <f t="shared" si="66"/>
        <v>399.19074060923055</v>
      </c>
      <c r="O322" s="9">
        <v>3.262455735035525</v>
      </c>
      <c r="P322" s="9">
        <v>43.788897153000001</v>
      </c>
      <c r="Q322" s="9"/>
      <c r="R322" s="9"/>
      <c r="S322" s="9"/>
      <c r="T322" s="9"/>
      <c r="U322" s="12">
        <v>399.19074060923055</v>
      </c>
    </row>
    <row r="323" spans="1:21" x14ac:dyDescent="0.2">
      <c r="A323" s="9">
        <v>322</v>
      </c>
      <c r="B323" s="10">
        <v>25.732246035900001</v>
      </c>
      <c r="C323" s="10">
        <v>-109.326350479</v>
      </c>
      <c r="D323" t="s">
        <v>62</v>
      </c>
      <c r="E323" s="11">
        <v>1851.4557578599899</v>
      </c>
      <c r="F323" s="9">
        <v>85.011558681699896</v>
      </c>
      <c r="G323" s="9">
        <f t="shared" si="64"/>
        <v>3.2677478445343793</v>
      </c>
      <c r="H323" s="9">
        <f t="shared" si="59"/>
        <v>1.9345568179222534</v>
      </c>
      <c r="I323" s="9">
        <f t="shared" si="65"/>
        <v>1.6587839502735908</v>
      </c>
      <c r="J323" s="9">
        <f t="shared" si="67"/>
        <v>3.5933407681958442</v>
      </c>
      <c r="K323" s="9">
        <f t="shared" si="68"/>
        <v>3920.4937712107885</v>
      </c>
      <c r="L323" s="9">
        <f t="shared" si="69"/>
        <v>62.61384648151548</v>
      </c>
      <c r="M323" s="11">
        <v>799761.37755207648</v>
      </c>
      <c r="N323" s="9">
        <f t="shared" si="66"/>
        <v>799.76137755207651</v>
      </c>
      <c r="O323" s="9">
        <v>3.5933407681958442</v>
      </c>
      <c r="P323" s="9">
        <v>85.011558681699896</v>
      </c>
      <c r="Q323" s="9"/>
      <c r="R323" s="9"/>
      <c r="S323" s="9"/>
      <c r="T323" s="9"/>
      <c r="U323" s="12">
        <v>799.76137755207651</v>
      </c>
    </row>
    <row r="324" spans="1:21" x14ac:dyDescent="0.2">
      <c r="A324" s="9">
        <v>323</v>
      </c>
      <c r="B324" s="10">
        <v>25.7264442064</v>
      </c>
      <c r="C324" s="10">
        <v>-108.88074664</v>
      </c>
      <c r="D324" t="s">
        <v>62</v>
      </c>
      <c r="E324" s="9">
        <v>699.50093841600005</v>
      </c>
      <c r="F324" s="9">
        <v>41.899713069199898</v>
      </c>
      <c r="G324" s="9">
        <f t="shared" si="64"/>
        <v>2.8454087214185351</v>
      </c>
      <c r="H324" s="9">
        <f t="shared" si="59"/>
        <v>1.632454387455589</v>
      </c>
      <c r="I324" s="9">
        <f t="shared" si="65"/>
        <v>1.5635127493795009</v>
      </c>
      <c r="J324" s="9">
        <f t="shared" si="67"/>
        <v>3.1959671368350899</v>
      </c>
      <c r="K324" s="9">
        <f t="shared" si="68"/>
        <v>1570.2439791090878</v>
      </c>
      <c r="L324" s="9">
        <f t="shared" si="69"/>
        <v>39.626304131335388</v>
      </c>
      <c r="M324" s="11">
        <v>357777.67505353841</v>
      </c>
      <c r="N324" s="9">
        <f t="shared" si="66"/>
        <v>357.77767505353842</v>
      </c>
      <c r="O324" s="9">
        <v>3.1959671368350899</v>
      </c>
      <c r="P324" s="9">
        <v>41.899713069199898</v>
      </c>
      <c r="Q324" s="9"/>
      <c r="R324" s="9"/>
      <c r="S324" s="9"/>
      <c r="T324" s="9"/>
      <c r="U324" s="12">
        <v>357.77767505353842</v>
      </c>
    </row>
    <row r="325" spans="1:21" x14ac:dyDescent="0.2">
      <c r="A325" s="9">
        <v>324</v>
      </c>
      <c r="B325" s="10">
        <v>25.943737961099899</v>
      </c>
      <c r="C325" s="10">
        <v>-111.10983881200001</v>
      </c>
      <c r="D325" t="s">
        <v>61</v>
      </c>
      <c r="E325" s="11">
        <v>1142.40060389</v>
      </c>
      <c r="F325" s="9">
        <v>21.870488526300001</v>
      </c>
      <c r="G325" s="9">
        <f t="shared" si="64"/>
        <v>3.0581984172520733</v>
      </c>
      <c r="H325" s="9">
        <f t="shared" si="59"/>
        <v>1.3592754414764627</v>
      </c>
      <c r="I325" s="9">
        <f t="shared" si="65"/>
        <v>1.6124565573509078</v>
      </c>
      <c r="J325" s="9">
        <f t="shared" si="67"/>
        <v>2.9717319988273703</v>
      </c>
      <c r="K325" s="9">
        <f t="shared" si="68"/>
        <v>936.98362010405435</v>
      </c>
      <c r="L325" s="9">
        <f t="shared" si="69"/>
        <v>30.610188174920687</v>
      </c>
      <c r="M325" s="11">
        <v>74458.187519023049</v>
      </c>
      <c r="N325" s="9">
        <f t="shared" si="66"/>
        <v>74.458187519023056</v>
      </c>
      <c r="O325" s="9">
        <v>2.9717319988273703</v>
      </c>
      <c r="P325" s="9">
        <v>21.870488526300001</v>
      </c>
      <c r="Q325" s="9"/>
      <c r="R325" s="9"/>
      <c r="S325" s="9"/>
      <c r="T325" s="9">
        <v>74.458187519023056</v>
      </c>
      <c r="U325" s="12"/>
    </row>
    <row r="326" spans="1:21" x14ac:dyDescent="0.2">
      <c r="A326" s="9">
        <v>325</v>
      </c>
      <c r="B326" s="10">
        <v>25.9437351479</v>
      </c>
      <c r="C326" s="10">
        <v>-110.886511912</v>
      </c>
      <c r="D326" t="s">
        <v>61</v>
      </c>
      <c r="E326" s="9">
        <v>494.636206329</v>
      </c>
      <c r="F326" s="9">
        <v>10.248372193</v>
      </c>
      <c r="G326" s="9">
        <f t="shared" si="64"/>
        <v>2.6951630241659958</v>
      </c>
      <c r="H326" s="9">
        <f t="shared" si="59"/>
        <v>1.0510896781142116</v>
      </c>
      <c r="I326" s="9">
        <f t="shared" si="65"/>
        <v>1.5276787794347668</v>
      </c>
      <c r="J326" s="9">
        <f t="shared" si="67"/>
        <v>2.5787684575489784</v>
      </c>
      <c r="K326" s="9">
        <f t="shared" si="68"/>
        <v>379.11280853190249</v>
      </c>
      <c r="L326" s="9">
        <f t="shared" si="69"/>
        <v>19.470819410900571</v>
      </c>
      <c r="M326" s="11">
        <v>31788.327401023016</v>
      </c>
      <c r="N326" s="9">
        <f t="shared" si="66"/>
        <v>31.788327401023015</v>
      </c>
      <c r="O326" s="9">
        <v>2.5787684575489784</v>
      </c>
      <c r="P326" s="9">
        <v>10.248372193</v>
      </c>
      <c r="Q326" s="9"/>
      <c r="R326" s="9"/>
      <c r="S326" s="9"/>
      <c r="T326" s="9">
        <v>31.788327401023015</v>
      </c>
      <c r="U326" s="12"/>
    </row>
    <row r="327" spans="1:21" x14ac:dyDescent="0.2">
      <c r="A327" s="9">
        <v>326</v>
      </c>
      <c r="B327" s="10">
        <v>25.943388025400001</v>
      </c>
      <c r="C327" s="10">
        <v>-110.66318707400001</v>
      </c>
      <c r="D327" t="s">
        <v>61</v>
      </c>
      <c r="E327" s="9">
        <v>37.998448381700001</v>
      </c>
      <c r="F327" s="9">
        <v>1.12857778482</v>
      </c>
      <c r="G327" s="9">
        <f t="shared" si="64"/>
        <v>1.5910473282400674</v>
      </c>
      <c r="H327" s="9">
        <f t="shared" si="59"/>
        <v>0.32808952526760848</v>
      </c>
      <c r="I327" s="9">
        <f t="shared" si="65"/>
        <v>1.2195492862158164</v>
      </c>
      <c r="J327" s="9">
        <f t="shared" si="67"/>
        <v>1.547638811483425</v>
      </c>
      <c r="K327" s="9">
        <f t="shared" si="68"/>
        <v>35.288956101017455</v>
      </c>
      <c r="L327" s="9">
        <f t="shared" si="69"/>
        <v>5.9404508331453645</v>
      </c>
      <c r="M327" s="11">
        <v>2257.269012648459</v>
      </c>
      <c r="N327" s="9">
        <f t="shared" si="66"/>
        <v>2.2572690126484591</v>
      </c>
      <c r="O327" s="9">
        <v>1.547638811483425</v>
      </c>
      <c r="P327" s="9">
        <v>1.12857778482</v>
      </c>
      <c r="Q327" s="9"/>
      <c r="R327" s="9"/>
      <c r="S327" s="9"/>
      <c r="T327" s="9">
        <v>2.2572690126484591</v>
      </c>
      <c r="U327" s="12"/>
    </row>
    <row r="328" spans="1:21" x14ac:dyDescent="0.2">
      <c r="A328" s="9">
        <v>327</v>
      </c>
      <c r="B328" s="10">
        <v>25.942696617900001</v>
      </c>
      <c r="C328" s="10">
        <v>-110.439868355</v>
      </c>
      <c r="D328" t="s">
        <v>61</v>
      </c>
      <c r="E328" s="9">
        <v>1.0943222186200001E-2</v>
      </c>
      <c r="F328" s="9">
        <v>1.8623752234E-3</v>
      </c>
      <c r="G328" s="9">
        <f t="shared" si="64"/>
        <v>4.7267649048890401E-3</v>
      </c>
      <c r="H328" s="9">
        <f t="shared" si="59"/>
        <v>8.0806705406962984E-4</v>
      </c>
      <c r="I328" s="9">
        <f t="shared" si="65"/>
        <v>0.10141650843692197</v>
      </c>
      <c r="J328" s="9">
        <f t="shared" si="67"/>
        <v>0.10222457549099161</v>
      </c>
      <c r="K328" s="9">
        <f t="shared" si="68"/>
        <v>1.2653905170425881</v>
      </c>
      <c r="L328" s="9">
        <f t="shared" si="69"/>
        <v>1.1248957805248396</v>
      </c>
      <c r="M328" s="11"/>
      <c r="N328" s="9"/>
      <c r="O328" s="9">
        <v>0.10222457549099161</v>
      </c>
      <c r="P328" s="9">
        <v>1.8623752234E-3</v>
      </c>
      <c r="Q328" s="9"/>
      <c r="R328" s="9"/>
      <c r="S328" s="9"/>
      <c r="T328" s="9"/>
      <c r="U328" s="12"/>
    </row>
    <row r="329" spans="1:21" x14ac:dyDescent="0.2">
      <c r="A329" s="9">
        <v>328</v>
      </c>
      <c r="B329" s="10">
        <v>25.9416609736999</v>
      </c>
      <c r="C329" s="10">
        <v>-110.21655981000001</v>
      </c>
      <c r="D329" t="s">
        <v>62</v>
      </c>
      <c r="E329" s="9"/>
      <c r="F329" s="9">
        <v>3.80427762347E-4</v>
      </c>
      <c r="G329" s="9"/>
      <c r="H329" s="9">
        <f t="shared" si="59"/>
        <v>1.6518625922242784E-4</v>
      </c>
      <c r="I329" s="9"/>
      <c r="J329" s="9">
        <f t="shared" si="67"/>
        <v>1.6518625922242784E-4</v>
      </c>
      <c r="K329" s="9">
        <f t="shared" si="68"/>
        <v>1.0003804277623469</v>
      </c>
      <c r="L329" s="9">
        <f t="shared" si="69"/>
        <v>1.0001901957939534</v>
      </c>
      <c r="M329" s="11"/>
      <c r="N329" s="9"/>
      <c r="O329" s="9">
        <v>1.6518625922242784E-4</v>
      </c>
      <c r="P329" s="9">
        <v>3.80427762347E-4</v>
      </c>
      <c r="Q329" s="9"/>
      <c r="R329" s="9"/>
      <c r="S329" s="9"/>
      <c r="T329" s="9"/>
      <c r="U329" s="12"/>
    </row>
    <row r="330" spans="1:21" x14ac:dyDescent="0.2">
      <c r="A330" s="9">
        <v>329</v>
      </c>
      <c r="B330" s="10">
        <v>25.940281165399899</v>
      </c>
      <c r="C330" s="10">
        <v>-109.993265497</v>
      </c>
      <c r="D330" t="s">
        <v>62</v>
      </c>
      <c r="E330" s="9">
        <v>28.403800986899899</v>
      </c>
      <c r="F330" s="9">
        <v>1.01257543745</v>
      </c>
      <c r="G330" s="9">
        <f t="shared" ref="G330:G393" si="70">LOG10(E330+1)</f>
        <v>1.4684034746617129</v>
      </c>
      <c r="H330" s="9">
        <f t="shared" si="59"/>
        <v>0.30375216802338195</v>
      </c>
      <c r="I330" s="9">
        <f t="shared" ref="I330:I393" si="71">G330^0.4274</f>
        <v>1.1784461053916788</v>
      </c>
      <c r="J330" s="9">
        <f t="shared" si="67"/>
        <v>1.4821982734150607</v>
      </c>
      <c r="K330" s="9">
        <f t="shared" si="68"/>
        <v>30.352765973780329</v>
      </c>
      <c r="L330" s="9">
        <f t="shared" si="69"/>
        <v>5.5093344401824371</v>
      </c>
      <c r="M330" s="11"/>
      <c r="N330" s="9"/>
      <c r="O330" s="9">
        <v>1.4821982734150607</v>
      </c>
      <c r="P330" s="9">
        <v>1.01257543745</v>
      </c>
      <c r="Q330" s="9"/>
      <c r="R330" s="9"/>
      <c r="S330" s="9"/>
      <c r="T330" s="9"/>
      <c r="U330" s="12"/>
    </row>
    <row r="331" spans="1:21" x14ac:dyDescent="0.2">
      <c r="A331" s="9">
        <v>330</v>
      </c>
      <c r="B331" s="10">
        <v>25.938557289799899</v>
      </c>
      <c r="C331" s="10">
        <v>-109.76998946800001</v>
      </c>
      <c r="D331" t="s">
        <v>62</v>
      </c>
      <c r="E331" s="9">
        <v>415.25233735099903</v>
      </c>
      <c r="F331" s="9">
        <v>13.4523591245999</v>
      </c>
      <c r="G331" s="9">
        <f t="shared" si="70"/>
        <v>2.6193566851829435</v>
      </c>
      <c r="H331" s="9">
        <f t="shared" si="59"/>
        <v>1.1599387447513851</v>
      </c>
      <c r="I331" s="9">
        <f t="shared" si="71"/>
        <v>1.5091638364144018</v>
      </c>
      <c r="J331" s="9">
        <f t="shared" si="67"/>
        <v>2.6691025811657871</v>
      </c>
      <c r="K331" s="9">
        <f t="shared" si="68"/>
        <v>466.76961914817832</v>
      </c>
      <c r="L331" s="9">
        <f t="shared" si="69"/>
        <v>21.604851750201348</v>
      </c>
      <c r="M331" s="11">
        <v>8878.6252294899805</v>
      </c>
      <c r="N331" s="9">
        <f t="shared" ref="N331:N337" si="72">M331/1000</f>
        <v>8.8786252294899803</v>
      </c>
      <c r="O331" s="9">
        <v>2.6691025811657871</v>
      </c>
      <c r="P331" s="9">
        <v>13.4523591245999</v>
      </c>
      <c r="Q331" s="9"/>
      <c r="R331" s="9"/>
      <c r="S331" s="9"/>
      <c r="T331" s="9"/>
      <c r="U331" s="12">
        <v>8.8786252294899803</v>
      </c>
    </row>
    <row r="332" spans="1:21" x14ac:dyDescent="0.2">
      <c r="A332" s="9">
        <v>331</v>
      </c>
      <c r="B332" s="10">
        <v>25.9364894675</v>
      </c>
      <c r="C332" s="10">
        <v>-109.546735774</v>
      </c>
      <c r="D332" t="s">
        <v>62</v>
      </c>
      <c r="E332" s="11">
        <v>1276.08024776</v>
      </c>
      <c r="F332" s="9">
        <v>45.191291078900001</v>
      </c>
      <c r="G332" s="9">
        <f t="shared" si="70"/>
        <v>3.1062181878384827</v>
      </c>
      <c r="H332" s="9">
        <f t="shared" si="59"/>
        <v>1.6645601012507858</v>
      </c>
      <c r="I332" s="9">
        <f t="shared" si="71"/>
        <v>1.6232295454668171</v>
      </c>
      <c r="J332" s="9">
        <f t="shared" si="67"/>
        <v>3.2877896467176031</v>
      </c>
      <c r="K332" s="9">
        <f t="shared" si="68"/>
        <v>1939.9460248578637</v>
      </c>
      <c r="L332" s="9">
        <f t="shared" si="69"/>
        <v>44.044818365590565</v>
      </c>
      <c r="M332" s="11">
        <v>216306.78711163823</v>
      </c>
      <c r="N332" s="9">
        <f t="shared" si="72"/>
        <v>216.30678711163824</v>
      </c>
      <c r="O332" s="9">
        <v>3.2877896467176031</v>
      </c>
      <c r="P332" s="9">
        <v>45.191291078900001</v>
      </c>
      <c r="Q332" s="9"/>
      <c r="R332" s="9"/>
      <c r="S332" s="9"/>
      <c r="T332" s="9"/>
      <c r="U332" s="12">
        <v>216.30678711163824</v>
      </c>
    </row>
    <row r="333" spans="1:21" x14ac:dyDescent="0.2">
      <c r="A333" s="9">
        <v>332</v>
      </c>
      <c r="B333" s="10">
        <v>25.9340778432999</v>
      </c>
      <c r="C333" s="10">
        <v>-109.32350846600001</v>
      </c>
      <c r="D333" t="s">
        <v>62</v>
      </c>
      <c r="E333" s="11">
        <v>1435.96402526</v>
      </c>
      <c r="F333" s="9">
        <v>55.930935502099899</v>
      </c>
      <c r="G333" s="9">
        <f t="shared" si="70"/>
        <v>3.1574458956035096</v>
      </c>
      <c r="H333" s="9">
        <f t="shared" si="59"/>
        <v>1.755348320296032</v>
      </c>
      <c r="I333" s="9">
        <f t="shared" si="71"/>
        <v>1.6346176016493239</v>
      </c>
      <c r="J333" s="9">
        <f t="shared" si="67"/>
        <v>3.3899659219453557</v>
      </c>
      <c r="K333" s="9">
        <f t="shared" si="68"/>
        <v>2454.5163080739285</v>
      </c>
      <c r="L333" s="9">
        <f t="shared" si="69"/>
        <v>49.543075278730207</v>
      </c>
      <c r="M333" s="11">
        <v>385593.80760192248</v>
      </c>
      <c r="N333" s="9">
        <f t="shared" si="72"/>
        <v>385.59380760192249</v>
      </c>
      <c r="O333" s="9">
        <v>3.3899659219453557</v>
      </c>
      <c r="P333" s="9">
        <v>55.930935502099899</v>
      </c>
      <c r="Q333" s="9"/>
      <c r="R333" s="9"/>
      <c r="S333" s="9"/>
      <c r="T333" s="9"/>
      <c r="U333" s="12">
        <v>385.59380760192249</v>
      </c>
    </row>
    <row r="334" spans="1:21" x14ac:dyDescent="0.2">
      <c r="A334" s="9">
        <v>333</v>
      </c>
      <c r="B334" s="10">
        <v>26.145305617399899</v>
      </c>
      <c r="C334" s="10">
        <v>-111.333734861</v>
      </c>
      <c r="D334" t="s">
        <v>61</v>
      </c>
      <c r="E334" s="11">
        <v>1086.42178726</v>
      </c>
      <c r="F334" s="9">
        <v>18.5537404939999</v>
      </c>
      <c r="G334" s="9">
        <f t="shared" si="70"/>
        <v>3.0363980301481304</v>
      </c>
      <c r="H334" s="9">
        <f t="shared" si="59"/>
        <v>1.2912298471803967</v>
      </c>
      <c r="I334" s="9">
        <f t="shared" si="71"/>
        <v>1.6075337838757466</v>
      </c>
      <c r="J334" s="9">
        <f t="shared" si="67"/>
        <v>2.8987636310561431</v>
      </c>
      <c r="K334" s="9">
        <f t="shared" si="68"/>
        <v>792.07012137363085</v>
      </c>
      <c r="L334" s="9">
        <f t="shared" si="69"/>
        <v>28.143740358623813</v>
      </c>
      <c r="M334" s="11">
        <v>73047.327430107645</v>
      </c>
      <c r="N334" s="9">
        <f t="shared" si="72"/>
        <v>73.047327430107643</v>
      </c>
      <c r="O334" s="9">
        <v>2.8987636310561431</v>
      </c>
      <c r="P334" s="9">
        <v>18.5537404939999</v>
      </c>
      <c r="Q334" s="9"/>
      <c r="R334" s="9"/>
      <c r="S334" s="9"/>
      <c r="T334" s="9">
        <v>73.047327430107643</v>
      </c>
      <c r="U334" s="12"/>
    </row>
    <row r="335" spans="1:21" x14ac:dyDescent="0.2">
      <c r="A335" s="9">
        <v>334</v>
      </c>
      <c r="B335" s="10">
        <v>26.145650165300001</v>
      </c>
      <c r="C335" s="10">
        <v>-111.110027113</v>
      </c>
      <c r="D335" t="s">
        <v>61</v>
      </c>
      <c r="E335" s="9">
        <v>985.82180762300004</v>
      </c>
      <c r="F335" s="9">
        <v>16.6735014562</v>
      </c>
      <c r="G335" s="9">
        <f t="shared" si="70"/>
        <v>2.9942387383305515</v>
      </c>
      <c r="H335" s="9">
        <f t="shared" si="59"/>
        <v>1.2473226000138506</v>
      </c>
      <c r="I335" s="9">
        <f t="shared" si="71"/>
        <v>1.5979560043857768</v>
      </c>
      <c r="J335" s="9">
        <f t="shared" si="67"/>
        <v>2.8452786043996277</v>
      </c>
      <c r="K335" s="9">
        <f t="shared" si="68"/>
        <v>700.2910959129897</v>
      </c>
      <c r="L335" s="9">
        <f t="shared" si="69"/>
        <v>26.463013734512359</v>
      </c>
      <c r="M335" s="11">
        <v>66229.059033653743</v>
      </c>
      <c r="N335" s="9">
        <f t="shared" si="72"/>
        <v>66.229059033653741</v>
      </c>
      <c r="O335" s="9">
        <v>2.8452786043996277</v>
      </c>
      <c r="P335" s="9">
        <v>16.6735014562</v>
      </c>
      <c r="Q335" s="9"/>
      <c r="R335" s="9"/>
      <c r="S335" s="9"/>
      <c r="T335" s="9">
        <v>66.229059033653741</v>
      </c>
      <c r="U335" s="12"/>
    </row>
    <row r="336" spans="1:21" x14ac:dyDescent="0.2">
      <c r="A336" s="9">
        <v>335</v>
      </c>
      <c r="B336" s="10">
        <v>26.145647327100001</v>
      </c>
      <c r="C336" s="10">
        <v>-110.886317354</v>
      </c>
      <c r="D336" t="s">
        <v>61</v>
      </c>
      <c r="E336" s="9">
        <v>404.45675718799902</v>
      </c>
      <c r="F336" s="9">
        <v>6.7049515147200003</v>
      </c>
      <c r="G336" s="9">
        <f t="shared" si="70"/>
        <v>2.607944542601262</v>
      </c>
      <c r="H336" s="9">
        <f t="shared" si="59"/>
        <v>0.8867699101594595</v>
      </c>
      <c r="I336" s="9">
        <f t="shared" si="71"/>
        <v>1.506350082703102</v>
      </c>
      <c r="J336" s="9">
        <f t="shared" si="67"/>
        <v>2.3931199928625615</v>
      </c>
      <c r="K336" s="9">
        <f t="shared" si="68"/>
        <v>247.24071613671097</v>
      </c>
      <c r="L336" s="9">
        <f t="shared" si="69"/>
        <v>15.723889981067375</v>
      </c>
      <c r="M336" s="11">
        <v>27279.414944938442</v>
      </c>
      <c r="N336" s="9">
        <f t="shared" si="72"/>
        <v>27.279414944938441</v>
      </c>
      <c r="O336" s="9">
        <v>2.3931199928625615</v>
      </c>
      <c r="P336" s="9">
        <v>6.7049515147200003</v>
      </c>
      <c r="Q336" s="9"/>
      <c r="R336" s="9"/>
      <c r="S336" s="9"/>
      <c r="T336" s="9">
        <v>27.279414944938441</v>
      </c>
      <c r="U336" s="12"/>
    </row>
    <row r="337" spans="1:21" x14ac:dyDescent="0.2">
      <c r="A337" s="9">
        <v>336</v>
      </c>
      <c r="B337" s="10">
        <v>26.145297102800001</v>
      </c>
      <c r="C337" s="10">
        <v>-110.66260967300001</v>
      </c>
      <c r="D337" t="s">
        <v>61</v>
      </c>
      <c r="E337" s="9">
        <v>24.388220209299899</v>
      </c>
      <c r="F337" s="9">
        <v>0.400321422323</v>
      </c>
      <c r="G337" s="9">
        <f t="shared" si="70"/>
        <v>1.4046322565896521</v>
      </c>
      <c r="H337" s="9">
        <f t="shared" si="59"/>
        <v>0.14622773276353665</v>
      </c>
      <c r="I337" s="9">
        <f t="shared" si="71"/>
        <v>1.1562939978144116</v>
      </c>
      <c r="J337" s="9">
        <f t="shared" si="67"/>
        <v>1.3025217305779482</v>
      </c>
      <c r="K337" s="9">
        <f t="shared" si="68"/>
        <v>20.068815048421065</v>
      </c>
      <c r="L337" s="9">
        <f t="shared" si="69"/>
        <v>4.4798231045902988</v>
      </c>
      <c r="M337" s="11">
        <v>1661.0228888363815</v>
      </c>
      <c r="N337" s="9">
        <f t="shared" si="72"/>
        <v>1.6610228888363816</v>
      </c>
      <c r="O337" s="9">
        <v>1.3025217305779482</v>
      </c>
      <c r="P337" s="9">
        <v>0.400321422323</v>
      </c>
      <c r="Q337" s="9"/>
      <c r="R337" s="9"/>
      <c r="S337" s="9"/>
      <c r="T337" s="9">
        <v>1.6610228888363816</v>
      </c>
      <c r="U337" s="12"/>
    </row>
    <row r="338" spans="1:21" x14ac:dyDescent="0.2">
      <c r="A338" s="9">
        <v>337</v>
      </c>
      <c r="B338" s="10">
        <v>26.144599517100001</v>
      </c>
      <c r="C338" s="10">
        <v>-110.438908154999</v>
      </c>
      <c r="D338" t="s">
        <v>61</v>
      </c>
      <c r="E338" s="9">
        <v>1.7088975861400001E-4</v>
      </c>
      <c r="F338" s="9"/>
      <c r="G338" s="9">
        <f t="shared" si="70"/>
        <v>7.4210138484052956E-5</v>
      </c>
      <c r="H338" s="9"/>
      <c r="I338" s="9">
        <f t="shared" si="71"/>
        <v>1.7180507547785624E-2</v>
      </c>
      <c r="J338" s="9">
        <f t="shared" si="67"/>
        <v>1.7180507547785624E-2</v>
      </c>
      <c r="K338" s="9">
        <f t="shared" si="68"/>
        <v>1.0403524818319052</v>
      </c>
      <c r="L338" s="9">
        <f t="shared" si="69"/>
        <v>1.0199767065143719</v>
      </c>
      <c r="M338" s="11"/>
      <c r="N338" s="9"/>
      <c r="O338" s="9">
        <v>1.7180507547785624E-2</v>
      </c>
      <c r="P338" s="9"/>
      <c r="Q338" s="9"/>
      <c r="R338" s="9"/>
      <c r="S338" s="9"/>
      <c r="T338" s="9"/>
      <c r="U338" s="12"/>
    </row>
    <row r="339" spans="1:21" x14ac:dyDescent="0.2">
      <c r="A339" s="9">
        <v>338</v>
      </c>
      <c r="B339" s="10">
        <v>26.143554618900001</v>
      </c>
      <c r="C339" s="10">
        <v>-110.215216889</v>
      </c>
      <c r="D339" t="s">
        <v>62</v>
      </c>
      <c r="E339" s="9">
        <v>2.366202172E-5</v>
      </c>
      <c r="F339" s="9">
        <v>4.8770581724100004E-3</v>
      </c>
      <c r="G339" s="9">
        <f t="shared" si="70"/>
        <v>1.0276163886741434E-5</v>
      </c>
      <c r="H339" s="9">
        <f t="shared" ref="H339:H402" si="73">LOG10(F339+1)</f>
        <v>2.1129311859915158E-3</v>
      </c>
      <c r="I339" s="9">
        <f t="shared" si="71"/>
        <v>7.3800036863032204E-3</v>
      </c>
      <c r="J339" s="9">
        <f t="shared" si="67"/>
        <v>9.4929348722947362E-3</v>
      </c>
      <c r="K339" s="9">
        <f t="shared" si="68"/>
        <v>1.022098932900372</v>
      </c>
      <c r="L339" s="9">
        <f t="shared" si="69"/>
        <v>1.0109890864397955</v>
      </c>
      <c r="M339" s="11"/>
      <c r="N339" s="9"/>
      <c r="O339" s="9">
        <v>9.4929348722947362E-3</v>
      </c>
      <c r="P339" s="9">
        <v>4.8770581724100004E-3</v>
      </c>
      <c r="Q339" s="9"/>
      <c r="R339" s="9"/>
      <c r="S339" s="9"/>
      <c r="T339" s="9"/>
      <c r="U339" s="12"/>
    </row>
    <row r="340" spans="1:21" x14ac:dyDescent="0.2">
      <c r="A340" s="9">
        <v>339</v>
      </c>
      <c r="B340" s="10">
        <v>26.142162481700002</v>
      </c>
      <c r="C340" s="10">
        <v>-109.99153996</v>
      </c>
      <c r="D340" t="s">
        <v>62</v>
      </c>
      <c r="E340" s="9">
        <v>12.402301097900001</v>
      </c>
      <c r="F340" s="9">
        <v>1.03763174062</v>
      </c>
      <c r="G340" s="9">
        <f t="shared" si="70"/>
        <v>1.1271793706277708</v>
      </c>
      <c r="H340" s="9">
        <f t="shared" si="73"/>
        <v>0.30912569710512366</v>
      </c>
      <c r="I340" s="9">
        <f t="shared" si="71"/>
        <v>1.0524993148643509</v>
      </c>
      <c r="J340" s="9">
        <f t="shared" si="67"/>
        <v>1.3616250119694746</v>
      </c>
      <c r="K340" s="9">
        <f t="shared" si="68"/>
        <v>22.994555138821998</v>
      </c>
      <c r="L340" s="9">
        <f t="shared" si="69"/>
        <v>4.7952638236933325</v>
      </c>
      <c r="M340" s="11">
        <v>124.99903362287684</v>
      </c>
      <c r="N340" s="9">
        <f t="shared" ref="N340:N349" si="74">M340/1000</f>
        <v>0.12499903362287684</v>
      </c>
      <c r="O340" s="9">
        <v>1.3616250119694746</v>
      </c>
      <c r="P340" s="9">
        <v>1.03763174062</v>
      </c>
      <c r="Q340" s="9"/>
      <c r="R340" s="9"/>
      <c r="S340" s="9"/>
      <c r="T340" s="9"/>
      <c r="U340" s="12">
        <v>0.12499903362287684</v>
      </c>
    </row>
    <row r="341" spans="1:21" x14ac:dyDescent="0.2">
      <c r="A341" s="9">
        <v>340</v>
      </c>
      <c r="B341" s="10">
        <v>26.1404232030999</v>
      </c>
      <c r="C341" s="10">
        <v>-109.767881450999</v>
      </c>
      <c r="D341" t="s">
        <v>62</v>
      </c>
      <c r="E341" s="9">
        <v>281.99871354599901</v>
      </c>
      <c r="F341" s="9">
        <v>13.7618292454</v>
      </c>
      <c r="G341" s="9">
        <f t="shared" si="70"/>
        <v>2.4517844613153019</v>
      </c>
      <c r="H341" s="9">
        <f t="shared" si="73"/>
        <v>1.169140177402969</v>
      </c>
      <c r="I341" s="9">
        <f t="shared" si="71"/>
        <v>1.4671169343571715</v>
      </c>
      <c r="J341" s="9">
        <f t="shared" si="67"/>
        <v>2.6362571117601403</v>
      </c>
      <c r="K341" s="9">
        <f t="shared" si="68"/>
        <v>432.76996442196571</v>
      </c>
      <c r="L341" s="9">
        <f t="shared" si="69"/>
        <v>20.803123910171898</v>
      </c>
      <c r="M341" s="11">
        <v>5400.0247445061486</v>
      </c>
      <c r="N341" s="9">
        <f t="shared" si="74"/>
        <v>5.4000247445061484</v>
      </c>
      <c r="O341" s="9">
        <v>2.6362571117601403</v>
      </c>
      <c r="P341" s="9">
        <v>13.7618292454</v>
      </c>
      <c r="Q341" s="9"/>
      <c r="R341" s="9"/>
      <c r="S341" s="9"/>
      <c r="T341" s="9"/>
      <c r="U341" s="12">
        <v>5.4000247445061484</v>
      </c>
    </row>
    <row r="342" spans="1:21" x14ac:dyDescent="0.2">
      <c r="A342" s="9">
        <v>341</v>
      </c>
      <c r="B342" s="10">
        <v>26.138336905300001</v>
      </c>
      <c r="C342" s="10">
        <v>-109.544245445</v>
      </c>
      <c r="D342" t="s">
        <v>62</v>
      </c>
      <c r="E342" s="11">
        <v>1121.19585454</v>
      </c>
      <c r="F342" s="9">
        <v>49.5146840066</v>
      </c>
      <c r="G342" s="9">
        <f t="shared" si="70"/>
        <v>3.0500686600600706</v>
      </c>
      <c r="H342" s="9">
        <f t="shared" si="73"/>
        <v>1.7034176406149755</v>
      </c>
      <c r="I342" s="9">
        <f t="shared" si="71"/>
        <v>1.6106231231573664</v>
      </c>
      <c r="J342" s="9">
        <f t="shared" si="67"/>
        <v>3.3140407637723417</v>
      </c>
      <c r="K342" s="9">
        <f t="shared" si="68"/>
        <v>2060.823337304731</v>
      </c>
      <c r="L342" s="9">
        <f t="shared" si="69"/>
        <v>45.396292109650666</v>
      </c>
      <c r="M342" s="11">
        <v>32606.194815484578</v>
      </c>
      <c r="N342" s="9">
        <f t="shared" si="74"/>
        <v>32.606194815484578</v>
      </c>
      <c r="O342" s="9">
        <v>3.3140407637723417</v>
      </c>
      <c r="P342" s="9">
        <v>49.5146840066</v>
      </c>
      <c r="Q342" s="9"/>
      <c r="R342" s="9"/>
      <c r="S342" s="9"/>
      <c r="T342" s="9"/>
      <c r="U342" s="12">
        <v>32.606194815484578</v>
      </c>
    </row>
    <row r="343" spans="1:21" x14ac:dyDescent="0.2">
      <c r="A343" s="9">
        <v>342</v>
      </c>
      <c r="B343" s="10">
        <v>26.1359037345999</v>
      </c>
      <c r="C343" s="10">
        <v>-109.320636021</v>
      </c>
      <c r="D343" t="s">
        <v>62</v>
      </c>
      <c r="E343" s="11">
        <v>1562.9263021899901</v>
      </c>
      <c r="F343" s="9">
        <v>62.0214912369999</v>
      </c>
      <c r="G343" s="9">
        <f t="shared" si="70"/>
        <v>3.1942162836942027</v>
      </c>
      <c r="H343" s="9">
        <f t="shared" si="73"/>
        <v>1.7994886753904706</v>
      </c>
      <c r="I343" s="9">
        <f t="shared" si="71"/>
        <v>1.6427266776532716</v>
      </c>
      <c r="J343" s="9">
        <f t="shared" si="67"/>
        <v>3.4422153530437423</v>
      </c>
      <c r="K343" s="9">
        <f t="shared" si="68"/>
        <v>2768.3140254230625</v>
      </c>
      <c r="L343" s="9">
        <f t="shared" si="69"/>
        <v>52.614770031076468</v>
      </c>
      <c r="M343" s="11">
        <v>91381.116899676825</v>
      </c>
      <c r="N343" s="9">
        <f t="shared" si="74"/>
        <v>91.381116899676826</v>
      </c>
      <c r="O343" s="9">
        <v>3.4422153530437423</v>
      </c>
      <c r="P343" s="9">
        <v>62.0214912369999</v>
      </c>
      <c r="Q343" s="9"/>
      <c r="R343" s="9"/>
      <c r="S343" s="9"/>
      <c r="T343" s="9"/>
      <c r="U343" s="12">
        <v>91.381116899676826</v>
      </c>
    </row>
    <row r="344" spans="1:21" x14ac:dyDescent="0.2">
      <c r="A344" s="9">
        <v>343</v>
      </c>
      <c r="B344" s="10">
        <v>26.133123861800001</v>
      </c>
      <c r="C344" s="10">
        <v>-109.097057255</v>
      </c>
      <c r="D344" t="s">
        <v>62</v>
      </c>
      <c r="E344" s="9">
        <v>529.71410584399905</v>
      </c>
      <c r="F344" s="9">
        <v>19.568465784200001</v>
      </c>
      <c r="G344" s="9">
        <f t="shared" si="70"/>
        <v>2.7248606308907348</v>
      </c>
      <c r="H344" s="9">
        <f t="shared" si="73"/>
        <v>1.3132018985831386</v>
      </c>
      <c r="I344" s="9">
        <f t="shared" si="71"/>
        <v>1.534850752090783</v>
      </c>
      <c r="J344" s="9">
        <f t="shared" si="67"/>
        <v>2.8480526506739219</v>
      </c>
      <c r="K344" s="9">
        <f t="shared" si="68"/>
        <v>704.77850595897564</v>
      </c>
      <c r="L344" s="9">
        <f t="shared" si="69"/>
        <v>26.547664792952613</v>
      </c>
      <c r="M344" s="11">
        <v>22490.296750872272</v>
      </c>
      <c r="N344" s="9">
        <f t="shared" si="74"/>
        <v>22.490296750872272</v>
      </c>
      <c r="O344" s="9">
        <v>2.8480526506739219</v>
      </c>
      <c r="P344" s="9">
        <v>19.568465784200001</v>
      </c>
      <c r="Q344" s="9"/>
      <c r="R344" s="9"/>
      <c r="S344" s="9"/>
      <c r="T344" s="9"/>
      <c r="U344" s="12">
        <v>22.490296750872272</v>
      </c>
    </row>
    <row r="345" spans="1:21" x14ac:dyDescent="0.2">
      <c r="A345" s="9">
        <v>344</v>
      </c>
      <c r="B345" s="10">
        <v>26.346511040500001</v>
      </c>
      <c r="C345" s="10">
        <v>-111.55840064100001</v>
      </c>
      <c r="D345" t="s">
        <v>61</v>
      </c>
      <c r="E345" s="9">
        <v>71.217257976499894</v>
      </c>
      <c r="F345" s="9">
        <v>1.63719283789</v>
      </c>
      <c r="G345" s="9">
        <f t="shared" si="70"/>
        <v>1.8586409946379869</v>
      </c>
      <c r="H345" s="9">
        <f t="shared" si="73"/>
        <v>0.42114188761274063</v>
      </c>
      <c r="I345" s="9">
        <f t="shared" si="71"/>
        <v>1.3033293091830436</v>
      </c>
      <c r="J345" s="9">
        <f t="shared" si="67"/>
        <v>1.7244711967957842</v>
      </c>
      <c r="K345" s="9">
        <f t="shared" si="68"/>
        <v>53.023842508106348</v>
      </c>
      <c r="L345" s="9">
        <f t="shared" si="69"/>
        <v>7.2817472153396228</v>
      </c>
      <c r="M345" s="11">
        <v>4798.231871236143</v>
      </c>
      <c r="N345" s="9">
        <f t="shared" si="74"/>
        <v>4.7982318712361431</v>
      </c>
      <c r="O345" s="9">
        <v>1.7244711967957842</v>
      </c>
      <c r="P345" s="9">
        <v>1.63719283789</v>
      </c>
      <c r="Q345" s="9"/>
      <c r="R345" s="9"/>
      <c r="S345" s="9"/>
      <c r="T345" s="9">
        <v>4.7982318712361431</v>
      </c>
      <c r="U345" s="12"/>
    </row>
    <row r="346" spans="1:21" x14ac:dyDescent="0.2">
      <c r="A346" s="9">
        <v>345</v>
      </c>
      <c r="B346" s="10">
        <v>26.347209098800001</v>
      </c>
      <c r="C346" s="10">
        <v>-111.334312105</v>
      </c>
      <c r="D346" t="s">
        <v>61</v>
      </c>
      <c r="E346" s="9">
        <v>745.72577488399895</v>
      </c>
      <c r="F346" s="9">
        <v>14.1876450293</v>
      </c>
      <c r="G346" s="9">
        <f t="shared" si="70"/>
        <v>2.8731611422170991</v>
      </c>
      <c r="H346" s="9">
        <f t="shared" si="73"/>
        <v>1.1814904381110443</v>
      </c>
      <c r="I346" s="9">
        <f t="shared" si="71"/>
        <v>1.570012308780351</v>
      </c>
      <c r="J346" s="9">
        <f t="shared" si="67"/>
        <v>2.7515027468913953</v>
      </c>
      <c r="K346" s="9">
        <f t="shared" si="68"/>
        <v>564.29051044374603</v>
      </c>
      <c r="L346" s="9">
        <f t="shared" si="69"/>
        <v>23.754799734869287</v>
      </c>
      <c r="M346" s="11">
        <v>50601.647191292177</v>
      </c>
      <c r="N346" s="9">
        <f t="shared" si="74"/>
        <v>50.60164719129218</v>
      </c>
      <c r="O346" s="9">
        <v>2.7515027468913953</v>
      </c>
      <c r="P346" s="9">
        <v>14.1876450293</v>
      </c>
      <c r="Q346" s="9"/>
      <c r="R346" s="9"/>
      <c r="S346" s="9"/>
      <c r="T346" s="9">
        <v>50.60164719129218</v>
      </c>
      <c r="U346" s="12"/>
    </row>
    <row r="347" spans="1:21" x14ac:dyDescent="0.2">
      <c r="A347" s="9">
        <v>346</v>
      </c>
      <c r="B347" s="10">
        <v>26.347556708500001</v>
      </c>
      <c r="C347" s="10">
        <v>-111.110217425</v>
      </c>
      <c r="D347" t="s">
        <v>61</v>
      </c>
      <c r="E347" s="9">
        <v>518.41529989200001</v>
      </c>
      <c r="F347" s="9">
        <v>9.2312998077799904</v>
      </c>
      <c r="G347" s="9">
        <f t="shared" si="70"/>
        <v>2.7155147380557132</v>
      </c>
      <c r="H347" s="9">
        <f t="shared" si="73"/>
        <v>1.0099308109836382</v>
      </c>
      <c r="I347" s="9">
        <f t="shared" si="71"/>
        <v>1.5325985664041706</v>
      </c>
      <c r="J347" s="9">
        <f t="shared" si="67"/>
        <v>2.542529377387809</v>
      </c>
      <c r="K347" s="9">
        <f t="shared" si="68"/>
        <v>348.76217498329936</v>
      </c>
      <c r="L347" s="9">
        <f t="shared" si="69"/>
        <v>18.675175366868697</v>
      </c>
      <c r="M347" s="11">
        <v>35347.914860569195</v>
      </c>
      <c r="N347" s="9">
        <f t="shared" si="74"/>
        <v>35.347914860569198</v>
      </c>
      <c r="O347" s="9">
        <v>2.542529377387809</v>
      </c>
      <c r="P347" s="9">
        <v>9.2312998077799904</v>
      </c>
      <c r="Q347" s="9"/>
      <c r="R347" s="9"/>
      <c r="S347" s="9"/>
      <c r="T347" s="9">
        <v>35.347914860569198</v>
      </c>
      <c r="U347" s="12"/>
    </row>
    <row r="348" spans="1:21" x14ac:dyDescent="0.2">
      <c r="A348" s="9">
        <v>347</v>
      </c>
      <c r="B348" s="10">
        <v>26.347553845</v>
      </c>
      <c r="C348" s="10">
        <v>-110.886120719</v>
      </c>
      <c r="D348" t="s">
        <v>61</v>
      </c>
      <c r="E348" s="9">
        <v>147.306328847999</v>
      </c>
      <c r="F348" s="9">
        <v>2.6077013721200002</v>
      </c>
      <c r="G348" s="9">
        <f t="shared" si="70"/>
        <v>2.1711596845760233</v>
      </c>
      <c r="H348" s="9">
        <f t="shared" si="73"/>
        <v>0.55723058158389216</v>
      </c>
      <c r="I348" s="9">
        <f t="shared" si="71"/>
        <v>1.3928426630822193</v>
      </c>
      <c r="J348" s="9">
        <f t="shared" si="67"/>
        <v>1.9500732446661115</v>
      </c>
      <c r="K348" s="9">
        <f t="shared" si="68"/>
        <v>89.14012621308639</v>
      </c>
      <c r="L348" s="9">
        <f t="shared" si="69"/>
        <v>9.4414048855605373</v>
      </c>
      <c r="M348" s="11">
        <v>10115.207760207692</v>
      </c>
      <c r="N348" s="9">
        <f t="shared" si="74"/>
        <v>10.115207760207692</v>
      </c>
      <c r="O348" s="9">
        <v>1.9500732446661115</v>
      </c>
      <c r="P348" s="9">
        <v>2.6077013721200002</v>
      </c>
      <c r="Q348" s="9"/>
      <c r="R348" s="9"/>
      <c r="S348" s="9"/>
      <c r="T348" s="9">
        <v>10.115207760207692</v>
      </c>
      <c r="U348" s="12"/>
    </row>
    <row r="349" spans="1:21" x14ac:dyDescent="0.2">
      <c r="A349" s="9">
        <v>348</v>
      </c>
      <c r="B349" s="10">
        <v>26.3472005086</v>
      </c>
      <c r="C349" s="10">
        <v>-110.662026107</v>
      </c>
      <c r="D349" t="s">
        <v>61</v>
      </c>
      <c r="E349" s="9">
        <v>1.8095861307500001</v>
      </c>
      <c r="F349" s="9">
        <v>5.0381737273E-2</v>
      </c>
      <c r="G349" s="9">
        <f t="shared" si="70"/>
        <v>0.4486423503786246</v>
      </c>
      <c r="H349" s="9">
        <f t="shared" si="73"/>
        <v>2.1347162176519212E-2</v>
      </c>
      <c r="I349" s="9">
        <f t="shared" si="71"/>
        <v>0.70994086305809478</v>
      </c>
      <c r="J349" s="9">
        <f t="shared" si="67"/>
        <v>0.731288025234614</v>
      </c>
      <c r="K349" s="9">
        <f t="shared" si="68"/>
        <v>5.3862688284365978</v>
      </c>
      <c r="L349" s="9">
        <f t="shared" si="69"/>
        <v>2.3208336494537041</v>
      </c>
      <c r="M349" s="11">
        <v>124.56462569433054</v>
      </c>
      <c r="N349" s="9">
        <f t="shared" si="74"/>
        <v>0.12456462569433055</v>
      </c>
      <c r="O349" s="9">
        <v>0.731288025234614</v>
      </c>
      <c r="P349" s="9">
        <v>5.0381737273E-2</v>
      </c>
      <c r="Q349" s="9"/>
      <c r="R349" s="9"/>
      <c r="S349" s="9"/>
      <c r="T349" s="9">
        <v>0.12456462569433055</v>
      </c>
      <c r="U349" s="12"/>
    </row>
    <row r="350" spans="1:21" x14ac:dyDescent="0.2">
      <c r="A350" s="9">
        <v>349</v>
      </c>
      <c r="B350" s="10">
        <v>26.346496724000001</v>
      </c>
      <c r="C350" s="10">
        <v>-110.437937705</v>
      </c>
      <c r="D350" t="s">
        <v>62</v>
      </c>
      <c r="E350" s="9">
        <v>6.8634962615999993E-5</v>
      </c>
      <c r="F350" s="9">
        <v>8.9034750975699999E-3</v>
      </c>
      <c r="G350" s="9">
        <f t="shared" si="70"/>
        <v>2.980676264844484E-5</v>
      </c>
      <c r="H350" s="9">
        <f t="shared" si="73"/>
        <v>3.8496179338912014E-3</v>
      </c>
      <c r="I350" s="9">
        <f t="shared" si="71"/>
        <v>1.1633814895375544E-2</v>
      </c>
      <c r="J350" s="9">
        <f t="shared" si="67"/>
        <v>1.5483432829266746E-2</v>
      </c>
      <c r="K350" s="9">
        <f t="shared" si="68"/>
        <v>1.0362950717969202</v>
      </c>
      <c r="L350" s="9">
        <f t="shared" si="69"/>
        <v>1.0179857915496269</v>
      </c>
      <c r="M350" s="11"/>
      <c r="N350" s="9"/>
      <c r="O350" s="9">
        <v>1.5483432829266746E-2</v>
      </c>
      <c r="P350" s="9">
        <v>8.9034750975699999E-3</v>
      </c>
      <c r="Q350" s="9"/>
      <c r="R350" s="9"/>
      <c r="S350" s="9"/>
      <c r="T350" s="9"/>
      <c r="U350" s="12"/>
    </row>
    <row r="351" spans="1:21" x14ac:dyDescent="0.2">
      <c r="A351" s="9">
        <v>350</v>
      </c>
      <c r="B351" s="10">
        <v>26.345442540899899</v>
      </c>
      <c r="C351" s="10">
        <v>-110.21385963100001</v>
      </c>
      <c r="D351" t="s">
        <v>62</v>
      </c>
      <c r="E351" s="9">
        <v>1.87794105792</v>
      </c>
      <c r="F351" s="9">
        <v>0.99959543087199998</v>
      </c>
      <c r="G351" s="9">
        <f t="shared" si="70"/>
        <v>0.45908189506193869</v>
      </c>
      <c r="H351" s="9">
        <f t="shared" si="73"/>
        <v>0.30094213570740569</v>
      </c>
      <c r="I351" s="9">
        <f t="shared" si="71"/>
        <v>0.71695493229774188</v>
      </c>
      <c r="J351" s="9">
        <f t="shared" si="67"/>
        <v>1.0178970680051476</v>
      </c>
      <c r="K351" s="9">
        <f t="shared" si="68"/>
        <v>10.420704193491373</v>
      </c>
      <c r="L351" s="9">
        <f t="shared" si="69"/>
        <v>3.2281115522068586</v>
      </c>
      <c r="M351" s="11">
        <v>616.26959706184527</v>
      </c>
      <c r="N351" s="9">
        <f t="shared" ref="N351:N356" si="75">M351/1000</f>
        <v>0.61626959706184525</v>
      </c>
      <c r="O351" s="9">
        <v>1.0178970680051476</v>
      </c>
      <c r="P351" s="9">
        <v>0.99959543087199998</v>
      </c>
      <c r="Q351" s="9"/>
      <c r="R351" s="9"/>
      <c r="S351" s="9"/>
      <c r="T351" s="9"/>
      <c r="U351" s="12">
        <v>0.61626959706184525</v>
      </c>
    </row>
    <row r="352" spans="1:21" x14ac:dyDescent="0.2">
      <c r="A352" s="9">
        <v>351</v>
      </c>
      <c r="B352" s="10">
        <v>26.344038033299899</v>
      </c>
      <c r="C352" s="10">
        <v>-109.98979600200001</v>
      </c>
      <c r="D352" t="s">
        <v>62</v>
      </c>
      <c r="E352" s="9">
        <v>70.770693725499896</v>
      </c>
      <c r="F352" s="9">
        <v>9.2871699492699999</v>
      </c>
      <c r="G352" s="9">
        <f t="shared" si="70"/>
        <v>1.8559471440823994</v>
      </c>
      <c r="H352" s="9">
        <f t="shared" si="73"/>
        <v>1.0122959146591899</v>
      </c>
      <c r="I352" s="9">
        <f t="shared" si="71"/>
        <v>1.3025216149566974</v>
      </c>
      <c r="J352" s="9">
        <f t="shared" si="67"/>
        <v>2.3148175296158873</v>
      </c>
      <c r="K352" s="9">
        <f t="shared" si="68"/>
        <v>206.45125612051029</v>
      </c>
      <c r="L352" s="9">
        <f t="shared" si="69"/>
        <v>14.368411746623574</v>
      </c>
      <c r="M352" s="11">
        <v>43231.603631953782</v>
      </c>
      <c r="N352" s="9">
        <f t="shared" si="75"/>
        <v>43.231603631953782</v>
      </c>
      <c r="O352" s="9">
        <v>2.3148175296158873</v>
      </c>
      <c r="P352" s="9">
        <v>9.2871699492699999</v>
      </c>
      <c r="Q352" s="9"/>
      <c r="R352" s="9"/>
      <c r="S352" s="9"/>
      <c r="T352" s="9"/>
      <c r="U352" s="12">
        <v>43.231603631953782</v>
      </c>
    </row>
    <row r="353" spans="1:21" x14ac:dyDescent="0.2">
      <c r="A353" s="9">
        <v>352</v>
      </c>
      <c r="B353" s="10">
        <v>26.342283300199899</v>
      </c>
      <c r="C353" s="10">
        <v>-109.765750932</v>
      </c>
      <c r="D353" t="s">
        <v>62</v>
      </c>
      <c r="E353" s="9">
        <v>354.93656581599902</v>
      </c>
      <c r="F353" s="9">
        <v>37.335768355100001</v>
      </c>
      <c r="G353" s="9">
        <f t="shared" si="70"/>
        <v>2.5513726059200676</v>
      </c>
      <c r="H353" s="9">
        <f t="shared" si="73"/>
        <v>1.5836041721451681</v>
      </c>
      <c r="I353" s="9">
        <f t="shared" si="71"/>
        <v>1.4922966354287142</v>
      </c>
      <c r="J353" s="9">
        <f t="shared" si="67"/>
        <v>3.0759008075738823</v>
      </c>
      <c r="K353" s="9">
        <f t="shared" si="68"/>
        <v>1190.9699606108006</v>
      </c>
      <c r="L353" s="9">
        <f t="shared" si="69"/>
        <v>34.510432634361464</v>
      </c>
      <c r="M353" s="11">
        <v>147969.94007050729</v>
      </c>
      <c r="N353" s="9">
        <f t="shared" si="75"/>
        <v>147.96994007050728</v>
      </c>
      <c r="O353" s="9">
        <v>3.0759008075738823</v>
      </c>
      <c r="P353" s="9">
        <v>37.335768355100001</v>
      </c>
      <c r="Q353" s="9"/>
      <c r="R353" s="9"/>
      <c r="S353" s="9"/>
      <c r="T353" s="9"/>
      <c r="U353" s="12">
        <v>147.96994007050728</v>
      </c>
    </row>
    <row r="354" spans="1:21" x14ac:dyDescent="0.2">
      <c r="A354" s="9">
        <v>353</v>
      </c>
      <c r="B354" s="10">
        <v>26.340178465000001</v>
      </c>
      <c r="C354" s="10">
        <v>-109.541728533</v>
      </c>
      <c r="D354" t="s">
        <v>62</v>
      </c>
      <c r="E354" s="11">
        <v>1068.64199018</v>
      </c>
      <c r="F354" s="9">
        <v>79.368401832900005</v>
      </c>
      <c r="G354" s="9">
        <f t="shared" si="70"/>
        <v>3.0292384433802577</v>
      </c>
      <c r="H354" s="9">
        <f t="shared" si="73"/>
        <v>1.9050853322440879</v>
      </c>
      <c r="I354" s="9">
        <f t="shared" si="71"/>
        <v>1.605912655802749</v>
      </c>
      <c r="J354" s="9">
        <f t="shared" si="67"/>
        <v>3.5109979880468369</v>
      </c>
      <c r="K354" s="9">
        <f t="shared" si="68"/>
        <v>3243.3811478683788</v>
      </c>
      <c r="L354" s="9">
        <f t="shared" si="69"/>
        <v>56.950690495097412</v>
      </c>
      <c r="M354" s="11">
        <v>190353.23530345352</v>
      </c>
      <c r="N354" s="9">
        <f t="shared" si="75"/>
        <v>190.35323530345352</v>
      </c>
      <c r="O354" s="9">
        <v>3.5109979880468369</v>
      </c>
      <c r="P354" s="9">
        <v>79.368401832900005</v>
      </c>
      <c r="Q354" s="9"/>
      <c r="R354" s="9"/>
      <c r="S354" s="9"/>
      <c r="T354" s="9"/>
      <c r="U354" s="12">
        <v>190.35323530345352</v>
      </c>
    </row>
    <row r="355" spans="1:21" x14ac:dyDescent="0.2">
      <c r="A355" s="9">
        <v>354</v>
      </c>
      <c r="B355" s="10">
        <v>26.3377236755999</v>
      </c>
      <c r="C355" s="10">
        <v>-109.317732916</v>
      </c>
      <c r="D355" t="s">
        <v>62</v>
      </c>
      <c r="E355" s="11">
        <v>1599.62864208</v>
      </c>
      <c r="F355" s="9">
        <v>90.422472789899899</v>
      </c>
      <c r="G355" s="9">
        <f t="shared" si="70"/>
        <v>3.2042905840098945</v>
      </c>
      <c r="H355" s="9">
        <f t="shared" si="73"/>
        <v>1.9610529638848877</v>
      </c>
      <c r="I355" s="9">
        <f t="shared" si="71"/>
        <v>1.6449390525321079</v>
      </c>
      <c r="J355" s="9">
        <f t="shared" si="67"/>
        <v>3.6059920164169954</v>
      </c>
      <c r="K355" s="9">
        <f t="shared" si="68"/>
        <v>4036.3797287130255</v>
      </c>
      <c r="L355" s="9">
        <f t="shared" si="69"/>
        <v>63.532509227269038</v>
      </c>
      <c r="M355" s="11">
        <v>100877.69430828452</v>
      </c>
      <c r="N355" s="9">
        <f t="shared" si="75"/>
        <v>100.87769430828452</v>
      </c>
      <c r="O355" s="9">
        <v>3.6059920164169954</v>
      </c>
      <c r="P355" s="9">
        <v>90.422472789899899</v>
      </c>
      <c r="Q355" s="9"/>
      <c r="R355" s="9"/>
      <c r="S355" s="9"/>
      <c r="T355" s="9"/>
      <c r="U355" s="12">
        <v>100.87769430828452</v>
      </c>
    </row>
    <row r="356" spans="1:21" x14ac:dyDescent="0.2">
      <c r="A356" s="9">
        <v>355</v>
      </c>
      <c r="B356" s="10">
        <v>26.3349191046999</v>
      </c>
      <c r="C356" s="10">
        <v>-109.093768189</v>
      </c>
      <c r="D356" t="s">
        <v>62</v>
      </c>
      <c r="E356" s="9">
        <v>988.04953598999896</v>
      </c>
      <c r="F356" s="9">
        <v>45.180940329999899</v>
      </c>
      <c r="G356" s="9">
        <f t="shared" si="70"/>
        <v>2.9952180435368807</v>
      </c>
      <c r="H356" s="9">
        <f t="shared" si="73"/>
        <v>1.6644627717161165</v>
      </c>
      <c r="I356" s="9">
        <f t="shared" si="71"/>
        <v>1.5981793566260398</v>
      </c>
      <c r="J356" s="9">
        <f t="shared" si="67"/>
        <v>3.2626421283421561</v>
      </c>
      <c r="K356" s="9">
        <f t="shared" si="68"/>
        <v>1830.8051623424676</v>
      </c>
      <c r="L356" s="9">
        <f t="shared" si="69"/>
        <v>42.787909067194057</v>
      </c>
      <c r="M356" s="11">
        <v>11614.929639047683</v>
      </c>
      <c r="N356" s="9">
        <f t="shared" si="75"/>
        <v>11.614929639047682</v>
      </c>
      <c r="O356" s="9">
        <v>3.2626421283421561</v>
      </c>
      <c r="P356" s="9">
        <v>45.180940329999899</v>
      </c>
      <c r="Q356" s="9"/>
      <c r="R356" s="9"/>
      <c r="S356" s="9"/>
      <c r="T356" s="9"/>
      <c r="U356" s="12">
        <v>11.614929639047682</v>
      </c>
    </row>
    <row r="357" spans="1:21" x14ac:dyDescent="0.2">
      <c r="A357" s="9">
        <v>356</v>
      </c>
      <c r="B357" s="10">
        <v>26.5459337815</v>
      </c>
      <c r="C357" s="10">
        <v>-112.008298947</v>
      </c>
      <c r="D357" t="s">
        <v>61</v>
      </c>
      <c r="E357" s="9">
        <v>0.56833112239799999</v>
      </c>
      <c r="F357" s="9">
        <v>2.3513838648799999E-2</v>
      </c>
      <c r="G357" s="9">
        <f t="shared" si="70"/>
        <v>0.19543776080278949</v>
      </c>
      <c r="H357" s="9">
        <f t="shared" si="73"/>
        <v>1.0093719014333535E-2</v>
      </c>
      <c r="I357" s="9">
        <f t="shared" si="71"/>
        <v>0.49771075278483834</v>
      </c>
      <c r="J357" s="9">
        <f t="shared" si="67"/>
        <v>0.50780447179917187</v>
      </c>
      <c r="K357" s="9">
        <f t="shared" si="68"/>
        <v>3.2196189270635709</v>
      </c>
      <c r="L357" s="9">
        <f t="shared" si="69"/>
        <v>1.7943296595284743</v>
      </c>
      <c r="M357" s="11"/>
      <c r="N357" s="9"/>
      <c r="O357" s="9">
        <v>0.50780447179917187</v>
      </c>
      <c r="P357" s="9">
        <v>2.3513838648799999E-2</v>
      </c>
      <c r="Q357" s="9"/>
      <c r="R357" s="9"/>
      <c r="S357" s="9"/>
      <c r="T357" s="9"/>
      <c r="U357" s="12"/>
    </row>
    <row r="358" spans="1:21" x14ac:dyDescent="0.2">
      <c r="A358" s="9">
        <v>357</v>
      </c>
      <c r="B358" s="10">
        <v>26.5473449268999</v>
      </c>
      <c r="C358" s="10">
        <v>-111.78384423200001</v>
      </c>
      <c r="D358" t="s">
        <v>61</v>
      </c>
      <c r="E358" s="9">
        <v>102.14208939700001</v>
      </c>
      <c r="F358" s="9">
        <v>5.5582426358000001</v>
      </c>
      <c r="G358" s="9">
        <f t="shared" si="70"/>
        <v>2.0134359248639537</v>
      </c>
      <c r="H358" s="9">
        <f t="shared" si="73"/>
        <v>0.81678748025645376</v>
      </c>
      <c r="I358" s="9">
        <f t="shared" si="71"/>
        <v>1.3486616907921305</v>
      </c>
      <c r="J358" s="9">
        <f t="shared" si="67"/>
        <v>2.1654491710485844</v>
      </c>
      <c r="K358" s="9">
        <f t="shared" si="68"/>
        <v>146.36902201702569</v>
      </c>
      <c r="L358" s="9">
        <f t="shared" si="69"/>
        <v>12.098306576419102</v>
      </c>
      <c r="M358" s="11">
        <v>39.115152169261506</v>
      </c>
      <c r="N358" s="9">
        <f>M358/1000</f>
        <v>3.9115152169261508E-2</v>
      </c>
      <c r="O358" s="9">
        <v>2.1654491710485844</v>
      </c>
      <c r="P358" s="9">
        <v>5.5582426358000001</v>
      </c>
      <c r="Q358" s="9"/>
      <c r="R358" s="9"/>
      <c r="S358" s="9"/>
      <c r="T358" s="9">
        <v>3.9115152169261508E-2</v>
      </c>
      <c r="U358" s="12"/>
    </row>
    <row r="359" spans="1:21" x14ac:dyDescent="0.2">
      <c r="A359" s="9">
        <v>358</v>
      </c>
      <c r="B359" s="10">
        <v>26.548402650700002</v>
      </c>
      <c r="C359" s="10">
        <v>-111.559375031</v>
      </c>
      <c r="D359" t="s">
        <v>61</v>
      </c>
      <c r="E359" s="9">
        <v>92.761873863600002</v>
      </c>
      <c r="F359" s="9">
        <v>5.8772158790400004</v>
      </c>
      <c r="G359" s="9">
        <f t="shared" si="70"/>
        <v>1.9720262782867408</v>
      </c>
      <c r="H359" s="9">
        <f t="shared" si="73"/>
        <v>0.83741265726398084</v>
      </c>
      <c r="I359" s="9">
        <f t="shared" si="71"/>
        <v>1.3367361315746498</v>
      </c>
      <c r="J359" s="9">
        <f t="shared" si="67"/>
        <v>2.1741487888386306</v>
      </c>
      <c r="K359" s="9">
        <f t="shared" si="68"/>
        <v>149.33059270116189</v>
      </c>
      <c r="L359" s="9">
        <f t="shared" si="69"/>
        <v>12.220089717394135</v>
      </c>
      <c r="M359" s="11">
        <v>3202.0489518607642</v>
      </c>
      <c r="N359" s="9">
        <f>M359/1000</f>
        <v>3.202048951860764</v>
      </c>
      <c r="O359" s="9">
        <v>2.1741487888386306</v>
      </c>
      <c r="P359" s="9">
        <v>5.8772158790400004</v>
      </c>
      <c r="Q359" s="9"/>
      <c r="R359" s="9"/>
      <c r="S359" s="9"/>
      <c r="T359" s="9">
        <v>3.202048951860764</v>
      </c>
      <c r="U359" s="12"/>
    </row>
    <row r="360" spans="1:21" x14ac:dyDescent="0.2">
      <c r="A360" s="9">
        <v>359</v>
      </c>
      <c r="B360" s="10">
        <v>26.549106878300002</v>
      </c>
      <c r="C360" s="10">
        <v>-111.334895492</v>
      </c>
      <c r="D360" t="s">
        <v>61</v>
      </c>
      <c r="E360" s="9">
        <v>157.12421899700001</v>
      </c>
      <c r="F360" s="9">
        <v>6.6900092745200004</v>
      </c>
      <c r="G360" s="9">
        <f t="shared" si="70"/>
        <v>2.198998393469263</v>
      </c>
      <c r="H360" s="9">
        <f t="shared" si="73"/>
        <v>0.88592686358172101</v>
      </c>
      <c r="I360" s="9">
        <f t="shared" si="71"/>
        <v>1.4004478056834482</v>
      </c>
      <c r="J360" s="9">
        <f t="shared" si="67"/>
        <v>2.286374669265169</v>
      </c>
      <c r="K360" s="9">
        <f t="shared" si="68"/>
        <v>193.36357604333801</v>
      </c>
      <c r="L360" s="9">
        <f t="shared" si="69"/>
        <v>13.905523220768718</v>
      </c>
      <c r="M360" s="11">
        <v>10100.591084371536</v>
      </c>
      <c r="N360" s="9">
        <f>M360/1000</f>
        <v>10.100591084371535</v>
      </c>
      <c r="O360" s="9">
        <v>2.286374669265169</v>
      </c>
      <c r="P360" s="9">
        <v>6.6900092745200004</v>
      </c>
      <c r="Q360" s="9"/>
      <c r="R360" s="9"/>
      <c r="S360" s="9"/>
      <c r="T360" s="9">
        <v>10.100591084371535</v>
      </c>
      <c r="U360" s="12"/>
    </row>
    <row r="361" spans="1:21" x14ac:dyDescent="0.2">
      <c r="A361" s="9">
        <v>360</v>
      </c>
      <c r="B361" s="10">
        <v>26.549457560099899</v>
      </c>
      <c r="C361" s="10">
        <v>-111.110409762</v>
      </c>
      <c r="D361" t="s">
        <v>61</v>
      </c>
      <c r="E361" s="9">
        <v>77.779082830999897</v>
      </c>
      <c r="F361" s="9">
        <v>3.1017289862499999</v>
      </c>
      <c r="G361" s="9">
        <f t="shared" si="70"/>
        <v>1.8964109203198558</v>
      </c>
      <c r="H361" s="9">
        <f t="shared" si="73"/>
        <v>0.61296696181868326</v>
      </c>
      <c r="I361" s="9">
        <f t="shared" si="71"/>
        <v>1.3145839574693696</v>
      </c>
      <c r="J361" s="9">
        <f t="shared" si="67"/>
        <v>1.9275509192880529</v>
      </c>
      <c r="K361" s="9">
        <f t="shared" si="68"/>
        <v>84.635179434733502</v>
      </c>
      <c r="L361" s="9">
        <f t="shared" si="69"/>
        <v>9.199738009026861</v>
      </c>
      <c r="M361" s="11">
        <v>5126.524641895382</v>
      </c>
      <c r="N361" s="9">
        <f>M361/1000</f>
        <v>5.126524641895382</v>
      </c>
      <c r="O361" s="9">
        <v>1.9275509192880529</v>
      </c>
      <c r="P361" s="9">
        <v>3.1017289862499999</v>
      </c>
      <c r="Q361" s="9"/>
      <c r="R361" s="9"/>
      <c r="S361" s="9"/>
      <c r="T361" s="9">
        <v>5.126524641895382</v>
      </c>
      <c r="U361" s="12"/>
    </row>
    <row r="362" spans="1:21" x14ac:dyDescent="0.2">
      <c r="A362" s="9">
        <v>361</v>
      </c>
      <c r="B362" s="10">
        <v>26.549454671300001</v>
      </c>
      <c r="C362" s="10">
        <v>-110.885921991999</v>
      </c>
      <c r="D362" t="s">
        <v>61</v>
      </c>
      <c r="E362" s="9">
        <v>5.7904442767799997</v>
      </c>
      <c r="F362" s="9">
        <v>0.40533488961000003</v>
      </c>
      <c r="G362" s="9">
        <f t="shared" si="70"/>
        <v>0.83189818969168083</v>
      </c>
      <c r="H362" s="9">
        <f t="shared" si="73"/>
        <v>0.14777982842552587</v>
      </c>
      <c r="I362" s="9">
        <f t="shared" si="71"/>
        <v>0.92435329697961488</v>
      </c>
      <c r="J362" s="9">
        <f t="shared" si="67"/>
        <v>1.0721331254051407</v>
      </c>
      <c r="K362" s="9">
        <f t="shared" si="68"/>
        <v>11.806824978320238</v>
      </c>
      <c r="L362" s="9">
        <f t="shared" si="69"/>
        <v>3.4361060778620089</v>
      </c>
      <c r="M362" s="11">
        <v>378.93487321699962</v>
      </c>
      <c r="N362" s="9">
        <f>M362/1000</f>
        <v>0.37893487321699965</v>
      </c>
      <c r="O362" s="9">
        <v>1.0721331254051407</v>
      </c>
      <c r="P362" s="9">
        <v>0.40533488961000003</v>
      </c>
      <c r="Q362" s="9"/>
      <c r="R362" s="9"/>
      <c r="S362" s="9"/>
      <c r="T362" s="9">
        <v>0.37893487321699965</v>
      </c>
      <c r="U362" s="12"/>
    </row>
    <row r="363" spans="1:21" x14ac:dyDescent="0.2">
      <c r="A363" s="9">
        <v>362</v>
      </c>
      <c r="B363" s="10">
        <v>26.549098212099899</v>
      </c>
      <c r="C363" s="10">
        <v>-110.66143633</v>
      </c>
      <c r="D363" t="s">
        <v>62</v>
      </c>
      <c r="E363" s="9">
        <v>1.88068974847E-3</v>
      </c>
      <c r="F363" s="9">
        <v>1.5879590140599999E-2</v>
      </c>
      <c r="G363" s="9">
        <f t="shared" si="70"/>
        <v>8.1600609307704865E-4</v>
      </c>
      <c r="H363" s="9">
        <f t="shared" si="73"/>
        <v>6.8422350773433942E-3</v>
      </c>
      <c r="I363" s="9">
        <f t="shared" si="71"/>
        <v>4.7869375291096951E-2</v>
      </c>
      <c r="J363" s="9">
        <f t="shared" si="67"/>
        <v>5.4711610368440342E-2</v>
      </c>
      <c r="K363" s="9">
        <f t="shared" si="68"/>
        <v>1.1342573713855493</v>
      </c>
      <c r="L363" s="9">
        <f t="shared" si="69"/>
        <v>1.0650151977251543</v>
      </c>
      <c r="M363" s="11"/>
      <c r="N363" s="9"/>
      <c r="O363" s="9">
        <v>5.4711610368440342E-2</v>
      </c>
      <c r="P363" s="9">
        <v>1.5879590140599999E-2</v>
      </c>
      <c r="Q363" s="9"/>
      <c r="R363" s="9"/>
      <c r="S363" s="9"/>
      <c r="T363" s="9"/>
      <c r="U363" s="12"/>
    </row>
    <row r="364" spans="1:21" x14ac:dyDescent="0.2">
      <c r="A364" s="9">
        <v>363</v>
      </c>
      <c r="B364" s="10">
        <v>26.5483882077</v>
      </c>
      <c r="C364" s="10">
        <v>-110.436956925999</v>
      </c>
      <c r="D364" t="s">
        <v>62</v>
      </c>
      <c r="E364" s="9">
        <v>0.86043405475800006</v>
      </c>
      <c r="F364" s="9">
        <v>0.63667658198199995</v>
      </c>
      <c r="G364" s="9">
        <f t="shared" si="70"/>
        <v>0.26961428055895831</v>
      </c>
      <c r="H364" s="9">
        <f t="shared" si="73"/>
        <v>0.21396286845444151</v>
      </c>
      <c r="I364" s="9">
        <f t="shared" si="71"/>
        <v>0.57108336764634293</v>
      </c>
      <c r="J364" s="9">
        <f t="shared" si="67"/>
        <v>0.78504623610078439</v>
      </c>
      <c r="K364" s="9">
        <f t="shared" si="68"/>
        <v>6.0960179355093667</v>
      </c>
      <c r="L364" s="9">
        <f t="shared" si="69"/>
        <v>2.4690115300478785</v>
      </c>
      <c r="M364" s="11"/>
      <c r="N364" s="9"/>
      <c r="O364" s="9">
        <v>0.78504623610078439</v>
      </c>
      <c r="P364" s="9">
        <v>0.63667658198199995</v>
      </c>
      <c r="Q364" s="9"/>
      <c r="R364" s="9"/>
      <c r="S364" s="9"/>
      <c r="T364" s="9"/>
      <c r="U364" s="12"/>
    </row>
    <row r="365" spans="1:21" x14ac:dyDescent="0.2">
      <c r="A365" s="9">
        <v>364</v>
      </c>
      <c r="B365" s="10">
        <v>26.547324708200001</v>
      </c>
      <c r="C365" s="10">
        <v>-110.21248792900001</v>
      </c>
      <c r="D365" t="s">
        <v>62</v>
      </c>
      <c r="E365" s="9">
        <v>52.485890349100004</v>
      </c>
      <c r="F365" s="9">
        <v>8.3805255988800003</v>
      </c>
      <c r="G365" s="9">
        <f t="shared" si="70"/>
        <v>1.7282392296528184</v>
      </c>
      <c r="H365" s="9">
        <f t="shared" si="73"/>
        <v>0.9722271729524361</v>
      </c>
      <c r="I365" s="9">
        <f t="shared" si="71"/>
        <v>1.2634320492236981</v>
      </c>
      <c r="J365" s="9">
        <f t="shared" si="67"/>
        <v>2.2356592221761344</v>
      </c>
      <c r="K365" s="9">
        <f t="shared" si="68"/>
        <v>172.05180064238812</v>
      </c>
      <c r="L365" s="9">
        <f t="shared" si="69"/>
        <v>13.116851780911002</v>
      </c>
      <c r="M365" s="11">
        <v>20823.564867001511</v>
      </c>
      <c r="N365" s="9">
        <f t="shared" ref="N365:N372" si="76">M365/1000</f>
        <v>20.823564867001512</v>
      </c>
      <c r="O365" s="9">
        <v>2.2356592221761344</v>
      </c>
      <c r="P365" s="9">
        <v>8.3805255988800003</v>
      </c>
      <c r="Q365" s="9"/>
      <c r="R365" s="9"/>
      <c r="S365" s="9"/>
      <c r="T365" s="9"/>
      <c r="U365" s="12">
        <v>20.823564867001512</v>
      </c>
    </row>
    <row r="366" spans="1:21" x14ac:dyDescent="0.2">
      <c r="A366" s="9">
        <v>365</v>
      </c>
      <c r="B366" s="10">
        <v>26.5459077884999</v>
      </c>
      <c r="C366" s="10">
        <v>-109.988033485</v>
      </c>
      <c r="D366" t="s">
        <v>62</v>
      </c>
      <c r="E366" s="9">
        <v>319.37207894800002</v>
      </c>
      <c r="F366" s="9">
        <v>33.7342643645</v>
      </c>
      <c r="G366" s="9">
        <f t="shared" si="70"/>
        <v>2.5056546594496605</v>
      </c>
      <c r="H366" s="9">
        <f t="shared" si="73"/>
        <v>1.5407581054035087</v>
      </c>
      <c r="I366" s="9">
        <f t="shared" si="71"/>
        <v>1.4808085967442628</v>
      </c>
      <c r="J366" s="9">
        <f t="shared" si="67"/>
        <v>3.0215667021477715</v>
      </c>
      <c r="K366" s="9">
        <f t="shared" si="68"/>
        <v>1050.9128494129804</v>
      </c>
      <c r="L366" s="9">
        <f t="shared" si="69"/>
        <v>32.417786004182652</v>
      </c>
      <c r="M366" s="11">
        <v>204832.00550548418</v>
      </c>
      <c r="N366" s="9">
        <f t="shared" si="76"/>
        <v>204.83200550548418</v>
      </c>
      <c r="O366" s="9">
        <v>3.0215667021477715</v>
      </c>
      <c r="P366" s="9">
        <v>33.7342643645</v>
      </c>
      <c r="Q366" s="9"/>
      <c r="R366" s="9"/>
      <c r="S366" s="9"/>
      <c r="T366" s="9"/>
      <c r="U366" s="12">
        <v>204.83200550548418</v>
      </c>
    </row>
    <row r="367" spans="1:21" x14ac:dyDescent="0.2">
      <c r="A367" s="9">
        <v>366</v>
      </c>
      <c r="B367" s="10">
        <v>26.5441375485</v>
      </c>
      <c r="C367" s="10">
        <v>-109.763597739999</v>
      </c>
      <c r="D367" t="s">
        <v>62</v>
      </c>
      <c r="E367" s="9">
        <v>687.49938130400005</v>
      </c>
      <c r="F367" s="9">
        <v>71.327702462700003</v>
      </c>
      <c r="G367" s="9">
        <f t="shared" si="70"/>
        <v>2.8379035543295008</v>
      </c>
      <c r="H367" s="9">
        <f t="shared" si="73"/>
        <v>1.859304669664803</v>
      </c>
      <c r="I367" s="9">
        <f t="shared" si="71"/>
        <v>1.5617488250824652</v>
      </c>
      <c r="J367" s="9">
        <f t="shared" si="67"/>
        <v>3.4210534947472682</v>
      </c>
      <c r="K367" s="9">
        <f t="shared" si="68"/>
        <v>2636.6561391280293</v>
      </c>
      <c r="L367" s="9">
        <f t="shared" si="69"/>
        <v>51.348380102278099</v>
      </c>
      <c r="M367" s="11">
        <v>427867.3341053843</v>
      </c>
      <c r="N367" s="9">
        <f t="shared" si="76"/>
        <v>427.86733410538432</v>
      </c>
      <c r="O367" s="9">
        <v>3.4210534947472682</v>
      </c>
      <c r="P367" s="9">
        <v>71.327702462700003</v>
      </c>
      <c r="Q367" s="9"/>
      <c r="R367" s="9"/>
      <c r="S367" s="9"/>
      <c r="T367" s="9"/>
      <c r="U367" s="12">
        <v>427.86733410538432</v>
      </c>
    </row>
    <row r="368" spans="1:21" x14ac:dyDescent="0.2">
      <c r="A368" s="9">
        <v>367</v>
      </c>
      <c r="B368" s="10">
        <v>26.542014113099899</v>
      </c>
      <c r="C368" s="10">
        <v>-109.539184839</v>
      </c>
      <c r="D368" t="s">
        <v>62</v>
      </c>
      <c r="E368" s="11">
        <v>1137.6802904599899</v>
      </c>
      <c r="F368" s="9">
        <v>108.80310720200001</v>
      </c>
      <c r="G368" s="9">
        <f t="shared" si="70"/>
        <v>3.0564018034649285</v>
      </c>
      <c r="H368" s="9">
        <f t="shared" si="73"/>
        <v>2.040614629928184</v>
      </c>
      <c r="I368" s="9">
        <f t="shared" si="71"/>
        <v>1.6120516229518227</v>
      </c>
      <c r="J368" s="9">
        <f t="shared" si="67"/>
        <v>3.6526662528800067</v>
      </c>
      <c r="K368" s="9">
        <f t="shared" si="68"/>
        <v>4494.3434033387048</v>
      </c>
      <c r="L368" s="9">
        <f t="shared" si="69"/>
        <v>67.03986428490667</v>
      </c>
      <c r="M368" s="11">
        <v>510779.55590815342</v>
      </c>
      <c r="N368" s="9">
        <f t="shared" si="76"/>
        <v>510.77955590815344</v>
      </c>
      <c r="O368" s="9">
        <v>3.6526662528800067</v>
      </c>
      <c r="P368" s="9">
        <v>108.80310720200001</v>
      </c>
      <c r="Q368" s="9"/>
      <c r="R368" s="9"/>
      <c r="S368" s="9"/>
      <c r="T368" s="9"/>
      <c r="U368" s="12">
        <v>510.77955590815344</v>
      </c>
    </row>
    <row r="369" spans="1:21" x14ac:dyDescent="0.2">
      <c r="A369" s="9">
        <v>368</v>
      </c>
      <c r="B369" s="10">
        <v>26.539537631999899</v>
      </c>
      <c r="C369" s="10">
        <v>-109.314798921999</v>
      </c>
      <c r="D369" t="s">
        <v>62</v>
      </c>
      <c r="E369" s="11">
        <v>1164.5036694999901</v>
      </c>
      <c r="F369" s="9">
        <v>90.854903116800003</v>
      </c>
      <c r="G369" s="9">
        <f t="shared" si="70"/>
        <v>3.0665136452020167</v>
      </c>
      <c r="H369" s="9">
        <f t="shared" si="73"/>
        <v>1.963102343437003</v>
      </c>
      <c r="I369" s="9">
        <f t="shared" si="71"/>
        <v>1.6143289344235041</v>
      </c>
      <c r="J369" s="9">
        <f t="shared" si="67"/>
        <v>3.5774312778605069</v>
      </c>
      <c r="K369" s="9">
        <f t="shared" si="68"/>
        <v>3779.473267237549</v>
      </c>
      <c r="L369" s="9">
        <f t="shared" si="69"/>
        <v>61.477420792007443</v>
      </c>
      <c r="M369" s="11">
        <v>282478.09397369192</v>
      </c>
      <c r="N369" s="9">
        <f t="shared" si="76"/>
        <v>282.4780939736919</v>
      </c>
      <c r="O369" s="9">
        <v>3.5774312778605069</v>
      </c>
      <c r="P369" s="9">
        <v>90.854903116800003</v>
      </c>
      <c r="Q369" s="9"/>
      <c r="R369" s="9"/>
      <c r="S369" s="9"/>
      <c r="T369" s="9"/>
      <c r="U369" s="12">
        <v>282.4780939736919</v>
      </c>
    </row>
    <row r="370" spans="1:21" x14ac:dyDescent="0.2">
      <c r="A370" s="9">
        <v>369</v>
      </c>
      <c r="B370" s="10">
        <v>26.536708279700001</v>
      </c>
      <c r="C370" s="10">
        <v>-109.090444128</v>
      </c>
      <c r="D370" t="s">
        <v>62</v>
      </c>
      <c r="E370" s="9">
        <v>39.6830222607</v>
      </c>
      <c r="F370" s="9">
        <v>2.4695226997100002</v>
      </c>
      <c r="G370" s="9">
        <f t="shared" si="70"/>
        <v>1.6094132083212642</v>
      </c>
      <c r="H370" s="9">
        <f t="shared" si="73"/>
        <v>0.5402697332520231</v>
      </c>
      <c r="I370" s="9">
        <f t="shared" si="71"/>
        <v>1.2255462789131606</v>
      </c>
      <c r="J370" s="9">
        <f t="shared" si="67"/>
        <v>1.7658160121651836</v>
      </c>
      <c r="K370" s="9">
        <f t="shared" si="68"/>
        <v>58.319798147909161</v>
      </c>
      <c r="L370" s="9">
        <f t="shared" si="69"/>
        <v>7.6367400209715903</v>
      </c>
      <c r="M370" s="11">
        <v>3276.3176645130707</v>
      </c>
      <c r="N370" s="9">
        <f t="shared" si="76"/>
        <v>3.2763176645130705</v>
      </c>
      <c r="O370" s="9">
        <v>1.7658160121651836</v>
      </c>
      <c r="P370" s="9">
        <v>2.4695226997100002</v>
      </c>
      <c r="Q370" s="9"/>
      <c r="R370" s="9"/>
      <c r="S370" s="9"/>
      <c r="T370" s="9"/>
      <c r="U370" s="12">
        <v>3.2763176645130705</v>
      </c>
    </row>
    <row r="371" spans="1:21" x14ac:dyDescent="0.2">
      <c r="A371" s="9">
        <v>370</v>
      </c>
      <c r="B371" s="10">
        <v>26.7477979371</v>
      </c>
      <c r="C371" s="10">
        <v>-112.010073711999</v>
      </c>
      <c r="D371" t="s">
        <v>61</v>
      </c>
      <c r="E371" s="9">
        <v>78.764337599300006</v>
      </c>
      <c r="F371" s="9">
        <v>3.1944477036599999</v>
      </c>
      <c r="G371" s="9">
        <f t="shared" si="70"/>
        <v>1.9018087629593063</v>
      </c>
      <c r="H371" s="9">
        <f t="shared" si="73"/>
        <v>0.62267478398625387</v>
      </c>
      <c r="I371" s="9">
        <f t="shared" si="71"/>
        <v>1.3161818850423932</v>
      </c>
      <c r="J371" s="9">
        <f t="shared" si="67"/>
        <v>1.9388566690286471</v>
      </c>
      <c r="K371" s="9">
        <f t="shared" si="68"/>
        <v>86.867369206698797</v>
      </c>
      <c r="L371" s="9">
        <f t="shared" si="69"/>
        <v>9.3202665845295858</v>
      </c>
      <c r="M371" s="11">
        <v>1686.2293955189211</v>
      </c>
      <c r="N371" s="9">
        <f t="shared" si="76"/>
        <v>1.6862293955189211</v>
      </c>
      <c r="O371" s="9">
        <v>1.9388566690286471</v>
      </c>
      <c r="P371" s="9">
        <v>3.1944477036599999</v>
      </c>
      <c r="Q371" s="9"/>
      <c r="R371" s="9"/>
      <c r="S371" s="9"/>
      <c r="T371" s="9">
        <v>1.6862293955189211</v>
      </c>
      <c r="U371" s="12"/>
    </row>
    <row r="372" spans="1:21" x14ac:dyDescent="0.2">
      <c r="A372" s="9">
        <v>371</v>
      </c>
      <c r="B372" s="10">
        <v>26.749221486300002</v>
      </c>
      <c r="C372" s="10">
        <v>-111.785224034</v>
      </c>
      <c r="D372" t="s">
        <v>61</v>
      </c>
      <c r="E372" s="9">
        <v>272.28845027099902</v>
      </c>
      <c r="F372" s="9">
        <v>11.7887533661</v>
      </c>
      <c r="G372" s="9">
        <f t="shared" si="70"/>
        <v>2.4366212779072089</v>
      </c>
      <c r="H372" s="9">
        <f t="shared" si="73"/>
        <v>1.1068282119836803</v>
      </c>
      <c r="I372" s="9">
        <f t="shared" si="71"/>
        <v>1.4632320495675308</v>
      </c>
      <c r="J372" s="9">
        <f t="shared" si="67"/>
        <v>2.5700602615512111</v>
      </c>
      <c r="K372" s="9">
        <f t="shared" si="68"/>
        <v>371.58678591766898</v>
      </c>
      <c r="L372" s="9">
        <f t="shared" si="69"/>
        <v>19.276586469540426</v>
      </c>
      <c r="M372" s="11">
        <v>250.68603942854574</v>
      </c>
      <c r="N372" s="9">
        <f t="shared" si="76"/>
        <v>0.25068603942854573</v>
      </c>
      <c r="O372" s="9">
        <v>2.5700602615512111</v>
      </c>
      <c r="P372" s="9">
        <v>11.7887533661</v>
      </c>
      <c r="Q372" s="9"/>
      <c r="R372" s="9"/>
      <c r="S372" s="9"/>
      <c r="T372" s="9">
        <v>0.25068603942854573</v>
      </c>
      <c r="U372" s="12"/>
    </row>
    <row r="373" spans="1:21" x14ac:dyDescent="0.2">
      <c r="A373" s="9">
        <v>372</v>
      </c>
      <c r="B373" s="10">
        <v>26.750288507600001</v>
      </c>
      <c r="C373" s="10">
        <v>-111.56035976</v>
      </c>
      <c r="D373" t="s">
        <v>61</v>
      </c>
      <c r="E373" s="9">
        <v>134.29035532500001</v>
      </c>
      <c r="F373" s="9">
        <v>8.0726479571300001</v>
      </c>
      <c r="G373" s="9">
        <f t="shared" si="70"/>
        <v>2.1312668374074555</v>
      </c>
      <c r="H373" s="9">
        <f t="shared" si="73"/>
        <v>0.95773405942328704</v>
      </c>
      <c r="I373" s="9">
        <f t="shared" si="71"/>
        <v>1.3818465144382959</v>
      </c>
      <c r="J373" s="9">
        <f t="shared" si="67"/>
        <v>2.3395805738615829</v>
      </c>
      <c r="K373" s="9">
        <f t="shared" si="68"/>
        <v>218.56497816496613</v>
      </c>
      <c r="L373" s="9">
        <f t="shared" si="69"/>
        <v>14.783943254929184</v>
      </c>
      <c r="M373" s="11"/>
      <c r="N373" s="9"/>
      <c r="O373" s="9">
        <v>2.3395805738615829</v>
      </c>
      <c r="P373" s="9">
        <v>8.0726479571300001</v>
      </c>
      <c r="Q373" s="9"/>
      <c r="R373" s="9"/>
      <c r="S373" s="9"/>
      <c r="T373" s="9"/>
      <c r="U373" s="12"/>
    </row>
    <row r="374" spans="1:21" x14ac:dyDescent="0.2">
      <c r="A374" s="9">
        <v>373</v>
      </c>
      <c r="B374" s="10">
        <v>26.7509989254999</v>
      </c>
      <c r="C374" s="10">
        <v>-111.335485069</v>
      </c>
      <c r="D374" t="s">
        <v>61</v>
      </c>
      <c r="E374" s="9">
        <v>20.721832166399899</v>
      </c>
      <c r="F374" s="9">
        <v>3.6682555535799999</v>
      </c>
      <c r="G374" s="9">
        <f t="shared" si="70"/>
        <v>1.3368964537989045</v>
      </c>
      <c r="H374" s="9">
        <f t="shared" si="73"/>
        <v>0.66915462253865776</v>
      </c>
      <c r="I374" s="9">
        <f t="shared" si="71"/>
        <v>1.1321244961068742</v>
      </c>
      <c r="J374" s="9">
        <f t="shared" si="67"/>
        <v>1.8012791186455319</v>
      </c>
      <c r="K374" s="9">
        <f t="shared" si="68"/>
        <v>63.281842959085168</v>
      </c>
      <c r="L374" s="9">
        <f t="shared" si="69"/>
        <v>7.954988558073806</v>
      </c>
      <c r="M374" s="11"/>
      <c r="N374" s="9"/>
      <c r="O374" s="9">
        <v>1.8012791186455319</v>
      </c>
      <c r="P374" s="9">
        <v>3.6682555535799999</v>
      </c>
      <c r="Q374" s="9"/>
      <c r="R374" s="9"/>
      <c r="S374" s="9"/>
      <c r="T374" s="9"/>
      <c r="U374" s="12"/>
    </row>
    <row r="375" spans="1:21" x14ac:dyDescent="0.2">
      <c r="A375" s="9">
        <v>374</v>
      </c>
      <c r="B375" s="10">
        <v>26.751352689800001</v>
      </c>
      <c r="C375" s="10">
        <v>-111.110604141</v>
      </c>
      <c r="D375" t="s">
        <v>61</v>
      </c>
      <c r="E375" s="9">
        <v>2.3029759439499999</v>
      </c>
      <c r="F375" s="9">
        <v>1.0001969474800001</v>
      </c>
      <c r="G375" s="9">
        <f t="shared" si="70"/>
        <v>0.51890541067360729</v>
      </c>
      <c r="H375" s="9">
        <f t="shared" si="73"/>
        <v>0.3010727601603202</v>
      </c>
      <c r="I375" s="9">
        <f t="shared" si="71"/>
        <v>0.75548995845192146</v>
      </c>
      <c r="J375" s="9">
        <f t="shared" si="67"/>
        <v>1.0565627186122417</v>
      </c>
      <c r="K375" s="9">
        <f t="shared" si="68"/>
        <v>11.391022733861941</v>
      </c>
      <c r="L375" s="9">
        <f t="shared" si="69"/>
        <v>3.3750589230207435</v>
      </c>
      <c r="M375" s="11"/>
      <c r="N375" s="9"/>
      <c r="O375" s="9">
        <v>1.0565627186122417</v>
      </c>
      <c r="P375" s="9">
        <v>1.0001969474800001</v>
      </c>
      <c r="Q375" s="9"/>
      <c r="R375" s="9"/>
      <c r="S375" s="9"/>
      <c r="T375" s="9"/>
      <c r="U375" s="12"/>
    </row>
    <row r="376" spans="1:21" x14ac:dyDescent="0.2">
      <c r="A376" s="9">
        <v>375</v>
      </c>
      <c r="B376" s="10">
        <v>26.751349775600001</v>
      </c>
      <c r="C376" s="10">
        <v>-110.885721156</v>
      </c>
      <c r="D376" t="s">
        <v>61</v>
      </c>
      <c r="E376" s="9">
        <v>0.22774734570999999</v>
      </c>
      <c r="F376" s="9">
        <v>0.11487501865999999</v>
      </c>
      <c r="G376" s="9">
        <f t="shared" si="70"/>
        <v>8.9109003895275457E-2</v>
      </c>
      <c r="H376" s="9">
        <f t="shared" si="73"/>
        <v>4.7226184201574643E-2</v>
      </c>
      <c r="I376" s="9">
        <f t="shared" si="71"/>
        <v>0.35579225264214914</v>
      </c>
      <c r="J376" s="9">
        <f t="shared" si="67"/>
        <v>0.40301843684372379</v>
      </c>
      <c r="K376" s="9">
        <f t="shared" si="68"/>
        <v>2.5294053734994453</v>
      </c>
      <c r="L376" s="9">
        <f t="shared" si="69"/>
        <v>1.5904104418355172</v>
      </c>
      <c r="M376" s="11"/>
      <c r="N376" s="9"/>
      <c r="O376" s="9">
        <v>0.40301843684372379</v>
      </c>
      <c r="P376" s="9">
        <v>0.11487501865999999</v>
      </c>
      <c r="Q376" s="9"/>
      <c r="R376" s="9"/>
      <c r="S376" s="9"/>
      <c r="T376" s="9"/>
      <c r="U376" s="12"/>
    </row>
    <row r="377" spans="1:21" x14ac:dyDescent="0.2">
      <c r="A377" s="9">
        <v>376</v>
      </c>
      <c r="B377" s="10">
        <v>26.750990183100001</v>
      </c>
      <c r="C377" s="10">
        <v>-110.660840296</v>
      </c>
      <c r="D377" t="s">
        <v>62</v>
      </c>
      <c r="E377" s="9">
        <v>4.3931734996799996</v>
      </c>
      <c r="F377" s="9">
        <v>1.6659142032000001</v>
      </c>
      <c r="G377" s="9">
        <f t="shared" si="70"/>
        <v>0.73184439187014083</v>
      </c>
      <c r="H377" s="9">
        <f t="shared" si="73"/>
        <v>0.42584616845504109</v>
      </c>
      <c r="I377" s="9">
        <f t="shared" si="71"/>
        <v>0.87508970255860052</v>
      </c>
      <c r="J377" s="9">
        <f t="shared" si="67"/>
        <v>1.3009358710136416</v>
      </c>
      <c r="K377" s="9">
        <f t="shared" si="68"/>
        <v>19.995665869349974</v>
      </c>
      <c r="L377" s="9">
        <f t="shared" si="69"/>
        <v>4.4716513582064934</v>
      </c>
      <c r="M377" s="11"/>
      <c r="N377" s="9"/>
      <c r="O377" s="9">
        <v>1.3009358710136416</v>
      </c>
      <c r="P377" s="9">
        <v>1.6659142032000001</v>
      </c>
      <c r="Q377" s="9"/>
      <c r="R377" s="9"/>
      <c r="S377" s="9"/>
      <c r="T377" s="9"/>
      <c r="U377" s="12"/>
    </row>
    <row r="378" spans="1:21" x14ac:dyDescent="0.2">
      <c r="A378" s="9">
        <v>377</v>
      </c>
      <c r="B378" s="10">
        <v>26.7502739375999</v>
      </c>
      <c r="C378" s="10">
        <v>-110.435965741</v>
      </c>
      <c r="D378" t="s">
        <v>62</v>
      </c>
      <c r="E378" s="9">
        <v>41.929737745300002</v>
      </c>
      <c r="F378" s="9">
        <v>8.9419370996800005</v>
      </c>
      <c r="G378" s="9">
        <f t="shared" si="70"/>
        <v>1.6327582354135886</v>
      </c>
      <c r="H378" s="9">
        <f t="shared" si="73"/>
        <v>0.99747101113165659</v>
      </c>
      <c r="I378" s="9">
        <f t="shared" si="71"/>
        <v>1.2331128196555872</v>
      </c>
      <c r="J378" s="9">
        <f t="shared" si="67"/>
        <v>2.2305838307872436</v>
      </c>
      <c r="K378" s="9">
        <f t="shared" si="68"/>
        <v>170.05281707011272</v>
      </c>
      <c r="L378" s="9">
        <f t="shared" si="69"/>
        <v>13.040430095288757</v>
      </c>
      <c r="M378" s="11"/>
      <c r="N378" s="9"/>
      <c r="O378" s="9">
        <v>2.2305838307872436</v>
      </c>
      <c r="P378" s="9">
        <v>8.9419370996800005</v>
      </c>
      <c r="Q378" s="9"/>
      <c r="R378" s="9"/>
      <c r="S378" s="9"/>
      <c r="T378" s="9"/>
      <c r="U378" s="12"/>
    </row>
    <row r="379" spans="1:21" x14ac:dyDescent="0.2">
      <c r="A379" s="9">
        <v>378</v>
      </c>
      <c r="B379" s="10">
        <v>26.7492010898</v>
      </c>
      <c r="C379" s="10">
        <v>-110.211101672</v>
      </c>
      <c r="D379" t="s">
        <v>62</v>
      </c>
      <c r="E379" s="9">
        <v>229.734052405</v>
      </c>
      <c r="F379" s="9">
        <v>30.733034765300001</v>
      </c>
      <c r="G379" s="9">
        <f t="shared" si="70"/>
        <v>2.3631116936985892</v>
      </c>
      <c r="H379" s="9">
        <f t="shared" si="73"/>
        <v>1.5015116075179837</v>
      </c>
      <c r="I379" s="9">
        <f t="shared" si="71"/>
        <v>1.4441994263027098</v>
      </c>
      <c r="J379" s="9">
        <f t="shared" si="67"/>
        <v>2.9457110338206935</v>
      </c>
      <c r="K379" s="9">
        <f t="shared" si="68"/>
        <v>882.49252167034467</v>
      </c>
      <c r="L379" s="9">
        <f t="shared" si="69"/>
        <v>29.706775686202377</v>
      </c>
      <c r="M379" s="11">
        <v>45128.02778573845</v>
      </c>
      <c r="N379" s="9">
        <f t="shared" ref="N379:N385" si="77">M379/1000</f>
        <v>45.128027785738453</v>
      </c>
      <c r="O379" s="9">
        <v>2.9457110338206935</v>
      </c>
      <c r="P379" s="9">
        <v>30.733034765300001</v>
      </c>
      <c r="Q379" s="9"/>
      <c r="R379" s="9"/>
      <c r="S379" s="9"/>
      <c r="T379" s="9"/>
      <c r="U379" s="12">
        <v>45.128027785738453</v>
      </c>
    </row>
    <row r="380" spans="1:21" x14ac:dyDescent="0.2">
      <c r="A380" s="9">
        <v>379</v>
      </c>
      <c r="B380" s="10">
        <v>26.7477717155999</v>
      </c>
      <c r="C380" s="10">
        <v>-109.986252268</v>
      </c>
      <c r="D380" t="s">
        <v>62</v>
      </c>
      <c r="E380" s="9">
        <v>604.05213397700004</v>
      </c>
      <c r="F380" s="9">
        <v>62.201664812899899</v>
      </c>
      <c r="G380" s="9">
        <f t="shared" si="70"/>
        <v>2.7817927970046288</v>
      </c>
      <c r="H380" s="9">
        <f t="shared" si="73"/>
        <v>1.8007285183066433</v>
      </c>
      <c r="I380" s="9">
        <f t="shared" si="71"/>
        <v>1.5484757563315399</v>
      </c>
      <c r="J380" s="9">
        <f t="shared" si="67"/>
        <v>3.3492042746381832</v>
      </c>
      <c r="K380" s="9">
        <f t="shared" si="68"/>
        <v>2234.6230523878753</v>
      </c>
      <c r="L380" s="9">
        <f t="shared" si="69"/>
        <v>47.271799758290094</v>
      </c>
      <c r="M380" s="11">
        <v>291292.16522261506</v>
      </c>
      <c r="N380" s="9">
        <f t="shared" si="77"/>
        <v>291.29216522261504</v>
      </c>
      <c r="O380" s="9">
        <v>3.3492042746381832</v>
      </c>
      <c r="P380" s="9">
        <v>62.201664812899899</v>
      </c>
      <c r="Q380" s="9"/>
      <c r="R380" s="9"/>
      <c r="S380" s="9"/>
      <c r="T380" s="9"/>
      <c r="U380" s="12">
        <v>291.29216522261504</v>
      </c>
    </row>
    <row r="381" spans="1:21" x14ac:dyDescent="0.2">
      <c r="A381" s="9">
        <v>380</v>
      </c>
      <c r="B381" s="10">
        <v>26.7459859159</v>
      </c>
      <c r="C381" s="10">
        <v>-109.761421705</v>
      </c>
      <c r="D381" t="s">
        <v>62</v>
      </c>
      <c r="E381" s="9">
        <v>659.13002944000004</v>
      </c>
      <c r="F381" s="9">
        <v>64.636499926400006</v>
      </c>
      <c r="G381" s="9">
        <f t="shared" si="70"/>
        <v>2.8196294893391465</v>
      </c>
      <c r="H381" s="9">
        <f t="shared" si="73"/>
        <v>1.8171454141973449</v>
      </c>
      <c r="I381" s="9">
        <f t="shared" si="71"/>
        <v>1.5574427077278283</v>
      </c>
      <c r="J381" s="9">
        <f t="shared" si="67"/>
        <v>3.3745881219251732</v>
      </c>
      <c r="K381" s="9">
        <f t="shared" si="68"/>
        <v>2369.1257981422691</v>
      </c>
      <c r="L381" s="9">
        <f t="shared" si="69"/>
        <v>48.673666372508542</v>
      </c>
      <c r="M381" s="11">
        <v>382334.86314269167</v>
      </c>
      <c r="N381" s="9">
        <f t="shared" si="77"/>
        <v>382.33486314269169</v>
      </c>
      <c r="O381" s="9">
        <v>3.3745881219251732</v>
      </c>
      <c r="P381" s="9">
        <v>64.636499926400006</v>
      </c>
      <c r="Q381" s="9"/>
      <c r="R381" s="9"/>
      <c r="S381" s="9"/>
      <c r="T381" s="9"/>
      <c r="U381" s="12">
        <v>382.33486314269169</v>
      </c>
    </row>
    <row r="382" spans="1:21" x14ac:dyDescent="0.2">
      <c r="A382" s="9">
        <v>381</v>
      </c>
      <c r="B382" s="10">
        <v>26.74134557</v>
      </c>
      <c r="C382" s="10">
        <v>-109.31183380500001</v>
      </c>
      <c r="D382" t="s">
        <v>62</v>
      </c>
      <c r="E382" s="9">
        <v>134.961478949</v>
      </c>
      <c r="F382" s="9">
        <v>12.5972088128</v>
      </c>
      <c r="G382" s="9">
        <f t="shared" si="70"/>
        <v>2.1334158800644225</v>
      </c>
      <c r="H382" s="9">
        <f t="shared" si="73"/>
        <v>1.1334497670754973</v>
      </c>
      <c r="I382" s="9">
        <f t="shared" si="71"/>
        <v>1.3824418697140455</v>
      </c>
      <c r="J382" s="9">
        <f t="shared" si="67"/>
        <v>2.5158916367895428</v>
      </c>
      <c r="K382" s="9">
        <f t="shared" si="68"/>
        <v>328.01343846016357</v>
      </c>
      <c r="L382" s="9">
        <f t="shared" si="69"/>
        <v>18.111141279890774</v>
      </c>
      <c r="M382" s="11">
        <v>64876.082444461528</v>
      </c>
      <c r="N382" s="9">
        <f t="shared" si="77"/>
        <v>64.876082444461531</v>
      </c>
      <c r="O382" s="9">
        <v>2.5158916367895428</v>
      </c>
      <c r="P382" s="9">
        <v>12.5972088128</v>
      </c>
      <c r="Q382" s="9"/>
      <c r="R382" s="9"/>
      <c r="S382" s="9"/>
      <c r="T382" s="9"/>
      <c r="U382" s="12">
        <v>64.876082444461531</v>
      </c>
    </row>
    <row r="383" spans="1:21" x14ac:dyDescent="0.2">
      <c r="A383" s="9">
        <v>382</v>
      </c>
      <c r="B383" s="10">
        <v>26.949656234300001</v>
      </c>
      <c r="C383" s="10">
        <v>-112.011867249999</v>
      </c>
      <c r="D383" t="s">
        <v>61</v>
      </c>
      <c r="E383" s="9">
        <v>529.57581871699904</v>
      </c>
      <c r="F383" s="9">
        <v>22.0217054039</v>
      </c>
      <c r="G383" s="9">
        <f t="shared" si="70"/>
        <v>2.7247474528889004</v>
      </c>
      <c r="H383" s="9">
        <f t="shared" si="73"/>
        <v>1.3621374921899343</v>
      </c>
      <c r="I383" s="9">
        <f t="shared" si="71"/>
        <v>1.5348235047852505</v>
      </c>
      <c r="J383" s="9">
        <f t="shared" si="67"/>
        <v>2.8969609969751851</v>
      </c>
      <c r="K383" s="9">
        <f t="shared" si="68"/>
        <v>788.78927502103988</v>
      </c>
      <c r="L383" s="9">
        <f t="shared" si="69"/>
        <v>28.085392555936259</v>
      </c>
      <c r="M383" s="11">
        <v>433004.22985476896</v>
      </c>
      <c r="N383" s="9">
        <f t="shared" si="77"/>
        <v>433.00422985476894</v>
      </c>
      <c r="O383" s="9">
        <v>2.8969609969751851</v>
      </c>
      <c r="P383" s="9">
        <v>22.0217054039</v>
      </c>
      <c r="Q383" s="9"/>
      <c r="R383" s="9"/>
      <c r="S383" s="9"/>
      <c r="T383" s="9">
        <v>433.00422985476894</v>
      </c>
      <c r="U383" s="12"/>
    </row>
    <row r="384" spans="1:21" x14ac:dyDescent="0.2">
      <c r="A384" s="9">
        <v>383</v>
      </c>
      <c r="B384" s="10">
        <v>26.95109223</v>
      </c>
      <c r="C384" s="10">
        <v>-111.786618433</v>
      </c>
      <c r="D384" t="s">
        <v>61</v>
      </c>
      <c r="E384" s="9">
        <v>437.24347805999901</v>
      </c>
      <c r="F384" s="9">
        <v>18.5320566910999</v>
      </c>
      <c r="G384" s="9">
        <f t="shared" si="70"/>
        <v>2.6417154616428893</v>
      </c>
      <c r="H384" s="9">
        <f t="shared" si="73"/>
        <v>1.2907479761382035</v>
      </c>
      <c r="I384" s="9">
        <f t="shared" si="71"/>
        <v>1.5146562898623384</v>
      </c>
      <c r="J384" s="9">
        <f t="shared" si="67"/>
        <v>2.8054042660005418</v>
      </c>
      <c r="K384" s="9">
        <f t="shared" si="68"/>
        <v>638.85789475099921</v>
      </c>
      <c r="L384" s="9">
        <f t="shared" si="69"/>
        <v>25.27563836485637</v>
      </c>
      <c r="M384" s="11">
        <v>126957.08113963042</v>
      </c>
      <c r="N384" s="9">
        <f t="shared" si="77"/>
        <v>126.95708113963042</v>
      </c>
      <c r="O384" s="9">
        <v>2.8054042660005418</v>
      </c>
      <c r="P384" s="9">
        <v>18.5320566910999</v>
      </c>
      <c r="Q384" s="9"/>
      <c r="R384" s="9"/>
      <c r="S384" s="9"/>
      <c r="T384" s="9">
        <v>126.95708113963042</v>
      </c>
      <c r="U384" s="12"/>
    </row>
    <row r="385" spans="1:21" x14ac:dyDescent="0.2">
      <c r="A385" s="9">
        <v>384</v>
      </c>
      <c r="B385" s="10">
        <v>26.9521685807</v>
      </c>
      <c r="C385" s="10">
        <v>-111.561354906999</v>
      </c>
      <c r="D385" t="s">
        <v>61</v>
      </c>
      <c r="E385" s="9">
        <v>171.58799003799899</v>
      </c>
      <c r="F385" s="9">
        <v>7.9920783182599999</v>
      </c>
      <c r="G385" s="9">
        <f t="shared" si="70"/>
        <v>2.2370105709753672</v>
      </c>
      <c r="H385" s="9">
        <f t="shared" si="73"/>
        <v>0.9538600808139569</v>
      </c>
      <c r="I385" s="9">
        <f t="shared" si="71"/>
        <v>1.4107436975121821</v>
      </c>
      <c r="J385" s="9">
        <f t="shared" si="67"/>
        <v>2.3646037783261389</v>
      </c>
      <c r="K385" s="9">
        <f t="shared" si="68"/>
        <v>231.52813759129742</v>
      </c>
      <c r="L385" s="9">
        <f t="shared" si="69"/>
        <v>15.216048685230257</v>
      </c>
      <c r="M385" s="11">
        <v>128.78605352867675</v>
      </c>
      <c r="N385" s="9">
        <f t="shared" si="77"/>
        <v>0.12878605352867675</v>
      </c>
      <c r="O385" s="9">
        <v>2.3646037783261389</v>
      </c>
      <c r="P385" s="9">
        <v>7.9920783182599999</v>
      </c>
      <c r="Q385" s="9"/>
      <c r="R385" s="9"/>
      <c r="S385" s="9"/>
      <c r="T385" s="9">
        <v>0.12878605352867675</v>
      </c>
      <c r="U385" s="12"/>
    </row>
    <row r="386" spans="1:21" x14ac:dyDescent="0.2">
      <c r="A386" s="9">
        <v>385</v>
      </c>
      <c r="B386" s="10">
        <v>26.9528852103</v>
      </c>
      <c r="C386" s="10">
        <v>-111.336080884</v>
      </c>
      <c r="D386" t="s">
        <v>61</v>
      </c>
      <c r="E386" s="9">
        <v>22.191104137</v>
      </c>
      <c r="F386" s="9">
        <v>2.1815179579700001</v>
      </c>
      <c r="G386" s="9">
        <f t="shared" si="70"/>
        <v>1.3653214260502817</v>
      </c>
      <c r="H386" s="9">
        <f t="shared" si="73"/>
        <v>0.50263437893960639</v>
      </c>
      <c r="I386" s="9">
        <f t="shared" si="71"/>
        <v>1.1423505593701566</v>
      </c>
      <c r="J386" s="9">
        <f t="shared" ref="J386:J449" si="78">I386+H386</f>
        <v>1.644984938309763</v>
      </c>
      <c r="K386" s="9">
        <f t="shared" ref="K386:K449" si="79">10^J386</f>
        <v>44.155513359215121</v>
      </c>
      <c r="L386" s="9">
        <f t="shared" ref="L386:L449" si="80">SQRT(K386)</f>
        <v>6.6449615017105348</v>
      </c>
      <c r="M386" s="11"/>
      <c r="N386" s="9"/>
      <c r="O386" s="9">
        <v>1.644984938309763</v>
      </c>
      <c r="P386" s="9">
        <v>2.1815179579700001</v>
      </c>
      <c r="Q386" s="9"/>
      <c r="R386" s="9"/>
      <c r="S386" s="9"/>
      <c r="T386" s="9"/>
      <c r="U386" s="12"/>
    </row>
    <row r="387" spans="1:21" x14ac:dyDescent="0.2">
      <c r="A387" s="9">
        <v>386</v>
      </c>
      <c r="B387" s="10">
        <v>26.953242067800002</v>
      </c>
      <c r="C387" s="10">
        <v>-111.110800575</v>
      </c>
      <c r="D387" t="s">
        <v>61</v>
      </c>
      <c r="E387" s="9">
        <v>0.77924214918300005</v>
      </c>
      <c r="F387" s="9">
        <v>0.28218320518500001</v>
      </c>
      <c r="G387" s="9">
        <f t="shared" si="70"/>
        <v>0.25023505820050934</v>
      </c>
      <c r="H387" s="9">
        <f t="shared" si="73"/>
        <v>0.10795008393185838</v>
      </c>
      <c r="I387" s="9">
        <f t="shared" si="71"/>
        <v>0.55316411837013646</v>
      </c>
      <c r="J387" s="9">
        <f t="shared" si="78"/>
        <v>0.6611142023019948</v>
      </c>
      <c r="K387" s="9">
        <f t="shared" si="79"/>
        <v>4.5826237578369398</v>
      </c>
      <c r="L387" s="9">
        <f t="shared" si="80"/>
        <v>2.1407063688971779</v>
      </c>
      <c r="M387" s="11"/>
      <c r="N387" s="9"/>
      <c r="O387" s="9">
        <v>0.6611142023019948</v>
      </c>
      <c r="P387" s="9">
        <v>0.28218320518500001</v>
      </c>
      <c r="Q387" s="9"/>
      <c r="R387" s="9"/>
      <c r="S387" s="9"/>
      <c r="T387" s="9"/>
      <c r="U387" s="12"/>
    </row>
    <row r="388" spans="1:21" x14ac:dyDescent="0.2">
      <c r="A388" s="9">
        <v>387</v>
      </c>
      <c r="B388" s="10">
        <v>26.9532391282</v>
      </c>
      <c r="C388" s="10">
        <v>-110.885518195</v>
      </c>
      <c r="D388" t="s">
        <v>62</v>
      </c>
      <c r="E388" s="9">
        <v>19.9105718283</v>
      </c>
      <c r="F388" s="9">
        <v>2.7488054117999998</v>
      </c>
      <c r="G388" s="9">
        <f t="shared" si="70"/>
        <v>1.3203659093590219</v>
      </c>
      <c r="H388" s="9">
        <f t="shared" si="73"/>
        <v>0.57389289820369327</v>
      </c>
      <c r="I388" s="9">
        <f t="shared" si="71"/>
        <v>1.1261201901386215</v>
      </c>
      <c r="J388" s="9">
        <f t="shared" si="78"/>
        <v>1.7000130883423148</v>
      </c>
      <c r="K388" s="9">
        <f t="shared" si="79"/>
        <v>50.12023381455127</v>
      </c>
      <c r="L388" s="9">
        <f t="shared" si="80"/>
        <v>7.0795645215331762</v>
      </c>
      <c r="M388" s="11"/>
      <c r="N388" s="9"/>
      <c r="O388" s="9">
        <v>1.7000130883423148</v>
      </c>
      <c r="P388" s="9">
        <v>2.7488054117999998</v>
      </c>
      <c r="Q388" s="9"/>
      <c r="R388" s="9"/>
      <c r="S388" s="9"/>
      <c r="T388" s="9"/>
      <c r="U388" s="12"/>
    </row>
    <row r="389" spans="1:21" x14ac:dyDescent="0.2">
      <c r="A389" s="9">
        <v>388</v>
      </c>
      <c r="B389" s="10">
        <v>26.9528763914</v>
      </c>
      <c r="C389" s="10">
        <v>-110.660237955</v>
      </c>
      <c r="D389" t="s">
        <v>62</v>
      </c>
      <c r="E389" s="9">
        <v>82.056552898099895</v>
      </c>
      <c r="F389" s="9">
        <v>13.0480308663</v>
      </c>
      <c r="G389" s="9">
        <f t="shared" si="70"/>
        <v>1.9193739025937537</v>
      </c>
      <c r="H389" s="9">
        <f t="shared" si="73"/>
        <v>1.1476154527938782</v>
      </c>
      <c r="I389" s="9">
        <f t="shared" si="71"/>
        <v>1.321363806397416</v>
      </c>
      <c r="J389" s="9">
        <f t="shared" si="78"/>
        <v>2.4689792591912942</v>
      </c>
      <c r="K389" s="9">
        <f t="shared" si="79"/>
        <v>294.42810190082071</v>
      </c>
      <c r="L389" s="9">
        <f t="shared" si="80"/>
        <v>17.158907363256574</v>
      </c>
      <c r="M389" s="11"/>
      <c r="N389" s="9"/>
      <c r="O389" s="9">
        <v>2.4689792591912942</v>
      </c>
      <c r="P389" s="9">
        <v>13.0480308663</v>
      </c>
      <c r="Q389" s="9"/>
      <c r="R389" s="9"/>
      <c r="S389" s="9"/>
      <c r="T389" s="9"/>
      <c r="U389" s="12"/>
    </row>
    <row r="390" spans="1:21" x14ac:dyDescent="0.2">
      <c r="A390" s="9">
        <v>389</v>
      </c>
      <c r="B390" s="10">
        <v>26.952153883400001</v>
      </c>
      <c r="C390" s="10">
        <v>-110.43496407000001</v>
      </c>
      <c r="D390" t="s">
        <v>62</v>
      </c>
      <c r="E390" s="9">
        <v>208.94892652300001</v>
      </c>
      <c r="F390" s="9">
        <v>31.3637754656</v>
      </c>
      <c r="G390" s="9">
        <f t="shared" si="70"/>
        <v>2.3221136584151139</v>
      </c>
      <c r="H390" s="9">
        <f t="shared" si="73"/>
        <v>1.5100591794493115</v>
      </c>
      <c r="I390" s="9">
        <f t="shared" si="71"/>
        <v>1.4334369538306495</v>
      </c>
      <c r="J390" s="9">
        <f t="shared" si="78"/>
        <v>2.943496133279961</v>
      </c>
      <c r="K390" s="9">
        <f t="shared" si="79"/>
        <v>878.00326980183149</v>
      </c>
      <c r="L390" s="9">
        <f t="shared" si="80"/>
        <v>29.631119955240159</v>
      </c>
      <c r="M390" s="11"/>
      <c r="N390" s="9"/>
      <c r="O390" s="9">
        <v>2.943496133279961</v>
      </c>
      <c r="P390" s="9">
        <v>31.3637754656</v>
      </c>
      <c r="Q390" s="9"/>
      <c r="R390" s="9"/>
      <c r="S390" s="9"/>
      <c r="T390" s="9"/>
      <c r="U390" s="12"/>
    </row>
    <row r="391" spans="1:21" x14ac:dyDescent="0.2">
      <c r="A391" s="9">
        <v>390</v>
      </c>
      <c r="B391" s="10">
        <v>26.9510716552</v>
      </c>
      <c r="C391" s="10">
        <v>-110.20970075</v>
      </c>
      <c r="D391" t="s">
        <v>62</v>
      </c>
      <c r="E391" s="9">
        <v>448.48745724600002</v>
      </c>
      <c r="F391" s="9">
        <v>58.349438622599898</v>
      </c>
      <c r="G391" s="9">
        <f t="shared" si="70"/>
        <v>2.652717577437766</v>
      </c>
      <c r="H391" s="9">
        <f t="shared" si="73"/>
        <v>1.7734166153839517</v>
      </c>
      <c r="I391" s="9">
        <f t="shared" si="71"/>
        <v>1.5173491993939519</v>
      </c>
      <c r="J391" s="9">
        <f t="shared" si="78"/>
        <v>3.2907658147779033</v>
      </c>
      <c r="K391" s="9">
        <f t="shared" si="79"/>
        <v>1953.2858986529181</v>
      </c>
      <c r="L391" s="9">
        <f t="shared" si="80"/>
        <v>44.195994147127386</v>
      </c>
      <c r="M391" s="11">
        <v>28579.696443723031</v>
      </c>
      <c r="N391" s="9">
        <f t="shared" ref="N391:N397" si="81">M391/1000</f>
        <v>28.57969644372303</v>
      </c>
      <c r="O391" s="9">
        <v>3.2907658147779033</v>
      </c>
      <c r="P391" s="9">
        <v>58.349438622599898</v>
      </c>
      <c r="Q391" s="9"/>
      <c r="R391" s="9"/>
      <c r="S391" s="9"/>
      <c r="T391" s="9"/>
      <c r="U391" s="12">
        <v>28.57969644372303</v>
      </c>
    </row>
    <row r="392" spans="1:21" x14ac:dyDescent="0.2">
      <c r="A392" s="9">
        <v>391</v>
      </c>
      <c r="B392" s="10">
        <v>26.949629783500001</v>
      </c>
      <c r="C392" s="10">
        <v>-109.984452207999</v>
      </c>
      <c r="D392" t="s">
        <v>62</v>
      </c>
      <c r="E392" s="9">
        <v>731.98716116000003</v>
      </c>
      <c r="F392" s="9">
        <v>78.082168430099898</v>
      </c>
      <c r="G392" s="9">
        <f t="shared" si="70"/>
        <v>2.865096367702249</v>
      </c>
      <c r="H392" s="9">
        <f t="shared" si="73"/>
        <v>1.8980785691433477</v>
      </c>
      <c r="I392" s="9">
        <f t="shared" si="71"/>
        <v>1.5681272747099784</v>
      </c>
      <c r="J392" s="9">
        <f t="shared" si="78"/>
        <v>3.4662058438533263</v>
      </c>
      <c r="K392" s="9">
        <f t="shared" si="79"/>
        <v>2925.5386755915702</v>
      </c>
      <c r="L392" s="9">
        <f t="shared" si="80"/>
        <v>54.088248960301627</v>
      </c>
      <c r="M392" s="11">
        <v>238300.27425886897</v>
      </c>
      <c r="N392" s="9">
        <f t="shared" si="81"/>
        <v>238.30027425886897</v>
      </c>
      <c r="O392" s="9">
        <v>3.4662058438533263</v>
      </c>
      <c r="P392" s="9">
        <v>78.082168430099898</v>
      </c>
      <c r="Q392" s="9"/>
      <c r="R392" s="9"/>
      <c r="S392" s="9"/>
      <c r="T392" s="9"/>
      <c r="U392" s="12">
        <v>238.30027425886897</v>
      </c>
    </row>
    <row r="393" spans="1:21" x14ac:dyDescent="0.2">
      <c r="A393" s="9">
        <v>392</v>
      </c>
      <c r="B393" s="10">
        <v>26.9478283704</v>
      </c>
      <c r="C393" s="10">
        <v>-109.759222652999</v>
      </c>
      <c r="D393" t="s">
        <v>62</v>
      </c>
      <c r="E393" s="9">
        <v>162.511806726</v>
      </c>
      <c r="F393" s="9">
        <v>15.9140862374999</v>
      </c>
      <c r="G393" s="9">
        <f t="shared" si="70"/>
        <v>2.2135491173071431</v>
      </c>
      <c r="H393" s="9">
        <f t="shared" si="73"/>
        <v>1.228248540537785</v>
      </c>
      <c r="I393" s="9">
        <f t="shared" si="71"/>
        <v>1.4044009298258524</v>
      </c>
      <c r="J393" s="9">
        <f t="shared" si="78"/>
        <v>2.6326494703636376</v>
      </c>
      <c r="K393" s="9">
        <f t="shared" si="79"/>
        <v>429.18987734356648</v>
      </c>
      <c r="L393" s="9">
        <f t="shared" si="80"/>
        <v>20.716898352397408</v>
      </c>
      <c r="M393" s="11">
        <v>73457.786234938423</v>
      </c>
      <c r="N393" s="9">
        <f t="shared" si="81"/>
        <v>73.457786234938425</v>
      </c>
      <c r="O393" s="9">
        <v>2.6326494703636376</v>
      </c>
      <c r="P393" s="9">
        <v>15.9140862374999</v>
      </c>
      <c r="Q393" s="9"/>
      <c r="R393" s="9"/>
      <c r="S393" s="9"/>
      <c r="T393" s="9"/>
      <c r="U393" s="12">
        <v>73.457786234938425</v>
      </c>
    </row>
    <row r="394" spans="1:21" x14ac:dyDescent="0.2">
      <c r="A394" s="9">
        <v>393</v>
      </c>
      <c r="B394" s="10">
        <v>27.1496974864999</v>
      </c>
      <c r="C394" s="10">
        <v>-112.239312809</v>
      </c>
      <c r="D394" t="s">
        <v>61</v>
      </c>
      <c r="E394" s="9">
        <v>452.65266442299901</v>
      </c>
      <c r="F394" s="9">
        <v>19.0975182876</v>
      </c>
      <c r="G394" s="9">
        <f t="shared" ref="G394:G457" si="82">LOG10(E394+1)</f>
        <v>2.6567234659480228</v>
      </c>
      <c r="H394" s="9">
        <f t="shared" si="73"/>
        <v>1.3031424325178445</v>
      </c>
      <c r="I394" s="9">
        <f t="shared" ref="I394:I457" si="83">G394^0.4274</f>
        <v>1.5183281037116856</v>
      </c>
      <c r="J394" s="9">
        <f t="shared" si="78"/>
        <v>2.8214705362295298</v>
      </c>
      <c r="K394" s="9">
        <f t="shared" si="79"/>
        <v>662.93437079544117</v>
      </c>
      <c r="L394" s="9">
        <f t="shared" si="80"/>
        <v>25.747511934077071</v>
      </c>
      <c r="M394" s="11">
        <v>766394.12738546112</v>
      </c>
      <c r="N394" s="9">
        <f t="shared" si="81"/>
        <v>766.39412738546116</v>
      </c>
      <c r="O394" s="9">
        <v>2.8214705362295298</v>
      </c>
      <c r="P394" s="9">
        <v>19.0975182876</v>
      </c>
      <c r="Q394" s="9"/>
      <c r="R394" s="9"/>
      <c r="S394" s="9"/>
      <c r="T394" s="9">
        <v>766.39412738546116</v>
      </c>
      <c r="U394" s="12"/>
    </row>
    <row r="395" spans="1:21" x14ac:dyDescent="0.2">
      <c r="A395" s="9">
        <v>394</v>
      </c>
      <c r="B395" s="10">
        <v>27.151508642</v>
      </c>
      <c r="C395" s="10">
        <v>-112.013679706999</v>
      </c>
      <c r="D395" t="s">
        <v>61</v>
      </c>
      <c r="E395" s="11">
        <v>1079.9989475</v>
      </c>
      <c r="F395" s="9">
        <v>45.5426368117</v>
      </c>
      <c r="G395" s="9">
        <f t="shared" si="82"/>
        <v>3.0338252711085696</v>
      </c>
      <c r="H395" s="9">
        <f t="shared" si="73"/>
        <v>1.6678509840287505</v>
      </c>
      <c r="I395" s="9">
        <f t="shared" si="83"/>
        <v>1.6069514924096453</v>
      </c>
      <c r="J395" s="9">
        <f t="shared" si="78"/>
        <v>3.2748024764383956</v>
      </c>
      <c r="K395" s="9">
        <f t="shared" si="79"/>
        <v>1882.7925727829549</v>
      </c>
      <c r="L395" s="9">
        <f t="shared" si="80"/>
        <v>43.391157771865856</v>
      </c>
      <c r="M395" s="11">
        <v>1564917.6381650714</v>
      </c>
      <c r="N395" s="9">
        <f t="shared" si="81"/>
        <v>1564.9176381650714</v>
      </c>
      <c r="O395" s="9">
        <v>3.2748024764383956</v>
      </c>
      <c r="P395" s="9">
        <v>45.5426368117</v>
      </c>
      <c r="Q395" s="9"/>
      <c r="R395" s="9"/>
      <c r="S395" s="9"/>
      <c r="T395" s="9">
        <v>1564.9176381650714</v>
      </c>
      <c r="U395" s="12"/>
    </row>
    <row r="396" spans="1:21" x14ac:dyDescent="0.2">
      <c r="A396" s="9">
        <v>395</v>
      </c>
      <c r="B396" s="10">
        <v>27.152957127400001</v>
      </c>
      <c r="C396" s="10">
        <v>-111.78802754</v>
      </c>
      <c r="D396" t="s">
        <v>61</v>
      </c>
      <c r="E396" s="9">
        <v>531.24413874699906</v>
      </c>
      <c r="F396" s="9">
        <v>22.679447826000001</v>
      </c>
      <c r="G396" s="9">
        <f t="shared" si="82"/>
        <v>2.7261108875385398</v>
      </c>
      <c r="H396" s="9">
        <f t="shared" si="73"/>
        <v>1.3743715709851214</v>
      </c>
      <c r="I396" s="9">
        <f t="shared" si="83"/>
        <v>1.5351517049728751</v>
      </c>
      <c r="J396" s="9">
        <f t="shared" si="78"/>
        <v>2.9095232759579965</v>
      </c>
      <c r="K396" s="9">
        <f t="shared" si="79"/>
        <v>811.93876352523785</v>
      </c>
      <c r="L396" s="9">
        <f t="shared" si="80"/>
        <v>28.494539187802946</v>
      </c>
      <c r="M396" s="11">
        <v>548049.28883961483</v>
      </c>
      <c r="N396" s="9">
        <f t="shared" si="81"/>
        <v>548.04928883961486</v>
      </c>
      <c r="O396" s="9">
        <v>2.9095232759579965</v>
      </c>
      <c r="P396" s="9">
        <v>22.679447826000001</v>
      </c>
      <c r="Q396" s="9"/>
      <c r="R396" s="9"/>
      <c r="S396" s="9"/>
      <c r="T396" s="9">
        <v>548.04928883961486</v>
      </c>
      <c r="U396" s="12"/>
    </row>
    <row r="397" spans="1:21" x14ac:dyDescent="0.2">
      <c r="A397" s="9">
        <v>396</v>
      </c>
      <c r="B397" s="10">
        <v>27.154042840100001</v>
      </c>
      <c r="C397" s="10">
        <v>-111.562360551</v>
      </c>
      <c r="D397" t="s">
        <v>61</v>
      </c>
      <c r="E397" s="9">
        <v>111.998599488</v>
      </c>
      <c r="F397" s="9">
        <v>4.8854167967800004</v>
      </c>
      <c r="G397" s="9">
        <f t="shared" si="82"/>
        <v>2.0530730608426881</v>
      </c>
      <c r="H397" s="9">
        <f t="shared" si="73"/>
        <v>0.76977722438114482</v>
      </c>
      <c r="I397" s="9">
        <f t="shared" si="83"/>
        <v>1.3599459326624219</v>
      </c>
      <c r="J397" s="9">
        <f t="shared" si="78"/>
        <v>2.1297231570435669</v>
      </c>
      <c r="K397" s="9">
        <f t="shared" si="79"/>
        <v>134.81032541956779</v>
      </c>
      <c r="L397" s="9">
        <f t="shared" si="80"/>
        <v>11.610784875260061</v>
      </c>
      <c r="M397" s="11">
        <v>17299.615791153803</v>
      </c>
      <c r="N397" s="9">
        <f t="shared" si="81"/>
        <v>17.299615791153801</v>
      </c>
      <c r="O397" s="9">
        <v>2.1297231570435669</v>
      </c>
      <c r="P397" s="9">
        <v>4.8854167967800004</v>
      </c>
      <c r="Q397" s="9"/>
      <c r="R397" s="9"/>
      <c r="S397" s="9"/>
      <c r="T397" s="9">
        <v>17.299615791153801</v>
      </c>
      <c r="U397" s="12"/>
    </row>
    <row r="398" spans="1:21" x14ac:dyDescent="0.2">
      <c r="A398" s="9">
        <v>397</v>
      </c>
      <c r="B398" s="10">
        <v>27.154765702900001</v>
      </c>
      <c r="C398" s="10">
        <v>-111.336682983</v>
      </c>
      <c r="D398" t="s">
        <v>61</v>
      </c>
      <c r="E398" s="9">
        <v>5.7895514503900003</v>
      </c>
      <c r="F398" s="9">
        <v>0.45607510612199997</v>
      </c>
      <c r="G398" s="9">
        <f t="shared" si="82"/>
        <v>0.83184108369800858</v>
      </c>
      <c r="H398" s="9">
        <f t="shared" si="73"/>
        <v>0.16318377699149964</v>
      </c>
      <c r="I398" s="9">
        <f t="shared" si="83"/>
        <v>0.92432617679999596</v>
      </c>
      <c r="J398" s="9">
        <f t="shared" si="78"/>
        <v>1.0875099537914956</v>
      </c>
      <c r="K398" s="9">
        <f t="shared" si="79"/>
        <v>12.232351546079592</v>
      </c>
      <c r="L398" s="9">
        <f t="shared" si="80"/>
        <v>3.4974778835726168</v>
      </c>
      <c r="M398" s="11"/>
      <c r="N398" s="9"/>
      <c r="O398" s="9">
        <v>1.0875099537914956</v>
      </c>
      <c r="P398" s="9">
        <v>0.45607510612199997</v>
      </c>
      <c r="Q398" s="9"/>
      <c r="R398" s="9"/>
      <c r="S398" s="9"/>
      <c r="T398" s="9"/>
      <c r="U398" s="12"/>
    </row>
    <row r="399" spans="1:21" x14ac:dyDescent="0.2">
      <c r="A399" s="9">
        <v>398</v>
      </c>
      <c r="B399" s="10">
        <v>27.155125664500002</v>
      </c>
      <c r="C399" s="10">
        <v>-111.11099908200001</v>
      </c>
      <c r="D399" t="s">
        <v>62</v>
      </c>
      <c r="E399" s="9">
        <v>5.4272549904899998</v>
      </c>
      <c r="F399" s="9">
        <v>0.71827617286400003</v>
      </c>
      <c r="G399" s="9">
        <f t="shared" si="82"/>
        <v>0.80802553015250134</v>
      </c>
      <c r="H399" s="9">
        <f t="shared" si="73"/>
        <v>0.23509296782558528</v>
      </c>
      <c r="I399" s="9">
        <f t="shared" si="83"/>
        <v>0.9129215950987144</v>
      </c>
      <c r="J399" s="9">
        <f t="shared" si="78"/>
        <v>1.1480145629242997</v>
      </c>
      <c r="K399" s="9">
        <f t="shared" si="79"/>
        <v>14.060946730296125</v>
      </c>
      <c r="L399" s="9">
        <f t="shared" si="80"/>
        <v>3.7497928916536343</v>
      </c>
      <c r="M399" s="11"/>
      <c r="N399" s="9"/>
      <c r="O399" s="9">
        <v>1.1480145629242997</v>
      </c>
      <c r="P399" s="9">
        <v>0.71827617286400003</v>
      </c>
      <c r="Q399" s="9"/>
      <c r="R399" s="9"/>
      <c r="S399" s="9"/>
      <c r="T399" s="9"/>
      <c r="U399" s="12"/>
    </row>
    <row r="400" spans="1:21" x14ac:dyDescent="0.2">
      <c r="A400" s="9">
        <v>399</v>
      </c>
      <c r="B400" s="10">
        <v>27.1551226992</v>
      </c>
      <c r="C400" s="10">
        <v>-110.885313092999</v>
      </c>
      <c r="D400" t="s">
        <v>62</v>
      </c>
      <c r="E400" s="9">
        <v>75.572520563400005</v>
      </c>
      <c r="F400" s="9">
        <v>9.1227989960499904</v>
      </c>
      <c r="G400" s="9">
        <f t="shared" si="82"/>
        <v>1.8840729431466869</v>
      </c>
      <c r="H400" s="9">
        <f t="shared" si="73"/>
        <v>1.0053006133403657</v>
      </c>
      <c r="I400" s="9">
        <f t="shared" si="83"/>
        <v>1.310921730005143</v>
      </c>
      <c r="J400" s="9">
        <f t="shared" si="78"/>
        <v>2.3162223433455087</v>
      </c>
      <c r="K400" s="9">
        <f t="shared" si="79"/>
        <v>207.12014589617124</v>
      </c>
      <c r="L400" s="9">
        <f t="shared" si="80"/>
        <v>14.39166932277737</v>
      </c>
      <c r="M400" s="11"/>
      <c r="N400" s="9"/>
      <c r="O400" s="9">
        <v>2.3162223433455087</v>
      </c>
      <c r="P400" s="9">
        <v>9.1227989960499904</v>
      </c>
      <c r="Q400" s="9"/>
      <c r="R400" s="9"/>
      <c r="S400" s="9"/>
      <c r="T400" s="9"/>
      <c r="U400" s="12"/>
    </row>
    <row r="401" spans="1:21" x14ac:dyDescent="0.2">
      <c r="A401" s="9">
        <v>400</v>
      </c>
      <c r="B401" s="10">
        <v>27.154756807399899</v>
      </c>
      <c r="C401" s="10">
        <v>-110.65962926100001</v>
      </c>
      <c r="D401" t="s">
        <v>62</v>
      </c>
      <c r="E401" s="9">
        <v>187.759405434</v>
      </c>
      <c r="F401" s="9">
        <v>25.369668850699899</v>
      </c>
      <c r="G401" s="9">
        <f t="shared" si="82"/>
        <v>2.2759086007055611</v>
      </c>
      <c r="H401" s="9">
        <f t="shared" si="73"/>
        <v>1.4211046759740662</v>
      </c>
      <c r="I401" s="9">
        <f t="shared" si="83"/>
        <v>1.4211763404453142</v>
      </c>
      <c r="J401" s="9">
        <f t="shared" si="78"/>
        <v>2.8422810164193804</v>
      </c>
      <c r="K401" s="9">
        <f t="shared" si="79"/>
        <v>695.47418848743848</v>
      </c>
      <c r="L401" s="9">
        <f t="shared" si="80"/>
        <v>26.371844616701321</v>
      </c>
      <c r="M401" s="11"/>
      <c r="N401" s="9"/>
      <c r="O401" s="9">
        <v>2.8422810164193804</v>
      </c>
      <c r="P401" s="9">
        <v>25.369668850699899</v>
      </c>
      <c r="Q401" s="9"/>
      <c r="R401" s="9"/>
      <c r="S401" s="9"/>
      <c r="T401" s="9"/>
      <c r="U401" s="12"/>
    </row>
    <row r="402" spans="1:21" x14ac:dyDescent="0.2">
      <c r="A402" s="9">
        <v>401</v>
      </c>
      <c r="B402" s="10">
        <v>27.154028015000002</v>
      </c>
      <c r="C402" s="10">
        <v>-110.43395183200001</v>
      </c>
      <c r="D402" t="s">
        <v>62</v>
      </c>
      <c r="E402" s="9">
        <v>325.98034828900001</v>
      </c>
      <c r="F402" s="9">
        <v>44.590173933700001</v>
      </c>
      <c r="G402" s="9">
        <f t="shared" si="82"/>
        <v>2.5145216520911418</v>
      </c>
      <c r="H402" s="9">
        <f t="shared" si="73"/>
        <v>1.6588712491070299</v>
      </c>
      <c r="I402" s="9">
        <f t="shared" si="83"/>
        <v>1.4830460252273152</v>
      </c>
      <c r="J402" s="9">
        <f t="shared" si="78"/>
        <v>3.1419172743343449</v>
      </c>
      <c r="K402" s="9">
        <f t="shared" si="79"/>
        <v>1386.4917007781848</v>
      </c>
      <c r="L402" s="9">
        <f t="shared" si="80"/>
        <v>37.235624082029091</v>
      </c>
      <c r="M402" s="11"/>
      <c r="N402" s="9"/>
      <c r="O402" s="9">
        <v>3.1419172743343449</v>
      </c>
      <c r="P402" s="9">
        <v>44.590173933700001</v>
      </c>
      <c r="Q402" s="9"/>
      <c r="R402" s="9"/>
      <c r="S402" s="9"/>
      <c r="T402" s="9"/>
      <c r="U402" s="12"/>
    </row>
    <row r="403" spans="1:21" x14ac:dyDescent="0.2">
      <c r="A403" s="9">
        <v>402</v>
      </c>
      <c r="B403" s="10">
        <v>27.152936373700001</v>
      </c>
      <c r="C403" s="10">
        <v>-110.208285051</v>
      </c>
      <c r="D403" t="s">
        <v>62</v>
      </c>
      <c r="E403" s="9">
        <v>379.03051775699902</v>
      </c>
      <c r="F403" s="9">
        <v>48.403815470600001</v>
      </c>
      <c r="G403" s="9">
        <f t="shared" si="82"/>
        <v>2.5798184733570522</v>
      </c>
      <c r="H403" s="9">
        <f t="shared" ref="H403:H466" si="84">LOG10(F403+1)</f>
        <v>1.6937604909041946</v>
      </c>
      <c r="I403" s="9">
        <f t="shared" si="83"/>
        <v>1.4993851386996977</v>
      </c>
      <c r="J403" s="9">
        <f t="shared" si="78"/>
        <v>3.193145629603892</v>
      </c>
      <c r="K403" s="9">
        <f t="shared" si="79"/>
        <v>1560.0755467658328</v>
      </c>
      <c r="L403" s="9">
        <f t="shared" si="80"/>
        <v>39.497791669482396</v>
      </c>
      <c r="M403" s="11">
        <v>2112.6938123607674</v>
      </c>
      <c r="N403" s="9">
        <f t="shared" ref="N403:N414" si="85">M403/1000</f>
        <v>2.1126938123607673</v>
      </c>
      <c r="O403" s="9">
        <v>3.193145629603892</v>
      </c>
      <c r="P403" s="9">
        <v>48.403815470600001</v>
      </c>
      <c r="Q403" s="9"/>
      <c r="R403" s="9"/>
      <c r="S403" s="9"/>
      <c r="T403" s="9"/>
      <c r="U403" s="12">
        <v>2.1126938123607673</v>
      </c>
    </row>
    <row r="404" spans="1:21" x14ac:dyDescent="0.2">
      <c r="A404" s="9">
        <v>403</v>
      </c>
      <c r="B404" s="10">
        <v>27.1514819611</v>
      </c>
      <c r="C404" s="10">
        <v>-109.982633162</v>
      </c>
      <c r="D404" t="s">
        <v>62</v>
      </c>
      <c r="E404" s="9">
        <v>297.60174143299901</v>
      </c>
      <c r="F404" s="9">
        <v>33.587337225699898</v>
      </c>
      <c r="G404" s="9">
        <f t="shared" si="82"/>
        <v>2.4750923361838382</v>
      </c>
      <c r="H404" s="9">
        <f t="shared" si="84"/>
        <v>1.5389171282849918</v>
      </c>
      <c r="I404" s="9">
        <f t="shared" si="83"/>
        <v>1.4730617976642659</v>
      </c>
      <c r="J404" s="9">
        <f t="shared" si="78"/>
        <v>3.0119789259492578</v>
      </c>
      <c r="K404" s="9">
        <f t="shared" si="79"/>
        <v>1027.9664150565527</v>
      </c>
      <c r="L404" s="9">
        <f t="shared" si="80"/>
        <v>32.061915336681814</v>
      </c>
      <c r="M404" s="11">
        <v>45540.720841176888</v>
      </c>
      <c r="N404" s="9">
        <f t="shared" si="85"/>
        <v>45.540720841176885</v>
      </c>
      <c r="O404" s="9">
        <v>3.0119789259492578</v>
      </c>
      <c r="P404" s="9">
        <v>33.587337225699898</v>
      </c>
      <c r="Q404" s="9"/>
      <c r="R404" s="9"/>
      <c r="S404" s="9"/>
      <c r="T404" s="9"/>
      <c r="U404" s="12">
        <v>45.540720841176885</v>
      </c>
    </row>
    <row r="405" spans="1:21" x14ac:dyDescent="0.2">
      <c r="A405" s="9">
        <v>404</v>
      </c>
      <c r="B405" s="10">
        <v>27.1496648804</v>
      </c>
      <c r="C405" s="10">
        <v>-109.757000406</v>
      </c>
      <c r="D405" t="s">
        <v>62</v>
      </c>
      <c r="E405" s="9">
        <v>1.57180655003</v>
      </c>
      <c r="F405" s="9">
        <v>0.15822800993899999</v>
      </c>
      <c r="G405" s="9">
        <f t="shared" si="82"/>
        <v>0.41023829807249129</v>
      </c>
      <c r="H405" s="9">
        <f t="shared" si="84"/>
        <v>6.379406345942952E-2</v>
      </c>
      <c r="I405" s="9">
        <f t="shared" si="83"/>
        <v>0.68330039635616513</v>
      </c>
      <c r="J405" s="9">
        <f t="shared" si="78"/>
        <v>0.74709445981559464</v>
      </c>
      <c r="K405" s="9">
        <f t="shared" si="79"/>
        <v>5.5859167619966001</v>
      </c>
      <c r="L405" s="9">
        <f t="shared" si="80"/>
        <v>2.3634544129296424</v>
      </c>
      <c r="M405" s="11">
        <v>530.49997182992274</v>
      </c>
      <c r="N405" s="9">
        <f t="shared" si="85"/>
        <v>0.5304999718299227</v>
      </c>
      <c r="O405" s="9">
        <v>0.74709445981559464</v>
      </c>
      <c r="P405" s="9">
        <v>0.15822800993899999</v>
      </c>
      <c r="Q405" s="9"/>
      <c r="R405" s="9"/>
      <c r="S405" s="9"/>
      <c r="T405" s="9"/>
      <c r="U405" s="12">
        <v>0.5304999718299227</v>
      </c>
    </row>
    <row r="406" spans="1:21" x14ac:dyDescent="0.2">
      <c r="A406" s="9">
        <v>405</v>
      </c>
      <c r="B406" s="10">
        <v>27.349335798399899</v>
      </c>
      <c r="C406" s="10">
        <v>-112.46756883400001</v>
      </c>
      <c r="D406" t="s">
        <v>61</v>
      </c>
      <c r="E406" s="9">
        <v>16.669090986299899</v>
      </c>
      <c r="F406" s="9">
        <v>0.70075798034699999</v>
      </c>
      <c r="G406" s="9">
        <f t="shared" si="82"/>
        <v>1.247214207130489</v>
      </c>
      <c r="H406" s="9">
        <f t="shared" si="84"/>
        <v>0.2306425174468249</v>
      </c>
      <c r="I406" s="9">
        <f t="shared" si="83"/>
        <v>1.0990190097049564</v>
      </c>
      <c r="J406" s="9">
        <f t="shared" si="78"/>
        <v>1.3296615271517813</v>
      </c>
      <c r="K406" s="9">
        <f t="shared" si="79"/>
        <v>21.362964910858938</v>
      </c>
      <c r="L406" s="9">
        <f t="shared" si="80"/>
        <v>4.6220087527890881</v>
      </c>
      <c r="M406" s="11">
        <v>34826.152146553846</v>
      </c>
      <c r="N406" s="9">
        <f t="shared" si="85"/>
        <v>34.826152146553845</v>
      </c>
      <c r="O406" s="9">
        <v>1.3296615271517813</v>
      </c>
      <c r="P406" s="9">
        <v>0.70075798034699999</v>
      </c>
      <c r="Q406" s="9"/>
      <c r="R406" s="9"/>
      <c r="S406" s="9"/>
      <c r="T406" s="9">
        <v>34.826152146553845</v>
      </c>
      <c r="U406" s="12"/>
    </row>
    <row r="407" spans="1:21" x14ac:dyDescent="0.2">
      <c r="A407" s="9">
        <v>406</v>
      </c>
      <c r="B407" s="10">
        <v>27.353355129499899</v>
      </c>
      <c r="C407" s="10">
        <v>-112.015511227999</v>
      </c>
      <c r="D407" t="s">
        <v>61</v>
      </c>
      <c r="E407" s="11">
        <v>1100.6950805199899</v>
      </c>
      <c r="F407" s="9">
        <v>46.930008962800002</v>
      </c>
      <c r="G407" s="9">
        <f t="shared" si="82"/>
        <v>3.0420614101494183</v>
      </c>
      <c r="H407" s="9">
        <f t="shared" si="84"/>
        <v>1.6806075102038518</v>
      </c>
      <c r="I407" s="9">
        <f t="shared" si="83"/>
        <v>1.6088145796365036</v>
      </c>
      <c r="J407" s="9">
        <f t="shared" si="78"/>
        <v>3.2894220898403557</v>
      </c>
      <c r="K407" s="9">
        <f t="shared" si="79"/>
        <v>1947.2516918331971</v>
      </c>
      <c r="L407" s="9">
        <f t="shared" si="80"/>
        <v>44.127674897202517</v>
      </c>
      <c r="M407" s="11">
        <v>2014156.8027016146</v>
      </c>
      <c r="N407" s="9">
        <f t="shared" si="85"/>
        <v>2014.1568027016147</v>
      </c>
      <c r="O407" s="9">
        <v>3.2894220898403557</v>
      </c>
      <c r="P407" s="9">
        <v>46.930008962800002</v>
      </c>
      <c r="Q407" s="9"/>
      <c r="R407" s="9"/>
      <c r="S407" s="9"/>
      <c r="T407" s="9">
        <v>2014.1568027016147</v>
      </c>
      <c r="U407" s="12"/>
    </row>
    <row r="408" spans="1:21" x14ac:dyDescent="0.2">
      <c r="A408" s="9">
        <v>407</v>
      </c>
      <c r="B408" s="10">
        <v>27.354816148600001</v>
      </c>
      <c r="C408" s="10">
        <v>-111.789451469</v>
      </c>
      <c r="D408" t="s">
        <v>61</v>
      </c>
      <c r="E408" s="9">
        <v>462.06012131300002</v>
      </c>
      <c r="F408" s="9">
        <v>20.135807472300002</v>
      </c>
      <c r="G408" s="9">
        <f t="shared" si="82"/>
        <v>2.6656373812110226</v>
      </c>
      <c r="H408" s="9">
        <f t="shared" si="84"/>
        <v>1.3250188442665467</v>
      </c>
      <c r="I408" s="9">
        <f t="shared" si="83"/>
        <v>1.5205033360260436</v>
      </c>
      <c r="J408" s="9">
        <f t="shared" si="78"/>
        <v>2.8455221802925905</v>
      </c>
      <c r="K408" s="9">
        <f t="shared" si="79"/>
        <v>700.68396729095195</v>
      </c>
      <c r="L408" s="9">
        <f t="shared" si="80"/>
        <v>26.470435721592342</v>
      </c>
      <c r="M408" s="11">
        <v>759836.49907276826</v>
      </c>
      <c r="N408" s="9">
        <f t="shared" si="85"/>
        <v>759.83649907276822</v>
      </c>
      <c r="O408" s="9">
        <v>2.8455221802925905</v>
      </c>
      <c r="P408" s="9">
        <v>20.135807472300002</v>
      </c>
      <c r="Q408" s="9"/>
      <c r="R408" s="9"/>
      <c r="S408" s="9"/>
      <c r="T408" s="9">
        <v>759.83649907276822</v>
      </c>
      <c r="U408" s="12"/>
    </row>
    <row r="409" spans="1:21" x14ac:dyDescent="0.2">
      <c r="A409" s="9">
        <v>408</v>
      </c>
      <c r="B409" s="10">
        <v>27.355911256100001</v>
      </c>
      <c r="C409" s="10">
        <v>-111.563376773</v>
      </c>
      <c r="D409" t="s">
        <v>61</v>
      </c>
      <c r="E409" s="9">
        <v>43.229832233899899</v>
      </c>
      <c r="F409" s="9">
        <v>2.03728390214</v>
      </c>
      <c r="G409" s="9">
        <f t="shared" si="82"/>
        <v>1.6457152920707183</v>
      </c>
      <c r="H409" s="9">
        <f t="shared" si="84"/>
        <v>0.48248538835230703</v>
      </c>
      <c r="I409" s="9">
        <f t="shared" si="83"/>
        <v>1.2372857204933951</v>
      </c>
      <c r="J409" s="9">
        <f t="shared" si="78"/>
        <v>1.7197711088457022</v>
      </c>
      <c r="K409" s="9">
        <f t="shared" si="79"/>
        <v>52.453093788804892</v>
      </c>
      <c r="L409" s="9">
        <f t="shared" si="80"/>
        <v>7.2424508136959336</v>
      </c>
      <c r="M409" s="11">
        <v>41017.426323461499</v>
      </c>
      <c r="N409" s="9">
        <f t="shared" si="85"/>
        <v>41.0174263234615</v>
      </c>
      <c r="O409" s="9">
        <v>1.7197711088457022</v>
      </c>
      <c r="P409" s="9">
        <v>2.03728390214</v>
      </c>
      <c r="Q409" s="9"/>
      <c r="R409" s="9"/>
      <c r="S409" s="9"/>
      <c r="T409" s="9">
        <v>41.0174263234615</v>
      </c>
      <c r="U409" s="12"/>
    </row>
    <row r="410" spans="1:21" x14ac:dyDescent="0.2">
      <c r="A410" s="9">
        <v>409</v>
      </c>
      <c r="B410" s="10">
        <v>27.3566403738999</v>
      </c>
      <c r="C410" s="10">
        <v>-111.337291417</v>
      </c>
      <c r="D410" t="s">
        <v>62</v>
      </c>
      <c r="E410" s="9">
        <v>27.354807431200001</v>
      </c>
      <c r="F410" s="9">
        <v>0.17767996462300001</v>
      </c>
      <c r="G410" s="9">
        <f t="shared" si="82"/>
        <v>1.4526267021650887</v>
      </c>
      <c r="H410" s="9">
        <f t="shared" si="84"/>
        <v>7.1027286646502139E-2</v>
      </c>
      <c r="I410" s="9">
        <f t="shared" si="83"/>
        <v>1.1730178731639953</v>
      </c>
      <c r="J410" s="9">
        <f t="shared" si="78"/>
        <v>1.2440451598104973</v>
      </c>
      <c r="K410" s="9">
        <f t="shared" si="79"/>
        <v>17.540628873717999</v>
      </c>
      <c r="L410" s="9">
        <f t="shared" si="80"/>
        <v>4.1881533966317424</v>
      </c>
      <c r="M410" s="11">
        <v>6668.0986620922858</v>
      </c>
      <c r="N410" s="9">
        <f t="shared" si="85"/>
        <v>6.6680986620922855</v>
      </c>
      <c r="O410" s="9">
        <v>1.2440451598104973</v>
      </c>
      <c r="P410" s="9">
        <v>0.17767996462300001</v>
      </c>
      <c r="Q410" s="9"/>
      <c r="R410" s="9"/>
      <c r="S410" s="9"/>
      <c r="T410" s="9"/>
      <c r="U410" s="12">
        <v>6.6680986620922855</v>
      </c>
    </row>
    <row r="411" spans="1:21" x14ac:dyDescent="0.2">
      <c r="A411" s="9">
        <v>410</v>
      </c>
      <c r="B411" s="10">
        <v>27.357003450299899</v>
      </c>
      <c r="C411" s="10">
        <v>-111.111199677</v>
      </c>
      <c r="D411" t="s">
        <v>62</v>
      </c>
      <c r="E411" s="9">
        <v>414.82364483700002</v>
      </c>
      <c r="F411" s="9">
        <v>3.9999596036399998</v>
      </c>
      <c r="G411" s="9">
        <f t="shared" si="82"/>
        <v>2.6189091808354523</v>
      </c>
      <c r="H411" s="9">
        <f t="shared" si="84"/>
        <v>0.69896649553859713</v>
      </c>
      <c r="I411" s="9">
        <f t="shared" si="83"/>
        <v>1.5090536330714146</v>
      </c>
      <c r="J411" s="9">
        <f t="shared" si="78"/>
        <v>2.2080201286100118</v>
      </c>
      <c r="K411" s="9">
        <f t="shared" si="79"/>
        <v>161.4433380588259</v>
      </c>
      <c r="L411" s="9">
        <f t="shared" si="80"/>
        <v>12.706035497307013</v>
      </c>
      <c r="M411" s="11">
        <v>99981.603378192216</v>
      </c>
      <c r="N411" s="9">
        <f t="shared" si="85"/>
        <v>99.981603378192219</v>
      </c>
      <c r="O411" s="9">
        <v>2.2080201286100118</v>
      </c>
      <c r="P411" s="9">
        <v>3.9999596036399998</v>
      </c>
      <c r="Q411" s="9"/>
      <c r="R411" s="9"/>
      <c r="S411" s="9"/>
      <c r="T411" s="9"/>
      <c r="U411" s="12">
        <v>99.981603378192219</v>
      </c>
    </row>
    <row r="412" spans="1:21" x14ac:dyDescent="0.2">
      <c r="A412" s="9">
        <v>411</v>
      </c>
      <c r="B412" s="10">
        <v>27.357000459399899</v>
      </c>
      <c r="C412" s="10">
        <v>-110.885105833</v>
      </c>
      <c r="D412" t="s">
        <v>62</v>
      </c>
      <c r="E412" s="9">
        <v>881.51321822399905</v>
      </c>
      <c r="F412" s="9">
        <v>18.001405728000002</v>
      </c>
      <c r="G412" s="9">
        <f t="shared" si="82"/>
        <v>2.9457212189422988</v>
      </c>
      <c r="H412" s="9">
        <f t="shared" si="84"/>
        <v>1.2787857313386419</v>
      </c>
      <c r="I412" s="9">
        <f t="shared" si="83"/>
        <v>1.5868376941522664</v>
      </c>
      <c r="J412" s="9">
        <f t="shared" si="78"/>
        <v>2.8656234254909085</v>
      </c>
      <c r="K412" s="9">
        <f t="shared" si="79"/>
        <v>733.87725100763521</v>
      </c>
      <c r="L412" s="9">
        <f t="shared" si="80"/>
        <v>27.090168899577485</v>
      </c>
      <c r="M412" s="11">
        <v>178123.13290160737</v>
      </c>
      <c r="N412" s="9">
        <f t="shared" si="85"/>
        <v>178.12313290160736</v>
      </c>
      <c r="O412" s="9">
        <v>2.8656234254909085</v>
      </c>
      <c r="P412" s="9">
        <v>18.001405728000002</v>
      </c>
      <c r="Q412" s="9"/>
      <c r="R412" s="9"/>
      <c r="S412" s="9"/>
      <c r="T412" s="9"/>
      <c r="U412" s="12">
        <v>178.12313290160736</v>
      </c>
    </row>
    <row r="413" spans="1:21" x14ac:dyDescent="0.2">
      <c r="A413" s="9">
        <v>412</v>
      </c>
      <c r="B413" s="10">
        <v>27.356631401400001</v>
      </c>
      <c r="C413" s="10">
        <v>-110.659014162999</v>
      </c>
      <c r="D413" t="s">
        <v>62</v>
      </c>
      <c r="E413" s="9">
        <v>654.057586044</v>
      </c>
      <c r="F413" s="9">
        <v>33.753551498100002</v>
      </c>
      <c r="G413" s="9">
        <f t="shared" si="82"/>
        <v>2.8162794804525908</v>
      </c>
      <c r="H413" s="9">
        <f t="shared" si="84"/>
        <v>1.5409991921553468</v>
      </c>
      <c r="I413" s="9">
        <f t="shared" si="83"/>
        <v>1.5566515769028688</v>
      </c>
      <c r="J413" s="9">
        <f t="shared" si="78"/>
        <v>3.0976507690582156</v>
      </c>
      <c r="K413" s="9">
        <f t="shared" si="79"/>
        <v>1252.1338866169172</v>
      </c>
      <c r="L413" s="9">
        <f t="shared" si="80"/>
        <v>35.385503905086857</v>
      </c>
      <c r="M413" s="11">
        <v>87662.838046846053</v>
      </c>
      <c r="N413" s="9">
        <f t="shared" si="85"/>
        <v>87.662838046846048</v>
      </c>
      <c r="O413" s="9">
        <v>3.0976507690582156</v>
      </c>
      <c r="P413" s="9">
        <v>33.753551498100002</v>
      </c>
      <c r="Q413" s="9"/>
      <c r="R413" s="9"/>
      <c r="S413" s="9"/>
      <c r="T413" s="9"/>
      <c r="U413" s="12">
        <v>87.662838046846048</v>
      </c>
    </row>
    <row r="414" spans="1:21" x14ac:dyDescent="0.2">
      <c r="A414" s="9">
        <v>413</v>
      </c>
      <c r="B414" s="10">
        <v>27.355896302600001</v>
      </c>
      <c r="C414" s="10">
        <v>-110.432928946999</v>
      </c>
      <c r="D414" t="s">
        <v>62</v>
      </c>
      <c r="E414" s="9">
        <v>229.95885980099899</v>
      </c>
      <c r="F414" s="9">
        <v>28.427155710800001</v>
      </c>
      <c r="G414" s="9">
        <f t="shared" si="82"/>
        <v>2.3635346268505097</v>
      </c>
      <c r="H414" s="9">
        <f t="shared" si="84"/>
        <v>1.4687482872848059</v>
      </c>
      <c r="I414" s="9">
        <f t="shared" si="83"/>
        <v>1.4443098918666299</v>
      </c>
      <c r="J414" s="9">
        <f t="shared" si="78"/>
        <v>2.9130581791514358</v>
      </c>
      <c r="K414" s="9">
        <f t="shared" si="79"/>
        <v>818.57443902483124</v>
      </c>
      <c r="L414" s="9">
        <f t="shared" si="80"/>
        <v>28.610739924455487</v>
      </c>
      <c r="M414" s="11">
        <v>2908.2133144276877</v>
      </c>
      <c r="N414" s="9">
        <f t="shared" si="85"/>
        <v>2.9082133144276878</v>
      </c>
      <c r="O414" s="9">
        <v>2.9130581791514358</v>
      </c>
      <c r="P414" s="9">
        <v>28.427155710800001</v>
      </c>
      <c r="Q414" s="9"/>
      <c r="R414" s="9"/>
      <c r="S414" s="9"/>
      <c r="T414" s="9"/>
      <c r="U414" s="12">
        <v>2.9082133144276878</v>
      </c>
    </row>
    <row r="415" spans="1:21" x14ac:dyDescent="0.2">
      <c r="A415" s="9">
        <v>414</v>
      </c>
      <c r="B415" s="10">
        <v>27.354795215300001</v>
      </c>
      <c r="C415" s="10">
        <v>-110.20685446</v>
      </c>
      <c r="D415" t="s">
        <v>62</v>
      </c>
      <c r="E415" s="9">
        <v>1.7569252252600001</v>
      </c>
      <c r="F415" s="9">
        <v>0.228386469185</v>
      </c>
      <c r="G415" s="9">
        <f t="shared" si="82"/>
        <v>0.44042498710782102</v>
      </c>
      <c r="H415" s="9">
        <f t="shared" si="84"/>
        <v>8.933502399485542E-2</v>
      </c>
      <c r="I415" s="9">
        <f t="shared" si="83"/>
        <v>0.70435381554902288</v>
      </c>
      <c r="J415" s="9">
        <f t="shared" si="78"/>
        <v>0.79368883954387826</v>
      </c>
      <c r="K415" s="9">
        <f t="shared" si="79"/>
        <v>6.2185458323658844</v>
      </c>
      <c r="L415" s="9">
        <f t="shared" si="80"/>
        <v>2.4937012315764462</v>
      </c>
      <c r="M415" s="11"/>
      <c r="N415" s="9"/>
      <c r="O415" s="9">
        <v>0.79368883954387826</v>
      </c>
      <c r="P415" s="9">
        <v>0.228386469185</v>
      </c>
      <c r="Q415" s="9"/>
      <c r="R415" s="9"/>
      <c r="S415" s="9"/>
      <c r="T415" s="9"/>
      <c r="U415" s="12"/>
    </row>
    <row r="416" spans="1:21" x14ac:dyDescent="0.2">
      <c r="A416" s="9">
        <v>415</v>
      </c>
      <c r="B416" s="10">
        <v>27.548561688700001</v>
      </c>
      <c r="C416" s="10">
        <v>-112.696643436</v>
      </c>
      <c r="D416" t="s">
        <v>61</v>
      </c>
      <c r="E416" s="9">
        <v>22.842797607200001</v>
      </c>
      <c r="F416" s="9">
        <v>0.889958765358</v>
      </c>
      <c r="G416" s="9">
        <f t="shared" si="82"/>
        <v>1.3773572122295341</v>
      </c>
      <c r="H416" s="9">
        <f t="shared" si="84"/>
        <v>0.27645232894952021</v>
      </c>
      <c r="I416" s="9">
        <f t="shared" si="83"/>
        <v>1.1466437586789717</v>
      </c>
      <c r="J416" s="9">
        <f t="shared" si="78"/>
        <v>1.4230960876284919</v>
      </c>
      <c r="K416" s="9">
        <f t="shared" si="79"/>
        <v>26.490861839349275</v>
      </c>
      <c r="L416" s="9">
        <f t="shared" si="80"/>
        <v>5.1469274173383557</v>
      </c>
      <c r="M416" s="11">
        <v>51851.265005261492</v>
      </c>
      <c r="N416" s="9">
        <f t="shared" ref="N416:N437" si="86">M416/1000</f>
        <v>51.851265005261489</v>
      </c>
      <c r="O416" s="9">
        <v>1.4230960876284919</v>
      </c>
      <c r="P416" s="9">
        <v>0.889958765358</v>
      </c>
      <c r="Q416" s="9"/>
      <c r="R416" s="9"/>
      <c r="S416" s="9"/>
      <c r="T416" s="9">
        <v>51.851265005261489</v>
      </c>
      <c r="U416" s="12"/>
    </row>
    <row r="417" spans="1:21" x14ac:dyDescent="0.2">
      <c r="A417" s="9">
        <v>416</v>
      </c>
      <c r="B417" s="10">
        <v>27.551141734600002</v>
      </c>
      <c r="C417" s="10">
        <v>-112.470242816</v>
      </c>
      <c r="D417" t="s">
        <v>61</v>
      </c>
      <c r="E417" s="9">
        <v>376.649897039</v>
      </c>
      <c r="F417" s="9">
        <v>15.2369106468</v>
      </c>
      <c r="G417" s="9">
        <f t="shared" si="82"/>
        <v>2.5770893706288431</v>
      </c>
      <c r="H417" s="9">
        <f t="shared" si="84"/>
        <v>1.2105034007254092</v>
      </c>
      <c r="I417" s="9">
        <f t="shared" si="83"/>
        <v>1.4987070132529245</v>
      </c>
      <c r="J417" s="9">
        <f t="shared" si="78"/>
        <v>2.709210413978334</v>
      </c>
      <c r="K417" s="9">
        <f t="shared" si="79"/>
        <v>511.92980345377612</v>
      </c>
      <c r="L417" s="9">
        <f t="shared" si="80"/>
        <v>22.625865805616723</v>
      </c>
      <c r="M417" s="11">
        <v>823148.26945607597</v>
      </c>
      <c r="N417" s="9">
        <f t="shared" si="86"/>
        <v>823.14826945607592</v>
      </c>
      <c r="O417" s="9">
        <v>2.709210413978334</v>
      </c>
      <c r="P417" s="9">
        <v>15.2369106468</v>
      </c>
      <c r="Q417" s="9"/>
      <c r="R417" s="9"/>
      <c r="S417" s="9"/>
      <c r="T417" s="9">
        <v>823.14826945607592</v>
      </c>
      <c r="U417" s="12"/>
    </row>
    <row r="418" spans="1:21" x14ac:dyDescent="0.2">
      <c r="A418" s="9">
        <v>417</v>
      </c>
      <c r="B418" s="10">
        <v>27.553353113099899</v>
      </c>
      <c r="C418" s="10">
        <v>-112.243814223</v>
      </c>
      <c r="D418" t="s">
        <v>61</v>
      </c>
      <c r="E418" s="9">
        <v>971.60804915400001</v>
      </c>
      <c r="F418" s="9">
        <v>40.3013451956</v>
      </c>
      <c r="G418" s="9">
        <f t="shared" si="82"/>
        <v>2.9879378594010886</v>
      </c>
      <c r="H418" s="9">
        <f t="shared" si="84"/>
        <v>1.615964196971464</v>
      </c>
      <c r="I418" s="9">
        <f t="shared" si="83"/>
        <v>1.5965179480309191</v>
      </c>
      <c r="J418" s="9">
        <f t="shared" si="78"/>
        <v>3.212482145002383</v>
      </c>
      <c r="K418" s="9">
        <f t="shared" si="79"/>
        <v>1631.1058487632595</v>
      </c>
      <c r="L418" s="9">
        <f t="shared" si="80"/>
        <v>40.386951466572214</v>
      </c>
      <c r="M418" s="11">
        <v>2060075.0649636122</v>
      </c>
      <c r="N418" s="9">
        <f t="shared" si="86"/>
        <v>2060.075064963612</v>
      </c>
      <c r="O418" s="9">
        <v>3.212482145002383</v>
      </c>
      <c r="P418" s="9">
        <v>40.3013451956</v>
      </c>
      <c r="Q418" s="9"/>
      <c r="R418" s="9"/>
      <c r="S418" s="9"/>
      <c r="T418" s="9">
        <v>2060.075064963612</v>
      </c>
      <c r="U418" s="12"/>
    </row>
    <row r="419" spans="1:21" x14ac:dyDescent="0.2">
      <c r="A419" s="9">
        <v>418</v>
      </c>
      <c r="B419" s="10">
        <v>27.555195666500001</v>
      </c>
      <c r="C419" s="10">
        <v>-112.01736196100001</v>
      </c>
      <c r="D419" t="s">
        <v>61</v>
      </c>
      <c r="E419" s="9">
        <v>763.44901567700003</v>
      </c>
      <c r="F419" s="9">
        <v>32.0037308522</v>
      </c>
      <c r="G419" s="9">
        <f t="shared" si="82"/>
        <v>2.88334852578692</v>
      </c>
      <c r="H419" s="9">
        <f t="shared" si="84"/>
        <v>1.5185630367548082</v>
      </c>
      <c r="I419" s="9">
        <f t="shared" si="83"/>
        <v>1.5723891489348552</v>
      </c>
      <c r="J419" s="9">
        <f t="shared" si="78"/>
        <v>3.0909521856896633</v>
      </c>
      <c r="K419" s="9">
        <f t="shared" si="79"/>
        <v>1232.9690801532879</v>
      </c>
      <c r="L419" s="9">
        <f t="shared" si="80"/>
        <v>35.113659452601745</v>
      </c>
      <c r="M419" s="11">
        <v>1589188.2490266906</v>
      </c>
      <c r="N419" s="9">
        <f t="shared" si="86"/>
        <v>1589.1882490266905</v>
      </c>
      <c r="O419" s="9">
        <v>3.0909521856896633</v>
      </c>
      <c r="P419" s="9">
        <v>32.0037308522</v>
      </c>
      <c r="Q419" s="9"/>
      <c r="R419" s="9"/>
      <c r="S419" s="9"/>
      <c r="T419" s="9">
        <v>1589.1882490266905</v>
      </c>
      <c r="U419" s="12"/>
    </row>
    <row r="420" spans="1:21" x14ac:dyDescent="0.2">
      <c r="A420" s="9">
        <v>419</v>
      </c>
      <c r="B420" s="10">
        <v>27.5566692636</v>
      </c>
      <c r="C420" s="10">
        <v>-111.790890336999</v>
      </c>
      <c r="D420" t="s">
        <v>61</v>
      </c>
      <c r="E420" s="9">
        <v>249.99827912200001</v>
      </c>
      <c r="F420" s="9">
        <v>10.580088072600001</v>
      </c>
      <c r="G420" s="9">
        <f t="shared" si="82"/>
        <v>2.3996707439097973</v>
      </c>
      <c r="H420" s="9">
        <f t="shared" si="84"/>
        <v>1.0637118624396673</v>
      </c>
      <c r="I420" s="9">
        <f t="shared" si="83"/>
        <v>1.4537067871236891</v>
      </c>
      <c r="J420" s="9">
        <f t="shared" si="78"/>
        <v>2.5174186495633561</v>
      </c>
      <c r="K420" s="9">
        <f t="shared" si="79"/>
        <v>329.16878887770315</v>
      </c>
      <c r="L420" s="9">
        <f t="shared" si="80"/>
        <v>18.143009366632185</v>
      </c>
      <c r="M420" s="11">
        <v>509908.47196007648</v>
      </c>
      <c r="N420" s="9">
        <f t="shared" si="86"/>
        <v>509.9084719600765</v>
      </c>
      <c r="O420" s="9">
        <v>2.5174186495633561</v>
      </c>
      <c r="P420" s="9">
        <v>10.580088072600001</v>
      </c>
      <c r="Q420" s="9"/>
      <c r="R420" s="9"/>
      <c r="S420" s="9"/>
      <c r="T420" s="9">
        <v>509.9084719600765</v>
      </c>
      <c r="U420" s="12"/>
    </row>
    <row r="421" spans="1:21" x14ac:dyDescent="0.2">
      <c r="A421" s="9">
        <v>420</v>
      </c>
      <c r="B421" s="10">
        <v>27.557773799</v>
      </c>
      <c r="C421" s="10">
        <v>-111.564403657</v>
      </c>
      <c r="D421" t="s">
        <v>61</v>
      </c>
      <c r="E421" s="9">
        <v>30.4553431309999</v>
      </c>
      <c r="F421" s="9">
        <v>0.61642465734600005</v>
      </c>
      <c r="G421" s="9">
        <f t="shared" si="82"/>
        <v>1.4976944270535963</v>
      </c>
      <c r="H421" s="9">
        <f t="shared" si="84"/>
        <v>0.20855546665778588</v>
      </c>
      <c r="I421" s="9">
        <f t="shared" si="83"/>
        <v>1.188436226105003</v>
      </c>
      <c r="J421" s="9">
        <f t="shared" si="78"/>
        <v>1.3969916927627888</v>
      </c>
      <c r="K421" s="9">
        <f t="shared" si="79"/>
        <v>24.945470104906185</v>
      </c>
      <c r="L421" s="9">
        <f t="shared" si="80"/>
        <v>4.9945440337338285</v>
      </c>
      <c r="M421" s="11">
        <v>17315.106215894608</v>
      </c>
      <c r="N421" s="9">
        <f t="shared" si="86"/>
        <v>17.315106215894609</v>
      </c>
      <c r="O421" s="9">
        <v>1.3969916927627888</v>
      </c>
      <c r="P421" s="9">
        <v>0.61642465734600005</v>
      </c>
      <c r="Q421" s="9"/>
      <c r="R421" s="9"/>
      <c r="S421" s="9"/>
      <c r="T421" s="9">
        <v>17.315106215894609</v>
      </c>
      <c r="U421" s="12"/>
    </row>
    <row r="422" spans="1:21" x14ac:dyDescent="0.2">
      <c r="A422" s="9">
        <v>421</v>
      </c>
      <c r="B422" s="10">
        <v>27.5585091941999</v>
      </c>
      <c r="C422" s="10">
        <v>-111.337906234</v>
      </c>
      <c r="D422" t="s">
        <v>62</v>
      </c>
      <c r="E422" s="11">
        <v>1330.7853323700001</v>
      </c>
      <c r="F422" s="9">
        <v>8.4905926975000003</v>
      </c>
      <c r="G422" s="9">
        <f t="shared" si="82"/>
        <v>3.1244342274765966</v>
      </c>
      <c r="H422" s="9">
        <f t="shared" si="84"/>
        <v>0.97729333542159258</v>
      </c>
      <c r="I422" s="9">
        <f t="shared" si="83"/>
        <v>1.6272912555125822</v>
      </c>
      <c r="J422" s="9">
        <f t="shared" si="78"/>
        <v>2.6045845909341749</v>
      </c>
      <c r="K422" s="9">
        <f t="shared" si="79"/>
        <v>402.33201372143378</v>
      </c>
      <c r="L422" s="9">
        <f t="shared" si="80"/>
        <v>20.058215616585485</v>
      </c>
      <c r="M422" s="11">
        <v>314631.81590169168</v>
      </c>
      <c r="N422" s="9">
        <f t="shared" si="86"/>
        <v>314.63181590169165</v>
      </c>
      <c r="O422" s="9">
        <v>2.6045845909341749</v>
      </c>
      <c r="P422" s="9">
        <v>8.4905926975000003</v>
      </c>
      <c r="Q422" s="9"/>
      <c r="R422" s="9"/>
      <c r="S422" s="9"/>
      <c r="T422" s="9"/>
      <c r="U422" s="12">
        <v>314.63181590169165</v>
      </c>
    </row>
    <row r="423" spans="1:21" x14ac:dyDescent="0.2">
      <c r="A423" s="9">
        <v>422</v>
      </c>
      <c r="B423" s="10">
        <v>27.558875396400001</v>
      </c>
      <c r="C423" s="10">
        <v>-111.111402377</v>
      </c>
      <c r="D423" t="s">
        <v>62</v>
      </c>
      <c r="E423" s="11">
        <v>4683.1291428799896</v>
      </c>
      <c r="F423" s="9">
        <v>32.300520086699898</v>
      </c>
      <c r="G423" s="9">
        <f t="shared" si="82"/>
        <v>3.6706288601977199</v>
      </c>
      <c r="H423" s="9">
        <f t="shared" si="84"/>
        <v>1.5224510163597746</v>
      </c>
      <c r="I423" s="9">
        <f t="shared" si="83"/>
        <v>1.7432917663785377</v>
      </c>
      <c r="J423" s="9">
        <f t="shared" si="78"/>
        <v>3.2657427827383123</v>
      </c>
      <c r="K423" s="9">
        <f t="shared" si="79"/>
        <v>1843.9230053313959</v>
      </c>
      <c r="L423" s="9">
        <f t="shared" si="80"/>
        <v>42.940924598003193</v>
      </c>
      <c r="M423" s="11">
        <v>1015360.4135603837</v>
      </c>
      <c r="N423" s="9">
        <f t="shared" si="86"/>
        <v>1015.3604135603837</v>
      </c>
      <c r="O423" s="9">
        <v>3.2657427827383123</v>
      </c>
      <c r="P423" s="9">
        <v>32.300520086699898</v>
      </c>
      <c r="Q423" s="9"/>
      <c r="R423" s="9"/>
      <c r="S423" s="9"/>
      <c r="T423" s="9"/>
      <c r="U423" s="12">
        <v>1015.3604135603837</v>
      </c>
    </row>
    <row r="424" spans="1:21" x14ac:dyDescent="0.2">
      <c r="A424" s="9">
        <v>423</v>
      </c>
      <c r="B424" s="10">
        <v>27.5588723798</v>
      </c>
      <c r="C424" s="10">
        <v>-110.884896399</v>
      </c>
      <c r="D424" t="s">
        <v>62</v>
      </c>
      <c r="E424" s="11">
        <v>6624.4388737700001</v>
      </c>
      <c r="F424" s="9">
        <v>58.099146723700002</v>
      </c>
      <c r="G424" s="9">
        <f t="shared" si="82"/>
        <v>3.8212146515361916</v>
      </c>
      <c r="H424" s="9">
        <f t="shared" si="84"/>
        <v>1.771581210562071</v>
      </c>
      <c r="I424" s="9">
        <f t="shared" si="83"/>
        <v>1.7735069430149386</v>
      </c>
      <c r="J424" s="9">
        <f t="shared" si="78"/>
        <v>3.5450881535770096</v>
      </c>
      <c r="K424" s="9">
        <f t="shared" si="79"/>
        <v>3508.2307718430106</v>
      </c>
      <c r="L424" s="9">
        <f t="shared" si="80"/>
        <v>59.23031970066522</v>
      </c>
      <c r="M424" s="11">
        <v>1332683.2647161523</v>
      </c>
      <c r="N424" s="9">
        <f t="shared" si="86"/>
        <v>1332.6832647161523</v>
      </c>
      <c r="O424" s="9">
        <v>3.5450881535770096</v>
      </c>
      <c r="P424" s="9">
        <v>58.099146723700002</v>
      </c>
      <c r="Q424" s="9"/>
      <c r="R424" s="9"/>
      <c r="S424" s="9"/>
      <c r="T424" s="9"/>
      <c r="U424" s="12">
        <v>1332.6832647161523</v>
      </c>
    </row>
    <row r="425" spans="1:21" x14ac:dyDescent="0.2">
      <c r="A425" s="9">
        <v>424</v>
      </c>
      <c r="B425" s="10">
        <v>27.5585001444</v>
      </c>
      <c r="C425" s="10">
        <v>-110.658392613</v>
      </c>
      <c r="D425" t="s">
        <v>62</v>
      </c>
      <c r="E425" s="11">
        <v>5288.5977239599897</v>
      </c>
      <c r="F425" s="9">
        <v>66.635686479499896</v>
      </c>
      <c r="G425" s="9">
        <f t="shared" si="82"/>
        <v>3.7234226450205448</v>
      </c>
      <c r="H425" s="9">
        <f t="shared" si="84"/>
        <v>1.8301759023277395</v>
      </c>
      <c r="I425" s="9">
        <f t="shared" si="83"/>
        <v>1.75396431915375</v>
      </c>
      <c r="J425" s="9">
        <f t="shared" si="78"/>
        <v>3.5841402214814897</v>
      </c>
      <c r="K425" s="9">
        <f t="shared" si="79"/>
        <v>3838.3115377916242</v>
      </c>
      <c r="L425" s="9">
        <f t="shared" si="80"/>
        <v>61.954108320527254</v>
      </c>
      <c r="M425" s="11">
        <v>977034.68352053512</v>
      </c>
      <c r="N425" s="9">
        <f t="shared" si="86"/>
        <v>977.03468352053517</v>
      </c>
      <c r="O425" s="9">
        <v>3.5841402214814897</v>
      </c>
      <c r="P425" s="9">
        <v>66.635686479499896</v>
      </c>
      <c r="Q425" s="9"/>
      <c r="R425" s="9"/>
      <c r="S425" s="9"/>
      <c r="T425" s="9"/>
      <c r="U425" s="12">
        <v>977.03468352053517</v>
      </c>
    </row>
    <row r="426" spans="1:21" x14ac:dyDescent="0.2">
      <c r="A426" s="9">
        <v>425</v>
      </c>
      <c r="B426" s="10">
        <v>27.557758716799899</v>
      </c>
      <c r="C426" s="10">
        <v>-110.43189533</v>
      </c>
      <c r="D426" t="s">
        <v>62</v>
      </c>
      <c r="E426" s="9">
        <v>377.30450510999901</v>
      </c>
      <c r="F426" s="9">
        <v>8.6554909348500004</v>
      </c>
      <c r="G426" s="9">
        <f t="shared" si="82"/>
        <v>2.5778415132006556</v>
      </c>
      <c r="H426" s="9">
        <f t="shared" si="84"/>
        <v>0.98477436044331434</v>
      </c>
      <c r="I426" s="9">
        <f t="shared" si="83"/>
        <v>1.4988939461184707</v>
      </c>
      <c r="J426" s="9">
        <f t="shared" si="78"/>
        <v>2.4836683065617851</v>
      </c>
      <c r="K426" s="9">
        <f t="shared" si="79"/>
        <v>304.55680413367344</v>
      </c>
      <c r="L426" s="9">
        <f t="shared" si="80"/>
        <v>17.451555923002207</v>
      </c>
      <c r="M426" s="11">
        <v>59902.452811923038</v>
      </c>
      <c r="N426" s="9">
        <f t="shared" si="86"/>
        <v>59.902452811923041</v>
      </c>
      <c r="O426" s="9">
        <v>2.4836683065617851</v>
      </c>
      <c r="P426" s="9">
        <v>8.6554909348500004</v>
      </c>
      <c r="Q426" s="9"/>
      <c r="R426" s="9"/>
      <c r="S426" s="9"/>
      <c r="T426" s="9"/>
      <c r="U426" s="12">
        <v>59.902452811923041</v>
      </c>
    </row>
    <row r="427" spans="1:21" x14ac:dyDescent="0.2">
      <c r="A427" s="9">
        <v>426</v>
      </c>
      <c r="B427" s="10">
        <v>27.7503394224</v>
      </c>
      <c r="C427" s="10">
        <v>-112.699761006</v>
      </c>
      <c r="D427" t="s">
        <v>64</v>
      </c>
      <c r="E427" s="9">
        <v>59.702142124300003</v>
      </c>
      <c r="F427" s="9">
        <v>2.56472849718</v>
      </c>
      <c r="G427" s="9">
        <f t="shared" si="82"/>
        <v>1.7832040172094898</v>
      </c>
      <c r="H427" s="9">
        <f t="shared" si="84"/>
        <v>0.55202645798402872</v>
      </c>
      <c r="I427" s="9">
        <f t="shared" si="83"/>
        <v>1.2804520561766215</v>
      </c>
      <c r="J427" s="9">
        <f t="shared" si="78"/>
        <v>1.8324785141606501</v>
      </c>
      <c r="K427" s="9">
        <f t="shared" si="79"/>
        <v>67.995240490395247</v>
      </c>
      <c r="L427" s="9">
        <f t="shared" si="80"/>
        <v>8.2459226585261671</v>
      </c>
      <c r="M427" s="11">
        <v>136312.57509356129</v>
      </c>
      <c r="N427" s="9">
        <f t="shared" si="86"/>
        <v>136.31257509356129</v>
      </c>
      <c r="O427" s="9">
        <v>1.8324785141606501</v>
      </c>
      <c r="P427" s="9">
        <v>2.56472849718</v>
      </c>
      <c r="Q427" s="9">
        <v>136.31257509356129</v>
      </c>
      <c r="R427" s="9"/>
      <c r="S427" s="9"/>
      <c r="T427" s="9"/>
      <c r="U427" s="12"/>
    </row>
    <row r="428" spans="1:21" x14ac:dyDescent="0.2">
      <c r="A428" s="9">
        <v>427</v>
      </c>
      <c r="B428" s="10">
        <v>27.752941566600001</v>
      </c>
      <c r="C428" s="10">
        <v>-112.472944771</v>
      </c>
      <c r="D428" t="s">
        <v>61</v>
      </c>
      <c r="E428" s="9">
        <v>270.49599213499903</v>
      </c>
      <c r="F428" s="9">
        <v>10.6943275207</v>
      </c>
      <c r="G428" s="9">
        <f t="shared" si="82"/>
        <v>2.4337634228511953</v>
      </c>
      <c r="H428" s="9">
        <f t="shared" si="84"/>
        <v>1.067975252870587</v>
      </c>
      <c r="I428" s="9">
        <f t="shared" si="83"/>
        <v>1.4624983034978591</v>
      </c>
      <c r="J428" s="9">
        <f t="shared" si="78"/>
        <v>2.5304735563684462</v>
      </c>
      <c r="K428" s="9">
        <f t="shared" si="79"/>
        <v>339.21383461920237</v>
      </c>
      <c r="L428" s="9">
        <f t="shared" si="80"/>
        <v>18.417758675235223</v>
      </c>
      <c r="M428" s="11">
        <v>615747.84858199942</v>
      </c>
      <c r="N428" s="9">
        <f t="shared" si="86"/>
        <v>615.74784858199939</v>
      </c>
      <c r="O428" s="9">
        <v>2.5304735563684462</v>
      </c>
      <c r="P428" s="9">
        <v>10.6943275207</v>
      </c>
      <c r="Q428" s="9"/>
      <c r="R428" s="9"/>
      <c r="S428" s="9"/>
      <c r="T428" s="9">
        <v>615.74784858199939</v>
      </c>
      <c r="U428" s="12"/>
    </row>
    <row r="429" spans="1:21" x14ac:dyDescent="0.2">
      <c r="A429" s="9">
        <v>428</v>
      </c>
      <c r="B429" s="10">
        <v>27.755171886500001</v>
      </c>
      <c r="C429" s="10">
        <v>-112.24610034200001</v>
      </c>
      <c r="D429" t="s">
        <v>61</v>
      </c>
      <c r="E429" s="9">
        <v>362.36402772399902</v>
      </c>
      <c r="F429" s="9">
        <v>14.3844747989999</v>
      </c>
      <c r="G429" s="9">
        <f t="shared" si="82"/>
        <v>2.5603419308579713</v>
      </c>
      <c r="H429" s="9">
        <f t="shared" si="84"/>
        <v>1.187082674727804</v>
      </c>
      <c r="I429" s="9">
        <f t="shared" si="83"/>
        <v>1.4945365890219395</v>
      </c>
      <c r="J429" s="9">
        <f t="shared" si="78"/>
        <v>2.6816192637497434</v>
      </c>
      <c r="K429" s="9">
        <f t="shared" si="79"/>
        <v>480.4179920807494</v>
      </c>
      <c r="L429" s="9">
        <f t="shared" si="80"/>
        <v>21.918439544838712</v>
      </c>
      <c r="M429" s="11">
        <v>813880.70142945962</v>
      </c>
      <c r="N429" s="9">
        <f t="shared" si="86"/>
        <v>813.88070142945958</v>
      </c>
      <c r="O429" s="9">
        <v>2.6816192637497434</v>
      </c>
      <c r="P429" s="9">
        <v>14.3844747989999</v>
      </c>
      <c r="Q429" s="9"/>
      <c r="R429" s="9"/>
      <c r="S429" s="9"/>
      <c r="T429" s="9">
        <v>813.88070142945958</v>
      </c>
      <c r="U429" s="12"/>
    </row>
    <row r="430" spans="1:21" x14ac:dyDescent="0.2">
      <c r="A430" s="9">
        <v>429</v>
      </c>
      <c r="B430" s="10">
        <v>27.757030222800001</v>
      </c>
      <c r="C430" s="10">
        <v>-112.019232058</v>
      </c>
      <c r="D430" t="s">
        <v>61</v>
      </c>
      <c r="E430" s="9">
        <v>237.896231613</v>
      </c>
      <c r="F430" s="9">
        <v>9.4809208112400007</v>
      </c>
      <c r="G430" s="9">
        <f t="shared" si="82"/>
        <v>2.3782092991739563</v>
      </c>
      <c r="H430" s="9">
        <f t="shared" si="84"/>
        <v>1.0203994396775697</v>
      </c>
      <c r="I430" s="9">
        <f t="shared" si="83"/>
        <v>1.4481357703857272</v>
      </c>
      <c r="J430" s="9">
        <f t="shared" si="78"/>
        <v>2.4685352100632967</v>
      </c>
      <c r="K430" s="9">
        <f t="shared" si="79"/>
        <v>294.12721452697662</v>
      </c>
      <c r="L430" s="9">
        <f t="shared" si="80"/>
        <v>17.150137449215286</v>
      </c>
      <c r="M430" s="11">
        <v>531662.12668630737</v>
      </c>
      <c r="N430" s="9">
        <f t="shared" si="86"/>
        <v>531.66212668630737</v>
      </c>
      <c r="O430" s="9">
        <v>2.4685352100632967</v>
      </c>
      <c r="P430" s="9">
        <v>9.4809208112400007</v>
      </c>
      <c r="Q430" s="9"/>
      <c r="R430" s="9"/>
      <c r="S430" s="9"/>
      <c r="T430" s="9">
        <v>531.66212668630737</v>
      </c>
      <c r="U430" s="12"/>
    </row>
    <row r="431" spans="1:21" x14ac:dyDescent="0.2">
      <c r="A431" s="9">
        <v>430</v>
      </c>
      <c r="B431" s="10">
        <v>27.7585164427</v>
      </c>
      <c r="C431" s="10">
        <v>-111.792344259</v>
      </c>
      <c r="D431" t="s">
        <v>61</v>
      </c>
      <c r="E431" s="9">
        <v>37.320139860399898</v>
      </c>
      <c r="F431" s="9">
        <v>1.7960264681</v>
      </c>
      <c r="G431" s="9">
        <f t="shared" si="82"/>
        <v>1.5834270854923385</v>
      </c>
      <c r="H431" s="9">
        <f t="shared" si="84"/>
        <v>0.4465412782665511</v>
      </c>
      <c r="I431" s="9">
        <f t="shared" si="83"/>
        <v>1.217049423353435</v>
      </c>
      <c r="J431" s="9">
        <f t="shared" si="78"/>
        <v>1.6635907016199862</v>
      </c>
      <c r="K431" s="9">
        <f t="shared" si="79"/>
        <v>46.088301322651596</v>
      </c>
      <c r="L431" s="9">
        <f t="shared" si="80"/>
        <v>6.7888365220155062</v>
      </c>
      <c r="M431" s="11">
        <v>81246.052852376815</v>
      </c>
      <c r="N431" s="9">
        <f t="shared" si="86"/>
        <v>81.24605285237682</v>
      </c>
      <c r="O431" s="9">
        <v>1.6635907016199862</v>
      </c>
      <c r="P431" s="9">
        <v>1.7960264681</v>
      </c>
      <c r="Q431" s="9"/>
      <c r="R431" s="9"/>
      <c r="S431" s="9"/>
      <c r="T431" s="9">
        <v>81.24605285237682</v>
      </c>
      <c r="U431" s="12"/>
    </row>
    <row r="432" spans="1:21" x14ac:dyDescent="0.2">
      <c r="A432" s="9">
        <v>431</v>
      </c>
      <c r="B432" s="10">
        <v>27.7596304399</v>
      </c>
      <c r="C432" s="10">
        <v>-111.565441286</v>
      </c>
      <c r="D432" t="s">
        <v>61</v>
      </c>
      <c r="E432" s="9">
        <v>271.34138105800002</v>
      </c>
      <c r="F432" s="9">
        <v>3.5071389219400002</v>
      </c>
      <c r="G432" s="9">
        <f t="shared" si="82"/>
        <v>2.435113635463086</v>
      </c>
      <c r="H432" s="9">
        <f t="shared" si="84"/>
        <v>0.6539009443816356</v>
      </c>
      <c r="I432" s="9">
        <f t="shared" si="83"/>
        <v>1.4628450281514025</v>
      </c>
      <c r="J432" s="9">
        <f t="shared" si="78"/>
        <v>2.116745972533038</v>
      </c>
      <c r="K432" s="9">
        <f t="shared" si="79"/>
        <v>130.84163804064346</v>
      </c>
      <c r="L432" s="9">
        <f t="shared" si="80"/>
        <v>11.438602975916398</v>
      </c>
      <c r="M432" s="11">
        <v>60600.662103161514</v>
      </c>
      <c r="N432" s="9">
        <f t="shared" si="86"/>
        <v>60.600662103161511</v>
      </c>
      <c r="O432" s="9">
        <v>2.116745972533038</v>
      </c>
      <c r="P432" s="9">
        <v>3.5071389219400002</v>
      </c>
      <c r="Q432" s="9"/>
      <c r="R432" s="9"/>
      <c r="S432" s="9"/>
      <c r="T432" s="9">
        <v>60.600662103161511</v>
      </c>
      <c r="U432" s="12"/>
    </row>
    <row r="433" spans="1:21" x14ac:dyDescent="0.2">
      <c r="A433" s="9">
        <v>432</v>
      </c>
      <c r="B433" s="10">
        <v>27.7603721346999</v>
      </c>
      <c r="C433" s="10">
        <v>-111.338527482999</v>
      </c>
      <c r="D433" t="s">
        <v>62</v>
      </c>
      <c r="E433" s="11">
        <v>4125.3940966099899</v>
      </c>
      <c r="F433" s="9">
        <v>28.6540075345</v>
      </c>
      <c r="G433" s="9">
        <f t="shared" si="82"/>
        <v>3.6155707034746638</v>
      </c>
      <c r="H433" s="9">
        <f t="shared" si="84"/>
        <v>1.4720833935690563</v>
      </c>
      <c r="I433" s="9">
        <f t="shared" si="83"/>
        <v>1.7320674067076756</v>
      </c>
      <c r="J433" s="9">
        <f t="shared" si="78"/>
        <v>3.2041508002767318</v>
      </c>
      <c r="K433" s="9">
        <f t="shared" si="79"/>
        <v>1600.1135403392104</v>
      </c>
      <c r="L433" s="9">
        <f t="shared" si="80"/>
        <v>40.001419229062492</v>
      </c>
      <c r="M433" s="11">
        <v>908820.43435738375</v>
      </c>
      <c r="N433" s="9">
        <f t="shared" si="86"/>
        <v>908.82043435738376</v>
      </c>
      <c r="O433" s="9">
        <v>3.2041508002767318</v>
      </c>
      <c r="P433" s="9">
        <v>28.6540075345</v>
      </c>
      <c r="Q433" s="9"/>
      <c r="R433" s="9"/>
      <c r="S433" s="9"/>
      <c r="T433" s="9"/>
      <c r="U433" s="12">
        <v>908.82043435738376</v>
      </c>
    </row>
    <row r="434" spans="1:21" x14ac:dyDescent="0.2">
      <c r="A434" s="9">
        <v>433</v>
      </c>
      <c r="B434" s="10">
        <v>27.760741474</v>
      </c>
      <c r="C434" s="10">
        <v>-111.111607197</v>
      </c>
      <c r="D434" t="s">
        <v>62</v>
      </c>
      <c r="E434" s="11">
        <v>9772.5162620499905</v>
      </c>
      <c r="F434" s="9">
        <v>68.218067072300002</v>
      </c>
      <c r="G434" s="9">
        <f t="shared" si="82"/>
        <v>3.9900508399181263</v>
      </c>
      <c r="H434" s="9">
        <f t="shared" si="84"/>
        <v>1.8402194673713572</v>
      </c>
      <c r="I434" s="9">
        <f t="shared" si="83"/>
        <v>1.8065840878606896</v>
      </c>
      <c r="J434" s="9">
        <f t="shared" si="78"/>
        <v>3.6468035552320468</v>
      </c>
      <c r="K434" s="9">
        <f t="shared" si="79"/>
        <v>4434.0803145619193</v>
      </c>
      <c r="L434" s="9">
        <f t="shared" si="80"/>
        <v>66.588890323851459</v>
      </c>
      <c r="M434" s="11">
        <v>1995231.5667823046</v>
      </c>
      <c r="N434" s="9">
        <f t="shared" si="86"/>
        <v>1995.2315667823045</v>
      </c>
      <c r="O434" s="9">
        <v>3.6468035552320468</v>
      </c>
      <c r="P434" s="9">
        <v>68.218067072300002</v>
      </c>
      <c r="Q434" s="9"/>
      <c r="R434" s="9"/>
      <c r="S434" s="9"/>
      <c r="T434" s="9"/>
      <c r="U434" s="12">
        <v>1995.2315667823045</v>
      </c>
    </row>
    <row r="435" spans="1:21" x14ac:dyDescent="0.2">
      <c r="A435" s="9">
        <v>434</v>
      </c>
      <c r="B435" s="10">
        <v>27.760738431499899</v>
      </c>
      <c r="C435" s="10">
        <v>-110.884684773999</v>
      </c>
      <c r="D435" t="s">
        <v>62</v>
      </c>
      <c r="E435" s="11">
        <v>12507.7135506</v>
      </c>
      <c r="F435" s="9">
        <v>95.875695392500006</v>
      </c>
      <c r="G435" s="9">
        <f t="shared" si="82"/>
        <v>4.0972126472950094</v>
      </c>
      <c r="H435" s="9">
        <f t="shared" si="84"/>
        <v>1.986214832975441</v>
      </c>
      <c r="I435" s="9">
        <f t="shared" si="83"/>
        <v>1.8271642397564209</v>
      </c>
      <c r="J435" s="9">
        <f t="shared" si="78"/>
        <v>3.8133790727318617</v>
      </c>
      <c r="K435" s="9">
        <f t="shared" si="79"/>
        <v>6506.9740196366392</v>
      </c>
      <c r="L435" s="9">
        <f t="shared" si="80"/>
        <v>80.665816921646794</v>
      </c>
      <c r="M435" s="11">
        <v>2431804.4924876899</v>
      </c>
      <c r="N435" s="9">
        <f t="shared" si="86"/>
        <v>2431.8044924876899</v>
      </c>
      <c r="O435" s="9">
        <v>3.8133790727318617</v>
      </c>
      <c r="P435" s="9">
        <v>95.875695392500006</v>
      </c>
      <c r="Q435" s="9"/>
      <c r="R435" s="9"/>
      <c r="S435" s="9"/>
      <c r="T435" s="9"/>
      <c r="U435" s="12">
        <v>2431.8044924876899</v>
      </c>
    </row>
    <row r="436" spans="1:21" x14ac:dyDescent="0.2">
      <c r="A436" s="9">
        <v>435</v>
      </c>
      <c r="B436" s="10">
        <v>27.760363007399899</v>
      </c>
      <c r="C436" s="10">
        <v>-110.657764559</v>
      </c>
      <c r="D436" t="s">
        <v>62</v>
      </c>
      <c r="E436" s="11">
        <v>10669.8110781</v>
      </c>
      <c r="F436" s="9">
        <v>95.8096515237999</v>
      </c>
      <c r="G436" s="9">
        <f t="shared" si="82"/>
        <v>4.0281974309854744</v>
      </c>
      <c r="H436" s="9">
        <f t="shared" si="84"/>
        <v>1.9859186568391634</v>
      </c>
      <c r="I436" s="9">
        <f t="shared" si="83"/>
        <v>1.8139459144118844</v>
      </c>
      <c r="J436" s="9">
        <f t="shared" si="78"/>
        <v>3.7998645712510477</v>
      </c>
      <c r="K436" s="9">
        <f t="shared" si="79"/>
        <v>6307.6061980238992</v>
      </c>
      <c r="L436" s="9">
        <f t="shared" si="80"/>
        <v>79.420439422253892</v>
      </c>
      <c r="M436" s="11">
        <v>1965485.1777338439</v>
      </c>
      <c r="N436" s="9">
        <f t="shared" si="86"/>
        <v>1965.485177733844</v>
      </c>
      <c r="O436" s="9">
        <v>3.7998645712510477</v>
      </c>
      <c r="P436" s="9">
        <v>95.8096515237999</v>
      </c>
      <c r="Q436" s="9"/>
      <c r="R436" s="9"/>
      <c r="S436" s="9"/>
      <c r="T436" s="9"/>
      <c r="U436" s="12">
        <v>1965.485177733844</v>
      </c>
    </row>
    <row r="437" spans="1:21" x14ac:dyDescent="0.2">
      <c r="A437" s="9">
        <v>436</v>
      </c>
      <c r="B437" s="10">
        <v>27.7596152285</v>
      </c>
      <c r="C437" s="10">
        <v>-110.430850898</v>
      </c>
      <c r="D437" t="s">
        <v>62</v>
      </c>
      <c r="E437" s="11">
        <v>1562.2448482499899</v>
      </c>
      <c r="F437" s="9">
        <v>16.2429688572999</v>
      </c>
      <c r="G437" s="9">
        <f t="shared" si="82"/>
        <v>3.1940270061163152</v>
      </c>
      <c r="H437" s="9">
        <f t="shared" si="84"/>
        <v>1.2366120438168298</v>
      </c>
      <c r="I437" s="9">
        <f t="shared" si="83"/>
        <v>1.6426850729866447</v>
      </c>
      <c r="J437" s="9">
        <f t="shared" si="78"/>
        <v>2.8792971168034747</v>
      </c>
      <c r="K437" s="9">
        <f t="shared" si="79"/>
        <v>757.3508493528866</v>
      </c>
      <c r="L437" s="9">
        <f t="shared" si="80"/>
        <v>27.520008164113733</v>
      </c>
      <c r="M437" s="11">
        <v>270886.18298353825</v>
      </c>
      <c r="N437" s="9">
        <f t="shared" si="86"/>
        <v>270.88618298353828</v>
      </c>
      <c r="O437" s="9">
        <v>2.8792971168034747</v>
      </c>
      <c r="P437" s="9">
        <v>16.2429688572999</v>
      </c>
      <c r="Q437" s="9"/>
      <c r="R437" s="9"/>
      <c r="S437" s="9"/>
      <c r="T437" s="9"/>
      <c r="U437" s="12">
        <v>270.88618298353828</v>
      </c>
    </row>
    <row r="438" spans="1:21" x14ac:dyDescent="0.2">
      <c r="A438" s="9">
        <v>437</v>
      </c>
      <c r="B438" s="10">
        <v>27.9491118147</v>
      </c>
      <c r="C438" s="10">
        <v>-112.930114502</v>
      </c>
      <c r="D438" t="s">
        <v>64</v>
      </c>
      <c r="E438" s="9">
        <v>0.20999567862599999</v>
      </c>
      <c r="F438" s="9">
        <v>6.3775565242399995E-2</v>
      </c>
      <c r="G438" s="9">
        <f t="shared" si="82"/>
        <v>8.2783819281546156E-2</v>
      </c>
      <c r="H438" s="9">
        <f t="shared" si="84"/>
        <v>2.6850010423113756E-2</v>
      </c>
      <c r="I438" s="9">
        <f t="shared" si="83"/>
        <v>0.34477033365725024</v>
      </c>
      <c r="J438" s="9">
        <f t="shared" si="78"/>
        <v>0.37162034408036398</v>
      </c>
      <c r="K438" s="9">
        <f t="shared" si="79"/>
        <v>2.3529914228307116</v>
      </c>
      <c r="L438" s="9">
        <f t="shared" si="80"/>
        <v>1.5339463559168918</v>
      </c>
      <c r="M438" s="11"/>
      <c r="N438" s="9"/>
      <c r="O438" s="9">
        <v>0.37162034408036398</v>
      </c>
      <c r="P438" s="9">
        <v>6.3775565242399995E-2</v>
      </c>
      <c r="Q438" s="9"/>
      <c r="R438" s="9"/>
      <c r="S438" s="9"/>
      <c r="T438" s="9"/>
      <c r="U438" s="12"/>
    </row>
    <row r="439" spans="1:21" x14ac:dyDescent="0.2">
      <c r="A439" s="9">
        <v>438</v>
      </c>
      <c r="B439" s="10">
        <v>27.9521109410999</v>
      </c>
      <c r="C439" s="10">
        <v>-112.70291110300001</v>
      </c>
      <c r="D439" t="s">
        <v>64</v>
      </c>
      <c r="E439" s="9">
        <v>3.54935447127</v>
      </c>
      <c r="F439" s="9">
        <v>1.02253019647</v>
      </c>
      <c r="G439" s="9">
        <f t="shared" si="82"/>
        <v>0.6579497769967938</v>
      </c>
      <c r="H439" s="9">
        <f t="shared" si="84"/>
        <v>0.30589501436954897</v>
      </c>
      <c r="I439" s="9">
        <f t="shared" si="83"/>
        <v>0.83617191934697754</v>
      </c>
      <c r="J439" s="9">
        <f t="shared" si="78"/>
        <v>1.1420669337165266</v>
      </c>
      <c r="K439" s="9">
        <f t="shared" si="79"/>
        <v>13.869695729523883</v>
      </c>
      <c r="L439" s="9">
        <f t="shared" si="80"/>
        <v>3.7242040397276681</v>
      </c>
      <c r="M439" s="11">
        <v>514.84914906784547</v>
      </c>
      <c r="N439" s="9">
        <f t="shared" ref="N439:N448" si="87">M439/1000</f>
        <v>0.51484914906784551</v>
      </c>
      <c r="O439" s="9">
        <v>1.1420669337165266</v>
      </c>
      <c r="P439" s="9">
        <v>1.02253019647</v>
      </c>
      <c r="Q439" s="9">
        <v>0.51484914906784551</v>
      </c>
      <c r="R439" s="9"/>
      <c r="S439" s="9"/>
      <c r="T439" s="9"/>
      <c r="U439" s="12"/>
    </row>
    <row r="440" spans="1:21" x14ac:dyDescent="0.2">
      <c r="A440" s="9">
        <v>439</v>
      </c>
      <c r="B440" s="10">
        <v>27.954735263</v>
      </c>
      <c r="C440" s="10">
        <v>-112.475674919</v>
      </c>
      <c r="D440" t="s">
        <v>64</v>
      </c>
      <c r="E440" s="9">
        <v>12.6853715375</v>
      </c>
      <c r="F440" s="9">
        <v>0.95862709992799999</v>
      </c>
      <c r="G440" s="9">
        <f t="shared" si="82"/>
        <v>1.1362565923559893</v>
      </c>
      <c r="H440" s="9">
        <f t="shared" si="84"/>
        <v>0.29195175919067656</v>
      </c>
      <c r="I440" s="9">
        <f t="shared" si="83"/>
        <v>1.0561135633479661</v>
      </c>
      <c r="J440" s="9">
        <f t="shared" si="78"/>
        <v>1.3480653225386428</v>
      </c>
      <c r="K440" s="9">
        <f t="shared" si="79"/>
        <v>22.287703549779209</v>
      </c>
      <c r="L440" s="9">
        <f t="shared" si="80"/>
        <v>4.7209854426569891</v>
      </c>
      <c r="M440" s="11">
        <v>26251.511891708415</v>
      </c>
      <c r="N440" s="9">
        <f t="shared" si="87"/>
        <v>26.251511891708414</v>
      </c>
      <c r="O440" s="9">
        <v>1.3480653225386428</v>
      </c>
      <c r="P440" s="9">
        <v>0.95862709992799999</v>
      </c>
      <c r="Q440" s="9">
        <v>26.251511891708414</v>
      </c>
      <c r="R440" s="9"/>
      <c r="S440" s="9"/>
      <c r="T440" s="9"/>
      <c r="U440" s="12"/>
    </row>
    <row r="441" spans="1:21" x14ac:dyDescent="0.2">
      <c r="A441" s="9">
        <v>440</v>
      </c>
      <c r="B441" s="10">
        <v>27.956984592600001</v>
      </c>
      <c r="C441" s="10">
        <v>-112.248410318</v>
      </c>
      <c r="D441" t="s">
        <v>64</v>
      </c>
      <c r="E441" s="9">
        <v>22.973240194100001</v>
      </c>
      <c r="F441" s="9">
        <v>1.06758184686</v>
      </c>
      <c r="G441" s="9">
        <f t="shared" si="82"/>
        <v>1.3797267367168422</v>
      </c>
      <c r="H441" s="9">
        <f t="shared" si="84"/>
        <v>0.31546271045486179</v>
      </c>
      <c r="I441" s="9">
        <f t="shared" si="83"/>
        <v>1.1474864409915912</v>
      </c>
      <c r="J441" s="9">
        <f t="shared" si="78"/>
        <v>1.462949151446453</v>
      </c>
      <c r="K441" s="9">
        <f t="shared" si="79"/>
        <v>29.036826623315154</v>
      </c>
      <c r="L441" s="9">
        <f t="shared" si="80"/>
        <v>5.3885829884409455</v>
      </c>
      <c r="M441" s="11">
        <v>52963.244507899966</v>
      </c>
      <c r="N441" s="9">
        <f t="shared" si="87"/>
        <v>52.963244507899965</v>
      </c>
      <c r="O441" s="9">
        <v>1.462949151446453</v>
      </c>
      <c r="P441" s="9">
        <v>1.06758184686</v>
      </c>
      <c r="Q441" s="9">
        <v>52.963244507899965</v>
      </c>
      <c r="R441" s="9"/>
      <c r="S441" s="9"/>
      <c r="T441" s="9"/>
      <c r="U441" s="12"/>
    </row>
    <row r="442" spans="1:21" x14ac:dyDescent="0.2">
      <c r="A442" s="9">
        <v>441</v>
      </c>
      <c r="B442" s="10">
        <v>27.958858768599899</v>
      </c>
      <c r="C442" s="10">
        <v>-112.02112167200001</v>
      </c>
      <c r="D442" t="s">
        <v>63</v>
      </c>
      <c r="E442" s="9">
        <v>8.2925183295</v>
      </c>
      <c r="F442" s="9">
        <v>0.80751150709700004</v>
      </c>
      <c r="G442" s="9">
        <f t="shared" si="82"/>
        <v>0.96813342641482891</v>
      </c>
      <c r="H442" s="9">
        <f t="shared" si="84"/>
        <v>0.25708107080907033</v>
      </c>
      <c r="I442" s="9">
        <f t="shared" si="83"/>
        <v>0.98625384860053777</v>
      </c>
      <c r="J442" s="9">
        <f t="shared" si="78"/>
        <v>1.2433349194096082</v>
      </c>
      <c r="K442" s="9">
        <f t="shared" si="79"/>
        <v>17.511966566313365</v>
      </c>
      <c r="L442" s="9">
        <f t="shared" si="80"/>
        <v>4.1847301664878422</v>
      </c>
      <c r="M442" s="11">
        <v>16892.358130916142</v>
      </c>
      <c r="N442" s="9">
        <f t="shared" si="87"/>
        <v>16.892358130916143</v>
      </c>
      <c r="O442" s="9">
        <v>1.2433349194096082</v>
      </c>
      <c r="P442" s="9">
        <v>0.80751150709700004</v>
      </c>
      <c r="Q442" s="9"/>
      <c r="R442" s="9"/>
      <c r="S442" s="9">
        <v>16.892358130916143</v>
      </c>
      <c r="T442" s="9"/>
      <c r="U442" s="12"/>
    </row>
    <row r="443" spans="1:21" x14ac:dyDescent="0.2">
      <c r="A443" s="9">
        <v>442</v>
      </c>
      <c r="B443" s="10">
        <v>27.9603576567999</v>
      </c>
      <c r="C443" s="10">
        <v>-111.793813353999</v>
      </c>
      <c r="D443" t="s">
        <v>63</v>
      </c>
      <c r="E443" s="9">
        <v>11.3361044188</v>
      </c>
      <c r="F443" s="9">
        <v>3.9782849535699998</v>
      </c>
      <c r="G443" s="9">
        <f t="shared" si="82"/>
        <v>1.0911780368025952</v>
      </c>
      <c r="H443" s="9">
        <f t="shared" si="84"/>
        <v>0.69707975169828607</v>
      </c>
      <c r="I443" s="9">
        <f t="shared" si="83"/>
        <v>1.0379981661815534</v>
      </c>
      <c r="J443" s="9">
        <f t="shared" si="78"/>
        <v>1.7350779178798394</v>
      </c>
      <c r="K443" s="9">
        <f t="shared" si="79"/>
        <v>54.334780616276007</v>
      </c>
      <c r="L443" s="9">
        <f t="shared" si="80"/>
        <v>7.3712129677737579</v>
      </c>
      <c r="M443" s="11">
        <v>14.639028151597669</v>
      </c>
      <c r="N443" s="9">
        <f t="shared" si="87"/>
        <v>1.4639028151597669E-2</v>
      </c>
      <c r="O443" s="9">
        <v>1.7350779178798394</v>
      </c>
      <c r="P443" s="9">
        <v>3.9782849535699998</v>
      </c>
      <c r="Q443" s="9"/>
      <c r="R443" s="9"/>
      <c r="S443" s="9">
        <v>1.4639028151597669E-2</v>
      </c>
      <c r="T443" s="9"/>
      <c r="U443" s="12"/>
    </row>
    <row r="444" spans="1:21" x14ac:dyDescent="0.2">
      <c r="A444" s="9">
        <v>443</v>
      </c>
      <c r="B444" s="10">
        <v>27.9614811496999</v>
      </c>
      <c r="C444" s="10">
        <v>-111.56648974300001</v>
      </c>
      <c r="D444" t="s">
        <v>63</v>
      </c>
      <c r="E444" s="9">
        <v>438.18222108499901</v>
      </c>
      <c r="F444" s="9">
        <v>10.9656848907</v>
      </c>
      <c r="G444" s="9">
        <f t="shared" si="82"/>
        <v>2.6426447507476754</v>
      </c>
      <c r="H444" s="9">
        <f t="shared" si="84"/>
        <v>1.0779375617659219</v>
      </c>
      <c r="I444" s="9">
        <f t="shared" si="83"/>
        <v>1.5148839933510041</v>
      </c>
      <c r="J444" s="9">
        <f t="shared" si="78"/>
        <v>2.592821555116926</v>
      </c>
      <c r="K444" s="9">
        <f t="shared" si="79"/>
        <v>391.58094949522967</v>
      </c>
      <c r="L444" s="9">
        <f t="shared" si="80"/>
        <v>19.78840442014539</v>
      </c>
      <c r="M444" s="11">
        <v>93211.924322184466</v>
      </c>
      <c r="N444" s="9">
        <f t="shared" si="87"/>
        <v>93.211924322184473</v>
      </c>
      <c r="O444" s="9">
        <v>2.592821555116926</v>
      </c>
      <c r="P444" s="9">
        <v>10.9656848907</v>
      </c>
      <c r="Q444" s="9"/>
      <c r="R444" s="9"/>
      <c r="S444" s="9">
        <v>93.211924322184473</v>
      </c>
      <c r="T444" s="9"/>
      <c r="U444" s="12"/>
    </row>
    <row r="445" spans="1:21" x14ac:dyDescent="0.2">
      <c r="A445" s="9">
        <v>444</v>
      </c>
      <c r="B445" s="10">
        <v>27.962229166899899</v>
      </c>
      <c r="C445" s="10">
        <v>-111.339155217</v>
      </c>
      <c r="D445" t="s">
        <v>63</v>
      </c>
      <c r="E445" s="11">
        <v>5179.28479505</v>
      </c>
      <c r="F445" s="9">
        <v>42.082248572300003</v>
      </c>
      <c r="G445" s="9">
        <f t="shared" si="82"/>
        <v>3.7143536364863006</v>
      </c>
      <c r="H445" s="9">
        <f t="shared" si="84"/>
        <v>1.6342983621528122</v>
      </c>
      <c r="I445" s="9">
        <f t="shared" si="83"/>
        <v>1.7521371621147241</v>
      </c>
      <c r="J445" s="9">
        <f t="shared" si="78"/>
        <v>3.3864355242675366</v>
      </c>
      <c r="K445" s="9">
        <f t="shared" si="79"/>
        <v>2434.6443237290123</v>
      </c>
      <c r="L445" s="9">
        <f t="shared" si="80"/>
        <v>49.342115112031955</v>
      </c>
      <c r="M445" s="11">
        <v>1092852.7110200753</v>
      </c>
      <c r="N445" s="9">
        <f t="shared" si="87"/>
        <v>1092.8527110200753</v>
      </c>
      <c r="O445" s="9">
        <v>3.3864355242675366</v>
      </c>
      <c r="P445" s="9">
        <v>42.082248572300003</v>
      </c>
      <c r="Q445" s="9"/>
      <c r="R445" s="9"/>
      <c r="S445" s="9">
        <v>1092.8527110200753</v>
      </c>
      <c r="T445" s="9"/>
      <c r="U445" s="12"/>
    </row>
    <row r="446" spans="1:21" x14ac:dyDescent="0.2">
      <c r="A446" s="9">
        <v>445</v>
      </c>
      <c r="B446" s="10">
        <v>27.9626016546</v>
      </c>
      <c r="C446" s="10">
        <v>-111.111814155999</v>
      </c>
      <c r="D446" t="s">
        <v>63</v>
      </c>
      <c r="E446" s="11">
        <v>9562.4151191700003</v>
      </c>
      <c r="F446" s="9">
        <v>69.132866010100003</v>
      </c>
      <c r="G446" s="9">
        <f t="shared" si="82"/>
        <v>3.9806130076064004</v>
      </c>
      <c r="H446" s="9">
        <f t="shared" si="84"/>
        <v>1.8459215868944865</v>
      </c>
      <c r="I446" s="9">
        <f t="shared" si="83"/>
        <v>1.804756488934109</v>
      </c>
      <c r="J446" s="9">
        <f t="shared" si="78"/>
        <v>3.6506780758285955</v>
      </c>
      <c r="K446" s="9">
        <f t="shared" si="79"/>
        <v>4473.8155616889571</v>
      </c>
      <c r="L446" s="9">
        <f t="shared" si="80"/>
        <v>66.886587307837416</v>
      </c>
      <c r="M446" s="11">
        <v>1901298.9856618433</v>
      </c>
      <c r="N446" s="9">
        <f t="shared" si="87"/>
        <v>1901.2989856618433</v>
      </c>
      <c r="O446" s="9">
        <v>3.6506780758285955</v>
      </c>
      <c r="P446" s="9">
        <v>69.132866010100003</v>
      </c>
      <c r="Q446" s="9"/>
      <c r="R446" s="9"/>
      <c r="S446" s="9">
        <v>1901.2989856618433</v>
      </c>
      <c r="T446" s="9"/>
      <c r="U446" s="12"/>
    </row>
    <row r="447" spans="1:21" x14ac:dyDescent="0.2">
      <c r="A447" s="9">
        <v>446</v>
      </c>
      <c r="B447" s="10">
        <v>27.962219961799899</v>
      </c>
      <c r="C447" s="10">
        <v>-110.657129948999</v>
      </c>
      <c r="D447" t="s">
        <v>62</v>
      </c>
      <c r="E447" s="11">
        <v>5420.2010784100003</v>
      </c>
      <c r="F447" s="9">
        <v>44.341130912300002</v>
      </c>
      <c r="G447" s="9">
        <f t="shared" si="82"/>
        <v>3.7340955160473053</v>
      </c>
      <c r="H447" s="9">
        <f t="shared" si="84"/>
        <v>1.656492348230864</v>
      </c>
      <c r="I447" s="9">
        <f t="shared" si="83"/>
        <v>1.7561113494897931</v>
      </c>
      <c r="J447" s="9">
        <f t="shared" si="78"/>
        <v>3.4126036977206571</v>
      </c>
      <c r="K447" s="9">
        <f t="shared" si="79"/>
        <v>2585.852197091262</v>
      </c>
      <c r="L447" s="9">
        <f t="shared" si="80"/>
        <v>50.851275274974789</v>
      </c>
      <c r="M447" s="11">
        <v>988961.94915322878</v>
      </c>
      <c r="N447" s="9">
        <f t="shared" si="87"/>
        <v>988.96194915322883</v>
      </c>
      <c r="O447" s="9">
        <v>3.4126036977206571</v>
      </c>
      <c r="P447" s="9">
        <v>44.341130912300002</v>
      </c>
      <c r="Q447" s="9"/>
      <c r="R447" s="9"/>
      <c r="S447" s="9"/>
      <c r="T447" s="9"/>
      <c r="U447" s="12">
        <v>988.96194915322883</v>
      </c>
    </row>
    <row r="448" spans="1:21" x14ac:dyDescent="0.2">
      <c r="A448" s="9">
        <v>447</v>
      </c>
      <c r="B448" s="10">
        <v>27.961465808700002</v>
      </c>
      <c r="C448" s="10">
        <v>-110.429795566</v>
      </c>
      <c r="D448" t="s">
        <v>62</v>
      </c>
      <c r="E448" s="9">
        <v>612.05942916900005</v>
      </c>
      <c r="F448" s="9">
        <v>5.7119473367899998</v>
      </c>
      <c r="G448" s="9">
        <f t="shared" si="82"/>
        <v>2.7875025764909083</v>
      </c>
      <c r="H448" s="9">
        <f t="shared" si="84"/>
        <v>0.82684854027725463</v>
      </c>
      <c r="I448" s="9">
        <f t="shared" si="83"/>
        <v>1.5498333771018427</v>
      </c>
      <c r="J448" s="9">
        <f t="shared" si="78"/>
        <v>2.3766819173790972</v>
      </c>
      <c r="K448" s="9">
        <f t="shared" si="79"/>
        <v>238.05752680890734</v>
      </c>
      <c r="L448" s="9">
        <f t="shared" si="80"/>
        <v>15.429112962478023</v>
      </c>
      <c r="M448" s="11">
        <v>105512.45574479231</v>
      </c>
      <c r="N448" s="9">
        <f t="shared" si="87"/>
        <v>105.51245574479232</v>
      </c>
      <c r="O448" s="9">
        <v>2.3766819173790972</v>
      </c>
      <c r="P448" s="9">
        <v>5.7119473367899998</v>
      </c>
      <c r="Q448" s="9"/>
      <c r="R448" s="9"/>
      <c r="S448" s="9"/>
      <c r="T448" s="9"/>
      <c r="U448" s="12">
        <v>105.51245574479232</v>
      </c>
    </row>
    <row r="449" spans="1:21" x14ac:dyDescent="0.2">
      <c r="A449" s="9">
        <v>448</v>
      </c>
      <c r="B449" s="10">
        <v>28.1508516502</v>
      </c>
      <c r="C449" s="10">
        <v>-112.93372144200001</v>
      </c>
      <c r="D449" t="s">
        <v>64</v>
      </c>
      <c r="E449" s="9">
        <v>1.38105837163</v>
      </c>
      <c r="F449" s="9">
        <v>0.47449542465599998</v>
      </c>
      <c r="G449" s="9">
        <f t="shared" si="82"/>
        <v>0.37677004226169331</v>
      </c>
      <c r="H449" s="9">
        <f t="shared" si="84"/>
        <v>0.16864342927863757</v>
      </c>
      <c r="I449" s="9">
        <f t="shared" si="83"/>
        <v>0.65889321883373997</v>
      </c>
      <c r="J449" s="9">
        <f t="shared" si="78"/>
        <v>0.82753664811237759</v>
      </c>
      <c r="K449" s="9">
        <f t="shared" si="79"/>
        <v>6.7225903556386015</v>
      </c>
      <c r="L449" s="9">
        <f t="shared" si="80"/>
        <v>2.5927958569155809</v>
      </c>
      <c r="M449" s="11"/>
      <c r="N449" s="9"/>
      <c r="O449" s="9">
        <v>0.82753664811237759</v>
      </c>
      <c r="P449" s="9">
        <v>0.47449542465599998</v>
      </c>
      <c r="Q449" s="9"/>
      <c r="R449" s="9"/>
      <c r="S449" s="9"/>
      <c r="T449" s="9"/>
      <c r="U449" s="12"/>
    </row>
    <row r="450" spans="1:21" x14ac:dyDescent="0.2">
      <c r="A450" s="9">
        <v>449</v>
      </c>
      <c r="B450" s="10">
        <v>28.153876212499899</v>
      </c>
      <c r="C450" s="10">
        <v>-112.706093987</v>
      </c>
      <c r="D450" t="s">
        <v>64</v>
      </c>
      <c r="E450" s="9">
        <v>6.4651046385999997</v>
      </c>
      <c r="F450" s="9">
        <v>2.1595658520200001</v>
      </c>
      <c r="G450" s="9">
        <f t="shared" si="82"/>
        <v>0.87303589962274253</v>
      </c>
      <c r="H450" s="9">
        <f t="shared" si="84"/>
        <v>0.49962741140783173</v>
      </c>
      <c r="I450" s="9">
        <f t="shared" si="83"/>
        <v>0.94361996397156978</v>
      </c>
      <c r="J450" s="9">
        <f t="shared" ref="J450:J513" si="88">I450+H450</f>
        <v>1.4432473753794015</v>
      </c>
      <c r="K450" s="9">
        <f t="shared" ref="K450:K513" si="89">10^J450</f>
        <v>27.749002457015838</v>
      </c>
      <c r="L450" s="9">
        <f t="shared" ref="L450:L513" si="90">SQRT(K450)</f>
        <v>5.267732192985501</v>
      </c>
      <c r="M450" s="11"/>
      <c r="N450" s="9"/>
      <c r="O450" s="9">
        <v>1.4432473753794015</v>
      </c>
      <c r="P450" s="9">
        <v>2.1595658520200001</v>
      </c>
      <c r="Q450" s="9"/>
      <c r="R450" s="9"/>
      <c r="S450" s="9"/>
      <c r="T450" s="9"/>
      <c r="U450" s="12"/>
    </row>
    <row r="451" spans="1:21" x14ac:dyDescent="0.2">
      <c r="A451" s="9">
        <v>450</v>
      </c>
      <c r="B451" s="10">
        <v>28.156522792800001</v>
      </c>
      <c r="C451" s="10">
        <v>-112.478433485</v>
      </c>
      <c r="D451" t="s">
        <v>64</v>
      </c>
      <c r="E451" s="9">
        <v>3.17952515651</v>
      </c>
      <c r="F451" s="9">
        <v>1.0242710265999999</v>
      </c>
      <c r="G451" s="9">
        <f t="shared" si="82"/>
        <v>0.62112694358803633</v>
      </c>
      <c r="H451" s="9">
        <f t="shared" si="84"/>
        <v>0.30626865909502476</v>
      </c>
      <c r="I451" s="9">
        <f t="shared" si="83"/>
        <v>0.81584055410908596</v>
      </c>
      <c r="J451" s="9">
        <f t="shared" si="88"/>
        <v>1.1221092132041108</v>
      </c>
      <c r="K451" s="9">
        <f t="shared" si="89"/>
        <v>13.246746128088132</v>
      </c>
      <c r="L451" s="9">
        <f t="shared" si="90"/>
        <v>3.6396079635158691</v>
      </c>
      <c r="M451" s="11"/>
      <c r="N451" s="9"/>
      <c r="O451" s="9">
        <v>1.1221092132041108</v>
      </c>
      <c r="P451" s="9">
        <v>1.0242710265999999</v>
      </c>
      <c r="Q451" s="9"/>
      <c r="R451" s="9"/>
      <c r="S451" s="9"/>
      <c r="T451" s="9"/>
      <c r="U451" s="12"/>
    </row>
    <row r="452" spans="1:21" x14ac:dyDescent="0.2">
      <c r="A452" s="9">
        <v>451</v>
      </c>
      <c r="B452" s="10">
        <v>28.158791201</v>
      </c>
      <c r="C452" s="10">
        <v>-112.250744338999</v>
      </c>
      <c r="D452" t="s">
        <v>64</v>
      </c>
      <c r="E452" s="9">
        <v>1.24231665197</v>
      </c>
      <c r="F452" s="9">
        <v>0.59481054107200004</v>
      </c>
      <c r="G452" s="9">
        <f t="shared" si="82"/>
        <v>0.35069694210941871</v>
      </c>
      <c r="H452" s="9">
        <f t="shared" si="84"/>
        <v>0.2027090975159862</v>
      </c>
      <c r="I452" s="9">
        <f t="shared" si="83"/>
        <v>0.63900451662626889</v>
      </c>
      <c r="J452" s="9">
        <f t="shared" si="88"/>
        <v>0.8417136141422551</v>
      </c>
      <c r="K452" s="9">
        <f t="shared" si="89"/>
        <v>6.9456615030804087</v>
      </c>
      <c r="L452" s="9">
        <f t="shared" si="90"/>
        <v>2.6354622939970911</v>
      </c>
      <c r="M452" s="11">
        <v>336.20825293617668</v>
      </c>
      <c r="N452" s="9">
        <f t="shared" ref="N452:N457" si="91">M452/1000</f>
        <v>0.33620825293617668</v>
      </c>
      <c r="O452" s="9">
        <v>0.8417136141422551</v>
      </c>
      <c r="P452" s="9">
        <v>0.59481054107200004</v>
      </c>
      <c r="Q452" s="9">
        <v>0.33620825293617668</v>
      </c>
      <c r="R452" s="9"/>
      <c r="S452" s="9"/>
      <c r="T452" s="9"/>
      <c r="U452" s="12"/>
    </row>
    <row r="453" spans="1:21" x14ac:dyDescent="0.2">
      <c r="A453" s="9">
        <v>452</v>
      </c>
      <c r="B453" s="10">
        <v>28.1606812743</v>
      </c>
      <c r="C453" s="10">
        <v>-112.023030956</v>
      </c>
      <c r="D453" t="s">
        <v>63</v>
      </c>
      <c r="E453" s="9">
        <v>12.1670939501</v>
      </c>
      <c r="F453" s="9">
        <v>4.6736184747399996</v>
      </c>
      <c r="G453" s="9">
        <f t="shared" si="82"/>
        <v>1.1194899343619653</v>
      </c>
      <c r="H453" s="9">
        <f t="shared" si="84"/>
        <v>0.75386012809605174</v>
      </c>
      <c r="I453" s="9">
        <f t="shared" si="83"/>
        <v>1.0494245759800032</v>
      </c>
      <c r="J453" s="9">
        <f t="shared" si="88"/>
        <v>1.8032847040760549</v>
      </c>
      <c r="K453" s="9">
        <f t="shared" si="89"/>
        <v>63.574756299787701</v>
      </c>
      <c r="L453" s="9">
        <f t="shared" si="90"/>
        <v>7.9733779729665208</v>
      </c>
      <c r="M453" s="11">
        <v>6415.930212495452</v>
      </c>
      <c r="N453" s="9">
        <f t="shared" si="91"/>
        <v>6.4159302124954518</v>
      </c>
      <c r="O453" s="9">
        <v>1.8032847040760549</v>
      </c>
      <c r="P453" s="9">
        <v>4.6736184747399996</v>
      </c>
      <c r="Q453" s="9"/>
      <c r="R453" s="9"/>
      <c r="S453" s="9">
        <v>6.4159302124954518</v>
      </c>
      <c r="T453" s="9"/>
      <c r="U453" s="12"/>
    </row>
    <row r="454" spans="1:21" x14ac:dyDescent="0.2">
      <c r="A454" s="9">
        <v>453</v>
      </c>
      <c r="B454" s="10">
        <v>28.162192876799899</v>
      </c>
      <c r="C454" s="10">
        <v>-111.795297744</v>
      </c>
      <c r="D454" t="s">
        <v>63</v>
      </c>
      <c r="E454" s="9">
        <v>33.021399946899898</v>
      </c>
      <c r="F454" s="9">
        <v>12.7914540143999</v>
      </c>
      <c r="G454" s="9">
        <f t="shared" si="82"/>
        <v>1.5317521804318806</v>
      </c>
      <c r="H454" s="9">
        <f t="shared" si="84"/>
        <v>1.1396100556712649</v>
      </c>
      <c r="I454" s="9">
        <f t="shared" si="83"/>
        <v>1.1999124734700453</v>
      </c>
      <c r="J454" s="9">
        <f t="shared" si="88"/>
        <v>2.33952252914131</v>
      </c>
      <c r="K454" s="9">
        <f t="shared" si="89"/>
        <v>218.53576827216588</v>
      </c>
      <c r="L454" s="9">
        <f t="shared" si="90"/>
        <v>14.78295532943822</v>
      </c>
      <c r="M454" s="11">
        <v>4553.4862396178351</v>
      </c>
      <c r="N454" s="9">
        <f t="shared" si="91"/>
        <v>4.5534862396178353</v>
      </c>
      <c r="O454" s="9">
        <v>2.33952252914131</v>
      </c>
      <c r="P454" s="9">
        <v>12.7914540143999</v>
      </c>
      <c r="Q454" s="9"/>
      <c r="R454" s="9"/>
      <c r="S454" s="9">
        <v>4.5534862396178353</v>
      </c>
      <c r="T454" s="9"/>
      <c r="U454" s="12"/>
    </row>
    <row r="455" spans="1:21" x14ac:dyDescent="0.2">
      <c r="A455" s="9">
        <v>454</v>
      </c>
      <c r="B455" s="10">
        <v>28.1633259</v>
      </c>
      <c r="C455" s="10">
        <v>-111.567549117</v>
      </c>
      <c r="D455" t="s">
        <v>63</v>
      </c>
      <c r="E455" s="9">
        <v>191.943903140999</v>
      </c>
      <c r="F455" s="9">
        <v>19.442861478800001</v>
      </c>
      <c r="G455" s="9">
        <f t="shared" si="82"/>
        <v>2.2854310597975154</v>
      </c>
      <c r="H455" s="9">
        <f t="shared" si="84"/>
        <v>1.3105416858596426</v>
      </c>
      <c r="I455" s="9">
        <f t="shared" si="83"/>
        <v>1.423714724770192</v>
      </c>
      <c r="J455" s="9">
        <f t="shared" si="88"/>
        <v>2.7342564106298344</v>
      </c>
      <c r="K455" s="9">
        <f t="shared" si="89"/>
        <v>542.32098616477856</v>
      </c>
      <c r="L455" s="9">
        <f t="shared" si="90"/>
        <v>23.287786201457163</v>
      </c>
      <c r="M455" s="11">
        <v>28547.223351369172</v>
      </c>
      <c r="N455" s="9">
        <f t="shared" si="91"/>
        <v>28.547223351369173</v>
      </c>
      <c r="O455" s="9">
        <v>2.7342564106298344</v>
      </c>
      <c r="P455" s="9">
        <v>19.442861478800001</v>
      </c>
      <c r="Q455" s="9"/>
      <c r="R455" s="9"/>
      <c r="S455" s="9">
        <v>28.547223351369173</v>
      </c>
      <c r="T455" s="9"/>
      <c r="U455" s="12"/>
    </row>
    <row r="456" spans="1:21" x14ac:dyDescent="0.2">
      <c r="A456" s="9">
        <v>455</v>
      </c>
      <c r="B456" s="10">
        <v>28.164080262500001</v>
      </c>
      <c r="C456" s="10">
        <v>-111.339789486</v>
      </c>
      <c r="D456" t="s">
        <v>63</v>
      </c>
      <c r="E456" s="11">
        <v>2587.10904127</v>
      </c>
      <c r="F456" s="9">
        <v>31.0505630635</v>
      </c>
      <c r="G456" s="9">
        <f t="shared" si="82"/>
        <v>3.4129825699194809</v>
      </c>
      <c r="H456" s="9">
        <f t="shared" si="84"/>
        <v>1.5058356635965835</v>
      </c>
      <c r="I456" s="9">
        <f t="shared" si="83"/>
        <v>1.6899019288792929</v>
      </c>
      <c r="J456" s="9">
        <f t="shared" si="88"/>
        <v>3.1957375924758766</v>
      </c>
      <c r="K456" s="9">
        <f t="shared" si="89"/>
        <v>1569.4142531393568</v>
      </c>
      <c r="L456" s="9">
        <f t="shared" si="90"/>
        <v>39.615833364191104</v>
      </c>
      <c r="M456" s="11">
        <v>533271.32421784534</v>
      </c>
      <c r="N456" s="9">
        <f t="shared" si="91"/>
        <v>533.27132421784529</v>
      </c>
      <c r="O456" s="9">
        <v>3.1957375924758766</v>
      </c>
      <c r="P456" s="9">
        <v>31.0505630635</v>
      </c>
      <c r="Q456" s="9"/>
      <c r="R456" s="9"/>
      <c r="S456" s="9">
        <v>533.27132421784529</v>
      </c>
      <c r="T456" s="9"/>
      <c r="U456" s="12"/>
    </row>
    <row r="457" spans="1:21" x14ac:dyDescent="0.2">
      <c r="A457" s="9">
        <v>456</v>
      </c>
      <c r="B457" s="10">
        <v>28.1644559098999</v>
      </c>
      <c r="C457" s="10">
        <v>-111.11202326900001</v>
      </c>
      <c r="D457" t="s">
        <v>63</v>
      </c>
      <c r="E457" s="9">
        <v>253.28031826</v>
      </c>
      <c r="F457" s="9">
        <v>1.9657914862000001</v>
      </c>
      <c r="G457" s="9">
        <f t="shared" si="82"/>
        <v>2.4053127463264361</v>
      </c>
      <c r="H457" s="9">
        <f t="shared" si="84"/>
        <v>0.47214061413133557</v>
      </c>
      <c r="I457" s="9">
        <f t="shared" si="83"/>
        <v>1.4551666123670983</v>
      </c>
      <c r="J457" s="9">
        <f t="shared" si="88"/>
        <v>1.9273072264984339</v>
      </c>
      <c r="K457" s="9">
        <f t="shared" si="89"/>
        <v>84.587701977990235</v>
      </c>
      <c r="L457" s="9">
        <f t="shared" si="90"/>
        <v>9.1971572770063155</v>
      </c>
      <c r="M457" s="11">
        <v>50605.316500153807</v>
      </c>
      <c r="N457" s="9">
        <f t="shared" si="91"/>
        <v>50.605316500153805</v>
      </c>
      <c r="O457" s="9">
        <v>1.9273072264984339</v>
      </c>
      <c r="P457" s="9">
        <v>1.9657914862000001</v>
      </c>
      <c r="Q457" s="9"/>
      <c r="R457" s="9"/>
      <c r="S457" s="9">
        <v>50.605316500153805</v>
      </c>
      <c r="T457" s="9"/>
      <c r="U457" s="12"/>
    </row>
    <row r="458" spans="1:21" x14ac:dyDescent="0.2">
      <c r="A458" s="9">
        <v>457</v>
      </c>
      <c r="B458" s="10">
        <v>28.349154070400001</v>
      </c>
      <c r="C458" s="10">
        <v>-113.16538399</v>
      </c>
      <c r="D458" t="s">
        <v>64</v>
      </c>
      <c r="E458" s="9">
        <v>9.1660558246100005E-2</v>
      </c>
      <c r="F458" s="9">
        <v>4.7243605833499999E-2</v>
      </c>
      <c r="G458" s="9">
        <f t="shared" ref="G458:G521" si="92">LOG10(E458+1)</f>
        <v>3.8087619506673241E-2</v>
      </c>
      <c r="H458" s="9">
        <f t="shared" si="84"/>
        <v>2.0047717364882818E-2</v>
      </c>
      <c r="I458" s="9">
        <f t="shared" ref="I458:I521" si="93">G458^0.4274</f>
        <v>0.247415559948123</v>
      </c>
      <c r="J458" s="9">
        <f t="shared" si="88"/>
        <v>0.26746327731300584</v>
      </c>
      <c r="K458" s="9">
        <f t="shared" si="89"/>
        <v>1.8512423518807475</v>
      </c>
      <c r="L458" s="9">
        <f t="shared" si="90"/>
        <v>1.3606036718606735</v>
      </c>
      <c r="M458" s="11"/>
      <c r="N458" s="9"/>
      <c r="O458" s="9">
        <v>0.26746327731300584</v>
      </c>
      <c r="P458" s="9">
        <v>4.7243605833499999E-2</v>
      </c>
      <c r="Q458" s="9"/>
      <c r="R458" s="9"/>
      <c r="S458" s="9"/>
      <c r="T458" s="9"/>
      <c r="U458" s="12"/>
    </row>
    <row r="459" spans="1:21" x14ac:dyDescent="0.2">
      <c r="A459" s="9">
        <v>458</v>
      </c>
      <c r="B459" s="10">
        <v>28.352585113500002</v>
      </c>
      <c r="C459" s="10">
        <v>-112.937365829</v>
      </c>
      <c r="D459" t="s">
        <v>64</v>
      </c>
      <c r="E459" s="9">
        <v>4.0118202650899999</v>
      </c>
      <c r="F459" s="9">
        <v>1.6352799199500001</v>
      </c>
      <c r="G459" s="9">
        <f t="shared" si="92"/>
        <v>0.69999548784500432</v>
      </c>
      <c r="H459" s="9">
        <f t="shared" si="84"/>
        <v>0.42082675284380611</v>
      </c>
      <c r="I459" s="9">
        <f t="shared" si="93"/>
        <v>0.85860557847150842</v>
      </c>
      <c r="J459" s="9">
        <f t="shared" si="88"/>
        <v>1.2794323313153146</v>
      </c>
      <c r="K459" s="9">
        <f t="shared" si="89"/>
        <v>19.029717069262357</v>
      </c>
      <c r="L459" s="9">
        <f t="shared" si="90"/>
        <v>4.3623063933270849</v>
      </c>
      <c r="M459" s="11"/>
      <c r="N459" s="9"/>
      <c r="O459" s="9">
        <v>1.2794323313153146</v>
      </c>
      <c r="P459" s="9">
        <v>1.6352799199500001</v>
      </c>
      <c r="Q459" s="9"/>
      <c r="R459" s="9"/>
      <c r="S459" s="9"/>
      <c r="T459" s="9"/>
      <c r="U459" s="12"/>
    </row>
    <row r="460" spans="1:21" x14ac:dyDescent="0.2">
      <c r="A460" s="9">
        <v>459</v>
      </c>
      <c r="B460" s="10">
        <v>28.355635204799899</v>
      </c>
      <c r="C460" s="10">
        <v>-112.70930991900001</v>
      </c>
      <c r="D460" t="s">
        <v>64</v>
      </c>
      <c r="E460" s="9">
        <v>7.1442799931399996</v>
      </c>
      <c r="F460" s="9">
        <v>2.7319689565299998</v>
      </c>
      <c r="G460" s="9">
        <f t="shared" si="92"/>
        <v>0.91085269590935924</v>
      </c>
      <c r="H460" s="9">
        <f t="shared" si="84"/>
        <v>0.57193802251717574</v>
      </c>
      <c r="I460" s="9">
        <f t="shared" si="93"/>
        <v>0.96087775325619795</v>
      </c>
      <c r="J460" s="9">
        <f t="shared" si="88"/>
        <v>1.5328157757733738</v>
      </c>
      <c r="K460" s="9">
        <f t="shared" si="89"/>
        <v>34.10482110252773</v>
      </c>
      <c r="L460" s="9">
        <f t="shared" si="90"/>
        <v>5.8399333131918318</v>
      </c>
      <c r="M460" s="11"/>
      <c r="N460" s="9"/>
      <c r="O460" s="9">
        <v>1.5328157757733738</v>
      </c>
      <c r="P460" s="9">
        <v>2.7319689565299998</v>
      </c>
      <c r="Q460" s="9"/>
      <c r="R460" s="9"/>
      <c r="S460" s="9"/>
      <c r="T460" s="9"/>
      <c r="U460" s="12"/>
    </row>
    <row r="461" spans="1:21" x14ac:dyDescent="0.2">
      <c r="A461" s="9">
        <v>460</v>
      </c>
      <c r="B461" s="10">
        <v>28.358304124899899</v>
      </c>
      <c r="C461" s="10">
        <v>-112.481220695999</v>
      </c>
      <c r="D461" t="s">
        <v>64</v>
      </c>
      <c r="E461" s="9">
        <v>6.6988029465999999</v>
      </c>
      <c r="F461" s="9">
        <v>1.55925462663</v>
      </c>
      <c r="G461" s="9">
        <f t="shared" si="92"/>
        <v>0.88642320386072615</v>
      </c>
      <c r="H461" s="9">
        <f t="shared" si="84"/>
        <v>0.40811349707870004</v>
      </c>
      <c r="I461" s="9">
        <f t="shared" si="93"/>
        <v>0.94977735994685208</v>
      </c>
      <c r="J461" s="9">
        <f t="shared" si="88"/>
        <v>1.3578908570255521</v>
      </c>
      <c r="K461" s="9">
        <f t="shared" si="89"/>
        <v>22.797690689899504</v>
      </c>
      <c r="L461" s="9">
        <f t="shared" si="90"/>
        <v>4.7746927325116433</v>
      </c>
      <c r="M461" s="11">
        <v>6838.1567100025368</v>
      </c>
      <c r="N461" s="9">
        <f t="shared" ref="N461:N492" si="94">M461/1000</f>
        <v>6.8381567100025364</v>
      </c>
      <c r="O461" s="9">
        <v>1.3578908570255521</v>
      </c>
      <c r="P461" s="9">
        <v>1.55925462663</v>
      </c>
      <c r="Q461" s="9">
        <v>6.8381567100025364</v>
      </c>
      <c r="R461" s="9"/>
      <c r="S461" s="9"/>
      <c r="T461" s="9"/>
      <c r="U461" s="12"/>
    </row>
    <row r="462" spans="1:21" x14ac:dyDescent="0.2">
      <c r="A462" s="9">
        <v>461</v>
      </c>
      <c r="B462" s="10">
        <v>28.360591681700001</v>
      </c>
      <c r="C462" s="10">
        <v>-112.253102599</v>
      </c>
      <c r="D462" t="s">
        <v>63</v>
      </c>
      <c r="E462" s="9">
        <v>56.646275200600002</v>
      </c>
      <c r="F462" s="9">
        <v>4.7366834596</v>
      </c>
      <c r="G462" s="9">
        <f t="shared" si="92"/>
        <v>1.7607712507098707</v>
      </c>
      <c r="H462" s="9">
        <f t="shared" si="84"/>
        <v>0.7586608869154412</v>
      </c>
      <c r="I462" s="9">
        <f t="shared" si="93"/>
        <v>1.2735424805291498</v>
      </c>
      <c r="J462" s="9">
        <f t="shared" si="88"/>
        <v>2.0322033674445912</v>
      </c>
      <c r="K462" s="9">
        <f t="shared" si="89"/>
        <v>107.69694089472222</v>
      </c>
      <c r="L462" s="9">
        <f t="shared" si="90"/>
        <v>10.377713664132491</v>
      </c>
      <c r="M462" s="11">
        <v>121832.88907871529</v>
      </c>
      <c r="N462" s="9">
        <f t="shared" si="94"/>
        <v>121.8328890787153</v>
      </c>
      <c r="O462" s="9">
        <v>2.0322033674445912</v>
      </c>
      <c r="P462" s="9">
        <v>4.7366834596</v>
      </c>
      <c r="Q462" s="9"/>
      <c r="R462" s="9"/>
      <c r="S462" s="9">
        <v>121.8328890787153</v>
      </c>
      <c r="T462" s="9"/>
      <c r="U462" s="12"/>
    </row>
    <row r="463" spans="1:21" x14ac:dyDescent="0.2">
      <c r="A463" s="9">
        <v>462</v>
      </c>
      <c r="B463" s="10">
        <v>28.362497710500001</v>
      </c>
      <c r="C463" s="10">
        <v>-112.024960069</v>
      </c>
      <c r="D463" t="s">
        <v>63</v>
      </c>
      <c r="E463" s="9">
        <v>146.162480614999</v>
      </c>
      <c r="F463" s="9">
        <v>14.721449032400001</v>
      </c>
      <c r="G463" s="9">
        <f t="shared" si="92"/>
        <v>2.1677970998190919</v>
      </c>
      <c r="H463" s="9">
        <f t="shared" si="84"/>
        <v>1.1964925720960862</v>
      </c>
      <c r="I463" s="9">
        <f t="shared" si="93"/>
        <v>1.3919202812600004</v>
      </c>
      <c r="J463" s="9">
        <f t="shared" si="88"/>
        <v>2.5884128533560866</v>
      </c>
      <c r="K463" s="9">
        <f t="shared" si="89"/>
        <v>387.62595868746632</v>
      </c>
      <c r="L463" s="9">
        <f t="shared" si="90"/>
        <v>19.68821877894154</v>
      </c>
      <c r="M463" s="11">
        <v>298144.06120486913</v>
      </c>
      <c r="N463" s="9">
        <f t="shared" si="94"/>
        <v>298.1440612048691</v>
      </c>
      <c r="O463" s="9">
        <v>2.5884128533560866</v>
      </c>
      <c r="P463" s="9">
        <v>14.721449032400001</v>
      </c>
      <c r="Q463" s="9"/>
      <c r="R463" s="9"/>
      <c r="S463" s="9">
        <v>298.1440612048691</v>
      </c>
      <c r="T463" s="9"/>
      <c r="U463" s="12"/>
    </row>
    <row r="464" spans="1:21" x14ac:dyDescent="0.2">
      <c r="A464" s="9">
        <v>463</v>
      </c>
      <c r="B464" s="10">
        <v>28.3640220738999</v>
      </c>
      <c r="C464" s="10">
        <v>-111.796797551</v>
      </c>
      <c r="D464" t="s">
        <v>63</v>
      </c>
      <c r="E464" s="9">
        <v>153.261604689</v>
      </c>
      <c r="F464" s="9">
        <v>22.739150984199899</v>
      </c>
      <c r="G464" s="9">
        <f t="shared" si="92"/>
        <v>2.1882578447495247</v>
      </c>
      <c r="H464" s="9">
        <f t="shared" si="84"/>
        <v>1.375465182627396</v>
      </c>
      <c r="I464" s="9">
        <f t="shared" si="93"/>
        <v>1.3975202076853261</v>
      </c>
      <c r="J464" s="9">
        <f t="shared" si="88"/>
        <v>2.772985390312722</v>
      </c>
      <c r="K464" s="9">
        <f t="shared" si="89"/>
        <v>592.9053788790269</v>
      </c>
      <c r="L464" s="9">
        <f t="shared" si="90"/>
        <v>24.349648434403051</v>
      </c>
      <c r="M464" s="11">
        <v>259529.10498776913</v>
      </c>
      <c r="N464" s="9">
        <f t="shared" si="94"/>
        <v>259.52910498776913</v>
      </c>
      <c r="O464" s="9">
        <v>2.772985390312722</v>
      </c>
      <c r="P464" s="9">
        <v>22.739150984199899</v>
      </c>
      <c r="Q464" s="9"/>
      <c r="R464" s="9"/>
      <c r="S464" s="9">
        <v>259.52910498776913</v>
      </c>
      <c r="T464" s="9"/>
      <c r="U464" s="12"/>
    </row>
    <row r="465" spans="1:21" x14ac:dyDescent="0.2">
      <c r="A465" s="9">
        <v>464</v>
      </c>
      <c r="B465" s="10">
        <v>28.365164662400002</v>
      </c>
      <c r="C465" s="10">
        <v>-111.568619493</v>
      </c>
      <c r="D465" t="s">
        <v>63</v>
      </c>
      <c r="E465" s="9">
        <v>92.072334043699897</v>
      </c>
      <c r="F465" s="9">
        <v>22.972855448699899</v>
      </c>
      <c r="G465" s="9">
        <f t="shared" si="92"/>
        <v>1.9688206051730828</v>
      </c>
      <c r="H465" s="9">
        <f t="shared" si="84"/>
        <v>1.3797197666892742</v>
      </c>
      <c r="I465" s="9">
        <f t="shared" si="93"/>
        <v>1.3358069748199164</v>
      </c>
      <c r="J465" s="9">
        <f t="shared" si="88"/>
        <v>2.7155267415091906</v>
      </c>
      <c r="K465" s="9">
        <f t="shared" si="89"/>
        <v>519.42965619586676</v>
      </c>
      <c r="L465" s="9">
        <f t="shared" si="90"/>
        <v>22.7909994558349</v>
      </c>
      <c r="M465" s="11">
        <v>78416.74943056982</v>
      </c>
      <c r="N465" s="9">
        <f t="shared" si="94"/>
        <v>78.416749430569823</v>
      </c>
      <c r="O465" s="9">
        <v>2.7155267415091906</v>
      </c>
      <c r="P465" s="9">
        <v>22.972855448699899</v>
      </c>
      <c r="Q465" s="9"/>
      <c r="R465" s="9"/>
      <c r="S465" s="9">
        <v>78.416749430569823</v>
      </c>
      <c r="T465" s="9"/>
      <c r="U465" s="12"/>
    </row>
    <row r="466" spans="1:21" x14ac:dyDescent="0.2">
      <c r="A466" s="9">
        <v>465</v>
      </c>
      <c r="B466" s="10">
        <v>28.365925393400001</v>
      </c>
      <c r="C466" s="10">
        <v>-111.340430342999</v>
      </c>
      <c r="D466" t="s">
        <v>63</v>
      </c>
      <c r="E466" s="9">
        <v>93.221460089100006</v>
      </c>
      <c r="F466" s="9">
        <v>9.1663657873899904</v>
      </c>
      <c r="G466" s="9">
        <f t="shared" si="92"/>
        <v>1.9741498299353926</v>
      </c>
      <c r="H466" s="9">
        <f t="shared" si="84"/>
        <v>1.0071657316294327</v>
      </c>
      <c r="I466" s="9">
        <f t="shared" si="93"/>
        <v>1.3373511618543756</v>
      </c>
      <c r="J466" s="9">
        <f t="shared" si="88"/>
        <v>2.3445168934838083</v>
      </c>
      <c r="K466" s="9">
        <f t="shared" si="89"/>
        <v>221.06342453898824</v>
      </c>
      <c r="L466" s="9">
        <f t="shared" si="90"/>
        <v>14.868201792381896</v>
      </c>
      <c r="M466" s="11">
        <v>13904.56778791151</v>
      </c>
      <c r="N466" s="9">
        <f t="shared" si="94"/>
        <v>13.90456778791151</v>
      </c>
      <c r="O466" s="9">
        <v>2.3445168934838083</v>
      </c>
      <c r="P466" s="9">
        <v>9.1663657873899904</v>
      </c>
      <c r="Q466" s="9"/>
      <c r="R466" s="9"/>
      <c r="S466" s="9">
        <v>13.90456778791151</v>
      </c>
      <c r="T466" s="9"/>
      <c r="U466" s="12"/>
    </row>
    <row r="467" spans="1:21" x14ac:dyDescent="0.2">
      <c r="A467" s="9">
        <v>466</v>
      </c>
      <c r="B467" s="10">
        <v>28.550852306900001</v>
      </c>
      <c r="C467" s="10">
        <v>-113.169498711</v>
      </c>
      <c r="D467" t="s">
        <v>64</v>
      </c>
      <c r="E467" s="9">
        <v>4.0354096246899998</v>
      </c>
      <c r="F467" s="9">
        <v>2.3026792421</v>
      </c>
      <c r="G467" s="9">
        <f t="shared" si="92"/>
        <v>0.70203480567542331</v>
      </c>
      <c r="H467" s="9">
        <f t="shared" ref="H467:H530" si="95">LOG10(F467+1)</f>
        <v>0.51886639683692248</v>
      </c>
      <c r="I467" s="9">
        <f t="shared" si="93"/>
        <v>0.85967378705129194</v>
      </c>
      <c r="J467" s="9">
        <f t="shared" si="88"/>
        <v>1.3785401838882145</v>
      </c>
      <c r="K467" s="9">
        <f t="shared" si="89"/>
        <v>23.907831366766295</v>
      </c>
      <c r="L467" s="9">
        <f t="shared" si="90"/>
        <v>4.8895635149536911</v>
      </c>
      <c r="M467" s="11">
        <v>4501.968146770766</v>
      </c>
      <c r="N467" s="9">
        <f t="shared" si="94"/>
        <v>4.501968146770766</v>
      </c>
      <c r="O467" s="9">
        <v>1.3785401838882145</v>
      </c>
      <c r="P467" s="9">
        <v>2.3026792421</v>
      </c>
      <c r="Q467" s="9">
        <v>4.501968146770766</v>
      </c>
      <c r="R467" s="9"/>
      <c r="S467" s="9"/>
      <c r="T467" s="9"/>
      <c r="U467" s="12"/>
    </row>
    <row r="468" spans="1:21" x14ac:dyDescent="0.2">
      <c r="A468" s="9">
        <v>467</v>
      </c>
      <c r="B468" s="10">
        <v>28.554312171900001</v>
      </c>
      <c r="C468" s="10">
        <v>-112.941047965</v>
      </c>
      <c r="D468" t="s">
        <v>64</v>
      </c>
      <c r="E468" s="9">
        <v>5.9355370570000003</v>
      </c>
      <c r="F468" s="9">
        <v>3.32356111519</v>
      </c>
      <c r="G468" s="9">
        <f t="shared" si="92"/>
        <v>0.84108009653558602</v>
      </c>
      <c r="H468" s="9">
        <f t="shared" si="95"/>
        <v>0.63584160227363651</v>
      </c>
      <c r="I468" s="9">
        <f t="shared" si="93"/>
        <v>0.9287000862935828</v>
      </c>
      <c r="J468" s="9">
        <f t="shared" si="88"/>
        <v>1.5645416885672194</v>
      </c>
      <c r="K468" s="9">
        <f t="shared" si="89"/>
        <v>36.689491153419603</v>
      </c>
      <c r="L468" s="9">
        <f t="shared" si="90"/>
        <v>6.0571850849565099</v>
      </c>
      <c r="M468" s="11">
        <v>412.71648752969219</v>
      </c>
      <c r="N468" s="9">
        <f t="shared" si="94"/>
        <v>0.4127164875296922</v>
      </c>
      <c r="O468" s="9">
        <v>1.5645416885672194</v>
      </c>
      <c r="P468" s="9">
        <v>3.32356111519</v>
      </c>
      <c r="Q468" s="9">
        <v>0.4127164875296922</v>
      </c>
      <c r="R468" s="9"/>
      <c r="S468" s="9"/>
      <c r="T468" s="9"/>
      <c r="U468" s="12"/>
    </row>
    <row r="469" spans="1:21" x14ac:dyDescent="0.2">
      <c r="A469" s="9">
        <v>468</v>
      </c>
      <c r="B469" s="10">
        <v>28.5573878864999</v>
      </c>
      <c r="C469" s="10">
        <v>-112.71255916600001</v>
      </c>
      <c r="D469" t="s">
        <v>64</v>
      </c>
      <c r="E469" s="9">
        <v>5.6603062162200004</v>
      </c>
      <c r="F469" s="9">
        <v>2.4816856568199999</v>
      </c>
      <c r="G469" s="9">
        <f t="shared" si="92"/>
        <v>0.8234941968816254</v>
      </c>
      <c r="H469" s="9">
        <f t="shared" si="95"/>
        <v>0.54178955837492571</v>
      </c>
      <c r="I469" s="9">
        <f t="shared" si="93"/>
        <v>0.92035063459933486</v>
      </c>
      <c r="J469" s="9">
        <f t="shared" si="88"/>
        <v>1.4621401929742606</v>
      </c>
      <c r="K469" s="9">
        <f t="shared" si="89"/>
        <v>28.982790193010434</v>
      </c>
      <c r="L469" s="9">
        <f t="shared" si="90"/>
        <v>5.3835666795360151</v>
      </c>
      <c r="M469" s="11">
        <v>84.761943410226067</v>
      </c>
      <c r="N469" s="9">
        <f t="shared" si="94"/>
        <v>8.4761943410226068E-2</v>
      </c>
      <c r="O469" s="9">
        <v>1.4621401929742606</v>
      </c>
      <c r="P469" s="9">
        <v>2.4816856568199999</v>
      </c>
      <c r="Q469" s="9">
        <v>8.4761943410226068E-2</v>
      </c>
      <c r="R469" s="9"/>
      <c r="S469" s="9"/>
      <c r="T469" s="9"/>
      <c r="U469" s="12"/>
    </row>
    <row r="470" spans="1:21" x14ac:dyDescent="0.2">
      <c r="A470" s="9">
        <v>469</v>
      </c>
      <c r="B470" s="10">
        <v>28.5600792289999</v>
      </c>
      <c r="C470" s="10">
        <v>-112.484036782999</v>
      </c>
      <c r="D470" t="s">
        <v>64</v>
      </c>
      <c r="E470" s="9">
        <v>53.843342616199898</v>
      </c>
      <c r="F470" s="9">
        <v>4.0361482032999998</v>
      </c>
      <c r="G470" s="9">
        <f t="shared" si="92"/>
        <v>1.7391239164955026</v>
      </c>
      <c r="H470" s="9">
        <f t="shared" si="95"/>
        <v>0.70209850200141943</v>
      </c>
      <c r="I470" s="9">
        <f t="shared" si="93"/>
        <v>1.2668268731834891</v>
      </c>
      <c r="J470" s="9">
        <f t="shared" si="88"/>
        <v>1.9689253751849085</v>
      </c>
      <c r="K470" s="9">
        <f t="shared" si="89"/>
        <v>93.094789695882866</v>
      </c>
      <c r="L470" s="9">
        <f t="shared" si="90"/>
        <v>9.6485641261217143</v>
      </c>
      <c r="M470" s="11">
        <v>108566.81016479454</v>
      </c>
      <c r="N470" s="9">
        <f t="shared" si="94"/>
        <v>108.56681016479455</v>
      </c>
      <c r="O470" s="9">
        <v>1.9689253751849085</v>
      </c>
      <c r="P470" s="9">
        <v>4.0361482032999998</v>
      </c>
      <c r="Q470" s="9">
        <v>108.56681016479455</v>
      </c>
      <c r="R470" s="9"/>
      <c r="S470" s="9"/>
      <c r="T470" s="9"/>
      <c r="U470" s="12"/>
    </row>
    <row r="471" spans="1:21" x14ac:dyDescent="0.2">
      <c r="A471" s="9">
        <v>470</v>
      </c>
      <c r="B471" s="10">
        <v>28.562386005</v>
      </c>
      <c r="C471" s="10">
        <v>-112.255485291</v>
      </c>
      <c r="D471" t="s">
        <v>63</v>
      </c>
      <c r="E471" s="9">
        <v>242.50472499399899</v>
      </c>
      <c r="F471" s="9">
        <v>14.5187774430999</v>
      </c>
      <c r="G471" s="9">
        <f t="shared" si="92"/>
        <v>2.386507392733042</v>
      </c>
      <c r="H471" s="9">
        <f t="shared" si="95"/>
        <v>1.1908575048971133</v>
      </c>
      <c r="I471" s="9">
        <f t="shared" si="93"/>
        <v>1.4502932106739852</v>
      </c>
      <c r="J471" s="9">
        <f t="shared" si="88"/>
        <v>2.6411507155710985</v>
      </c>
      <c r="K471" s="9">
        <f t="shared" si="89"/>
        <v>437.67396717819258</v>
      </c>
      <c r="L471" s="9">
        <f t="shared" si="90"/>
        <v>20.920658860996529</v>
      </c>
      <c r="M471" s="11">
        <v>526741.34080966143</v>
      </c>
      <c r="N471" s="9">
        <f t="shared" si="94"/>
        <v>526.74134080966144</v>
      </c>
      <c r="O471" s="9">
        <v>2.6411507155710985</v>
      </c>
      <c r="P471" s="9">
        <v>14.5187774430999</v>
      </c>
      <c r="Q471" s="9"/>
      <c r="R471" s="9"/>
      <c r="S471" s="9">
        <v>526.74134080966144</v>
      </c>
      <c r="T471" s="9"/>
      <c r="U471" s="12"/>
    </row>
    <row r="472" spans="1:21" x14ac:dyDescent="0.2">
      <c r="A472" s="9">
        <v>471</v>
      </c>
      <c r="B472" s="10">
        <v>28.5643080482999</v>
      </c>
      <c r="C472" s="10">
        <v>-112.02690916900001</v>
      </c>
      <c r="D472" t="s">
        <v>63</v>
      </c>
      <c r="E472" s="9">
        <v>417.01692882200001</v>
      </c>
      <c r="F472" s="9">
        <v>28.0318961850999</v>
      </c>
      <c r="G472" s="9">
        <f t="shared" si="92"/>
        <v>2.6211938701604547</v>
      </c>
      <c r="H472" s="9">
        <f t="shared" si="95"/>
        <v>1.4628754022054904</v>
      </c>
      <c r="I472" s="9">
        <f t="shared" si="93"/>
        <v>1.5096161524299121</v>
      </c>
      <c r="J472" s="9">
        <f t="shared" si="88"/>
        <v>2.9724915546354023</v>
      </c>
      <c r="K472" s="9">
        <f t="shared" si="89"/>
        <v>938.62378385640704</v>
      </c>
      <c r="L472" s="9">
        <f t="shared" si="90"/>
        <v>30.636967602169882</v>
      </c>
      <c r="M472" s="11">
        <v>904198.69352958235</v>
      </c>
      <c r="N472" s="9">
        <f t="shared" si="94"/>
        <v>904.19869352958233</v>
      </c>
      <c r="O472" s="9">
        <v>2.9724915546354023</v>
      </c>
      <c r="P472" s="9">
        <v>28.0318961850999</v>
      </c>
      <c r="Q472" s="9"/>
      <c r="R472" s="9"/>
      <c r="S472" s="9">
        <v>904.19869352958233</v>
      </c>
      <c r="T472" s="9"/>
      <c r="U472" s="12"/>
    </row>
    <row r="473" spans="1:21" x14ac:dyDescent="0.2">
      <c r="A473" s="9">
        <v>472</v>
      </c>
      <c r="B473" s="10">
        <v>28.5658452198</v>
      </c>
      <c r="C473" s="10">
        <v>-111.79831289800001</v>
      </c>
      <c r="D473" t="s">
        <v>63</v>
      </c>
      <c r="E473" s="9">
        <v>354.69248872999901</v>
      </c>
      <c r="F473" s="9">
        <v>29.4460813216999</v>
      </c>
      <c r="G473" s="9">
        <f t="shared" si="92"/>
        <v>2.5510746941496354</v>
      </c>
      <c r="H473" s="9">
        <f t="shared" si="95"/>
        <v>1.4835314030483824</v>
      </c>
      <c r="I473" s="9">
        <f t="shared" si="93"/>
        <v>1.4922221591495848</v>
      </c>
      <c r="J473" s="9">
        <f t="shared" si="88"/>
        <v>2.9757535621979674</v>
      </c>
      <c r="K473" s="9">
        <f t="shared" si="89"/>
        <v>945.70037706910989</v>
      </c>
      <c r="L473" s="9">
        <f t="shared" si="90"/>
        <v>30.752241821843004</v>
      </c>
      <c r="M473" s="11">
        <v>740477.41033149825</v>
      </c>
      <c r="N473" s="9">
        <f t="shared" si="94"/>
        <v>740.47741033149828</v>
      </c>
      <c r="O473" s="9">
        <v>2.9757535621979674</v>
      </c>
      <c r="P473" s="9">
        <v>29.4460813216999</v>
      </c>
      <c r="Q473" s="9"/>
      <c r="R473" s="9"/>
      <c r="S473" s="9">
        <v>740.47741033149828</v>
      </c>
      <c r="T473" s="9"/>
      <c r="U473" s="12"/>
    </row>
    <row r="474" spans="1:21" x14ac:dyDescent="0.2">
      <c r="A474" s="9">
        <v>473</v>
      </c>
      <c r="B474" s="10">
        <v>28.566997408799899</v>
      </c>
      <c r="C474" s="10">
        <v>-111.56970096000001</v>
      </c>
      <c r="D474" t="s">
        <v>63</v>
      </c>
      <c r="E474" s="9">
        <v>12.713645935100001</v>
      </c>
      <c r="F474" s="9">
        <v>1.64476725087</v>
      </c>
      <c r="G474" s="9">
        <f t="shared" si="92"/>
        <v>1.1371529324694962</v>
      </c>
      <c r="H474" s="9">
        <f t="shared" si="95"/>
        <v>0.4223874585600616</v>
      </c>
      <c r="I474" s="9">
        <f t="shared" si="93"/>
        <v>1.056469558020908</v>
      </c>
      <c r="J474" s="9">
        <f t="shared" si="88"/>
        <v>1.4788570165809696</v>
      </c>
      <c r="K474" s="9">
        <f t="shared" si="89"/>
        <v>30.120142110028215</v>
      </c>
      <c r="L474" s="9">
        <f t="shared" si="90"/>
        <v>5.4881820405329318</v>
      </c>
      <c r="M474" s="11">
        <v>22726.555979808429</v>
      </c>
      <c r="N474" s="9">
        <f t="shared" si="94"/>
        <v>22.726555979808428</v>
      </c>
      <c r="O474" s="9">
        <v>1.4788570165809696</v>
      </c>
      <c r="P474" s="9">
        <v>1.64476725087</v>
      </c>
      <c r="Q474" s="9"/>
      <c r="R474" s="9"/>
      <c r="S474" s="9">
        <v>22.726555979808428</v>
      </c>
      <c r="T474" s="9"/>
      <c r="U474" s="12"/>
    </row>
    <row r="475" spans="1:21" x14ac:dyDescent="0.2">
      <c r="A475" s="9">
        <v>474</v>
      </c>
      <c r="B475" s="10">
        <v>28.7486680957999</v>
      </c>
      <c r="C475" s="10">
        <v>-113.402500883</v>
      </c>
      <c r="D475" t="s">
        <v>64</v>
      </c>
      <c r="E475" s="9">
        <v>11.299684748100001</v>
      </c>
      <c r="F475" s="9">
        <v>4.0277224387999997</v>
      </c>
      <c r="G475" s="9">
        <f t="shared" si="92"/>
        <v>1.0898939802267837</v>
      </c>
      <c r="H475" s="9">
        <f t="shared" si="95"/>
        <v>0.70137129394931097</v>
      </c>
      <c r="I475" s="9">
        <f t="shared" si="93"/>
        <v>1.0374759311152455</v>
      </c>
      <c r="J475" s="9">
        <f t="shared" si="88"/>
        <v>1.7388472250645566</v>
      </c>
      <c r="K475" s="9">
        <f t="shared" si="89"/>
        <v>54.808412745645704</v>
      </c>
      <c r="L475" s="9">
        <f t="shared" si="90"/>
        <v>7.4032704087886527</v>
      </c>
      <c r="M475" s="11">
        <v>28001.059807079142</v>
      </c>
      <c r="N475" s="9">
        <f t="shared" si="94"/>
        <v>28.001059807079141</v>
      </c>
      <c r="O475" s="9">
        <v>1.7388472250645566</v>
      </c>
      <c r="P475" s="9">
        <v>4.0277224387999997</v>
      </c>
      <c r="Q475" s="9">
        <v>28.001059807079141</v>
      </c>
      <c r="R475" s="9"/>
      <c r="S475" s="9"/>
      <c r="T475" s="9"/>
      <c r="U475" s="12"/>
    </row>
    <row r="476" spans="1:21" x14ac:dyDescent="0.2">
      <c r="A476" s="9">
        <v>475</v>
      </c>
      <c r="B476" s="10">
        <v>28.752543998499899</v>
      </c>
      <c r="C476" s="10">
        <v>-113.173655952999</v>
      </c>
      <c r="D476" t="s">
        <v>64</v>
      </c>
      <c r="E476" s="9">
        <v>19.142996946299899</v>
      </c>
      <c r="F476" s="9">
        <v>8.1734072230799999</v>
      </c>
      <c r="G476" s="9">
        <f t="shared" si="92"/>
        <v>1.3041240868934016</v>
      </c>
      <c r="H476" s="9">
        <f t="shared" si="95"/>
        <v>0.96253067300296902</v>
      </c>
      <c r="I476" s="9">
        <f t="shared" si="93"/>
        <v>1.1201786856922473</v>
      </c>
      <c r="J476" s="9">
        <f t="shared" si="88"/>
        <v>2.0827093586952161</v>
      </c>
      <c r="K476" s="9">
        <f t="shared" si="89"/>
        <v>120.97882404285656</v>
      </c>
      <c r="L476" s="9">
        <f t="shared" si="90"/>
        <v>10.999037414376613</v>
      </c>
      <c r="M476" s="11">
        <v>44215.430512115359</v>
      </c>
      <c r="N476" s="9">
        <f t="shared" si="94"/>
        <v>44.215430512115361</v>
      </c>
      <c r="O476" s="9">
        <v>2.0827093586952161</v>
      </c>
      <c r="P476" s="9">
        <v>8.1734072230799999</v>
      </c>
      <c r="Q476" s="9">
        <v>44.215430512115361</v>
      </c>
      <c r="R476" s="9"/>
      <c r="S476" s="9"/>
      <c r="T476" s="9"/>
      <c r="U476" s="12"/>
    </row>
    <row r="477" spans="1:21" x14ac:dyDescent="0.2">
      <c r="A477" s="9">
        <v>476</v>
      </c>
      <c r="B477" s="10">
        <v>28.756032792700001</v>
      </c>
      <c r="C477" s="10">
        <v>-112.944768155999</v>
      </c>
      <c r="D477" t="s">
        <v>64</v>
      </c>
      <c r="E477" s="9">
        <v>5.3274707227200002</v>
      </c>
      <c r="F477" s="9">
        <v>3.6825081533800001</v>
      </c>
      <c r="G477" s="9">
        <f t="shared" si="92"/>
        <v>0.8012301443493649</v>
      </c>
      <c r="H477" s="9">
        <f t="shared" si="95"/>
        <v>0.67047854225973846</v>
      </c>
      <c r="I477" s="9">
        <f t="shared" si="93"/>
        <v>0.90963227551355208</v>
      </c>
      <c r="J477" s="9">
        <f t="shared" si="88"/>
        <v>1.5801108177732905</v>
      </c>
      <c r="K477" s="9">
        <f t="shared" si="89"/>
        <v>38.028642062058026</v>
      </c>
      <c r="L477" s="9">
        <f t="shared" si="90"/>
        <v>6.1667367433723017</v>
      </c>
      <c r="M477" s="11">
        <v>6909.660418353842</v>
      </c>
      <c r="N477" s="9">
        <f t="shared" si="94"/>
        <v>6.9096604183538419</v>
      </c>
      <c r="O477" s="9">
        <v>1.5801108177732905</v>
      </c>
      <c r="P477" s="9">
        <v>3.6825081533800001</v>
      </c>
      <c r="Q477" s="9">
        <v>6.9096604183538419</v>
      </c>
      <c r="R477" s="9"/>
      <c r="S477" s="9"/>
      <c r="T477" s="9"/>
      <c r="U477" s="12"/>
    </row>
    <row r="478" spans="1:21" x14ac:dyDescent="0.2">
      <c r="A478" s="9">
        <v>477</v>
      </c>
      <c r="B478" s="10">
        <v>28.759134226099899</v>
      </c>
      <c r="C478" s="10">
        <v>-112.715841995999</v>
      </c>
      <c r="D478" t="s">
        <v>64</v>
      </c>
      <c r="E478" s="9">
        <v>7.1741222397</v>
      </c>
      <c r="F478" s="9">
        <v>1.9869604674200001</v>
      </c>
      <c r="G478" s="9">
        <f t="shared" si="92"/>
        <v>0.91244112806975453</v>
      </c>
      <c r="H478" s="9">
        <f t="shared" si="95"/>
        <v>0.47522947473169319</v>
      </c>
      <c r="I478" s="9">
        <f t="shared" si="93"/>
        <v>0.96159357764358788</v>
      </c>
      <c r="J478" s="9">
        <f t="shared" si="88"/>
        <v>1.436823052375281</v>
      </c>
      <c r="K478" s="9">
        <f t="shared" si="89"/>
        <v>27.34154503727245</v>
      </c>
      <c r="L478" s="9">
        <f t="shared" si="90"/>
        <v>5.2289143268246852</v>
      </c>
      <c r="M478" s="11">
        <v>2422.0836637060756</v>
      </c>
      <c r="N478" s="9">
        <f t="shared" si="94"/>
        <v>2.4220836637060756</v>
      </c>
      <c r="O478" s="9">
        <v>1.436823052375281</v>
      </c>
      <c r="P478" s="9">
        <v>1.9869604674200001</v>
      </c>
      <c r="Q478" s="9">
        <v>2.4220836637060756</v>
      </c>
      <c r="R478" s="9"/>
      <c r="S478" s="9"/>
      <c r="T478" s="9"/>
      <c r="U478" s="12"/>
    </row>
    <row r="479" spans="1:21" x14ac:dyDescent="0.2">
      <c r="A479" s="9">
        <v>478</v>
      </c>
      <c r="B479" s="10">
        <v>28.761848074500001</v>
      </c>
      <c r="C479" s="10">
        <v>-112.486881978</v>
      </c>
      <c r="D479" t="s">
        <v>63</v>
      </c>
      <c r="E479" s="9">
        <v>121.309699435</v>
      </c>
      <c r="F479" s="9">
        <v>7.5854280763300004</v>
      </c>
      <c r="G479" s="9">
        <f t="shared" si="92"/>
        <v>2.0874608989338066</v>
      </c>
      <c r="H479" s="9">
        <f t="shared" si="95"/>
        <v>0.93376195430800524</v>
      </c>
      <c r="I479" s="9">
        <f t="shared" si="93"/>
        <v>1.3696351164961369</v>
      </c>
      <c r="J479" s="9">
        <f t="shared" si="88"/>
        <v>2.303397070804142</v>
      </c>
      <c r="K479" s="9">
        <f t="shared" si="89"/>
        <v>201.09305446804782</v>
      </c>
      <c r="L479" s="9">
        <f t="shared" si="90"/>
        <v>14.180728277068418</v>
      </c>
      <c r="M479" s="11">
        <v>235896.48311003044</v>
      </c>
      <c r="N479" s="9">
        <f t="shared" si="94"/>
        <v>235.89648311003043</v>
      </c>
      <c r="O479" s="9">
        <v>2.303397070804142</v>
      </c>
      <c r="P479" s="9">
        <v>7.5854280763300004</v>
      </c>
      <c r="Q479" s="9"/>
      <c r="R479" s="9"/>
      <c r="S479" s="9">
        <v>235.89648311003043</v>
      </c>
      <c r="T479" s="9"/>
      <c r="U479" s="12"/>
    </row>
    <row r="480" spans="1:21" x14ac:dyDescent="0.2">
      <c r="A480" s="9">
        <v>479</v>
      </c>
      <c r="B480" s="10">
        <v>28.7641741415</v>
      </c>
      <c r="C480" s="10">
        <v>-112.257892615</v>
      </c>
      <c r="D480" t="s">
        <v>63</v>
      </c>
      <c r="E480" s="9">
        <v>387.53003272400002</v>
      </c>
      <c r="F480" s="9">
        <v>21.5236569921999</v>
      </c>
      <c r="G480" s="9">
        <f t="shared" si="92"/>
        <v>2.5894245946741115</v>
      </c>
      <c r="H480" s="9">
        <f t="shared" si="95"/>
        <v>1.3526389049445386</v>
      </c>
      <c r="I480" s="9">
        <f t="shared" si="93"/>
        <v>1.5017687987160229</v>
      </c>
      <c r="J480" s="9">
        <f t="shared" si="88"/>
        <v>2.8544077036605615</v>
      </c>
      <c r="K480" s="9">
        <f t="shared" si="89"/>
        <v>715.16739042478616</v>
      </c>
      <c r="L480" s="9">
        <f t="shared" si="90"/>
        <v>26.742613754545125</v>
      </c>
      <c r="M480" s="11">
        <v>819987.70112030022</v>
      </c>
      <c r="N480" s="9">
        <f t="shared" si="94"/>
        <v>819.98770112030024</v>
      </c>
      <c r="O480" s="9">
        <v>2.8544077036605615</v>
      </c>
      <c r="P480" s="9">
        <v>21.5236569921999</v>
      </c>
      <c r="Q480" s="9"/>
      <c r="R480" s="9"/>
      <c r="S480" s="9">
        <v>819.98770112030024</v>
      </c>
      <c r="T480" s="9"/>
      <c r="U480" s="12"/>
    </row>
    <row r="481" spans="1:21" x14ac:dyDescent="0.2">
      <c r="A481" s="9">
        <v>480</v>
      </c>
      <c r="B481" s="10">
        <v>28.767662286299899</v>
      </c>
      <c r="C481" s="10">
        <v>-111.799843911</v>
      </c>
      <c r="D481" t="s">
        <v>63</v>
      </c>
      <c r="E481" s="9">
        <v>284.09816205499902</v>
      </c>
      <c r="F481" s="9">
        <v>17.3869198858999</v>
      </c>
      <c r="G481" s="9">
        <f t="shared" si="92"/>
        <v>2.4549944175481659</v>
      </c>
      <c r="H481" s="9">
        <f t="shared" si="95"/>
        <v>1.2645089838007444</v>
      </c>
      <c r="I481" s="9">
        <f t="shared" si="93"/>
        <v>1.4679375756456368</v>
      </c>
      <c r="J481" s="9">
        <f t="shared" si="88"/>
        <v>2.7324465594463812</v>
      </c>
      <c r="K481" s="9">
        <f t="shared" si="89"/>
        <v>540.0656548288573</v>
      </c>
      <c r="L481" s="9">
        <f t="shared" si="90"/>
        <v>23.239312701301159</v>
      </c>
      <c r="M481" s="11">
        <v>616565.25203420757</v>
      </c>
      <c r="N481" s="9">
        <f t="shared" si="94"/>
        <v>616.56525203420756</v>
      </c>
      <c r="O481" s="9">
        <v>2.7324465594463812</v>
      </c>
      <c r="P481" s="9">
        <v>17.3869198858999</v>
      </c>
      <c r="Q481" s="9"/>
      <c r="R481" s="9"/>
      <c r="S481" s="9">
        <v>616.56525203420756</v>
      </c>
      <c r="T481" s="9"/>
      <c r="U481" s="12"/>
    </row>
    <row r="482" spans="1:21" x14ac:dyDescent="0.2">
      <c r="A482" s="9">
        <v>481</v>
      </c>
      <c r="B482" s="10">
        <v>28.9503209515</v>
      </c>
      <c r="C482" s="10">
        <v>-113.407142194</v>
      </c>
      <c r="D482" t="s">
        <v>64</v>
      </c>
      <c r="E482" s="9">
        <v>52.299817889899899</v>
      </c>
      <c r="F482" s="9">
        <v>17.5071526597999</v>
      </c>
      <c r="G482" s="9">
        <f t="shared" si="92"/>
        <v>1.7267257251701618</v>
      </c>
      <c r="H482" s="9">
        <f t="shared" si="95"/>
        <v>1.267339607339784</v>
      </c>
      <c r="I482" s="9">
        <f t="shared" si="93"/>
        <v>1.262959033927042</v>
      </c>
      <c r="J482" s="9">
        <f t="shared" si="88"/>
        <v>2.530298641266826</v>
      </c>
      <c r="K482" s="9">
        <f t="shared" si="89"/>
        <v>339.07724141363286</v>
      </c>
      <c r="L482" s="9">
        <f t="shared" si="90"/>
        <v>18.41405010891501</v>
      </c>
      <c r="M482" s="11">
        <v>129370.71811442272</v>
      </c>
      <c r="N482" s="9">
        <f t="shared" si="94"/>
        <v>129.37071811442271</v>
      </c>
      <c r="O482" s="9">
        <v>2.530298641266826</v>
      </c>
      <c r="P482" s="9">
        <v>17.5071526597999</v>
      </c>
      <c r="Q482" s="9">
        <v>129.37071811442271</v>
      </c>
      <c r="R482" s="9"/>
      <c r="S482" s="9"/>
      <c r="T482" s="9"/>
      <c r="U482" s="12"/>
    </row>
    <row r="483" spans="1:21" x14ac:dyDescent="0.2">
      <c r="A483" s="9">
        <v>482</v>
      </c>
      <c r="B483" s="10">
        <v>28.9542291118</v>
      </c>
      <c r="C483" s="10">
        <v>-113.177856062</v>
      </c>
      <c r="D483" t="s">
        <v>64</v>
      </c>
      <c r="E483" s="9">
        <v>28.594222281099899</v>
      </c>
      <c r="F483" s="9">
        <v>10.7566793403</v>
      </c>
      <c r="G483" s="9">
        <f t="shared" si="92"/>
        <v>1.4712069314521603</v>
      </c>
      <c r="H483" s="9">
        <f t="shared" si="95"/>
        <v>1.0702846731150562</v>
      </c>
      <c r="I483" s="9">
        <f t="shared" si="93"/>
        <v>1.179407176437711</v>
      </c>
      <c r="J483" s="9">
        <f t="shared" si="88"/>
        <v>2.2496918495527671</v>
      </c>
      <c r="K483" s="9">
        <f t="shared" si="89"/>
        <v>177.70180925283987</v>
      </c>
      <c r="L483" s="9">
        <f t="shared" si="90"/>
        <v>13.330484209241607</v>
      </c>
      <c r="M483" s="11">
        <v>69600.840140084503</v>
      </c>
      <c r="N483" s="9">
        <f t="shared" si="94"/>
        <v>69.6008401400845</v>
      </c>
      <c r="O483" s="9">
        <v>2.2496918495527671</v>
      </c>
      <c r="P483" s="9">
        <v>10.7566793403</v>
      </c>
      <c r="Q483" s="9">
        <v>69.6008401400845</v>
      </c>
      <c r="R483" s="9"/>
      <c r="S483" s="9"/>
      <c r="T483" s="9"/>
      <c r="U483" s="12"/>
    </row>
    <row r="484" spans="1:21" x14ac:dyDescent="0.2">
      <c r="A484" s="9">
        <v>483</v>
      </c>
      <c r="B484" s="10">
        <v>28.9577469438</v>
      </c>
      <c r="C484" s="10">
        <v>-112.948526712</v>
      </c>
      <c r="D484" t="s">
        <v>64</v>
      </c>
      <c r="E484" s="9">
        <v>5.5157490681699999</v>
      </c>
      <c r="F484" s="9">
        <v>3.1810739469899998</v>
      </c>
      <c r="G484" s="9">
        <f t="shared" si="92"/>
        <v>0.81396435058927419</v>
      </c>
      <c r="H484" s="9">
        <f t="shared" si="95"/>
        <v>0.62128784860416164</v>
      </c>
      <c r="I484" s="9">
        <f t="shared" si="93"/>
        <v>0.91578334578936504</v>
      </c>
      <c r="J484" s="9">
        <f t="shared" si="88"/>
        <v>1.5370711943935267</v>
      </c>
      <c r="K484" s="9">
        <f t="shared" si="89"/>
        <v>34.440638507041243</v>
      </c>
      <c r="L484" s="9">
        <f t="shared" si="90"/>
        <v>5.868614700850725</v>
      </c>
      <c r="M484" s="11">
        <v>12392.954868840765</v>
      </c>
      <c r="N484" s="9">
        <f t="shared" si="94"/>
        <v>12.392954868840764</v>
      </c>
      <c r="O484" s="9">
        <v>1.5370711943935267</v>
      </c>
      <c r="P484" s="9">
        <v>3.1810739469899998</v>
      </c>
      <c r="Q484" s="9">
        <v>12.392954868840764</v>
      </c>
      <c r="R484" s="9"/>
      <c r="S484" s="9"/>
      <c r="T484" s="9"/>
      <c r="U484" s="12"/>
    </row>
    <row r="485" spans="1:21" x14ac:dyDescent="0.2">
      <c r="A485" s="9">
        <v>484</v>
      </c>
      <c r="B485" s="10">
        <v>28.960874192599899</v>
      </c>
      <c r="C485" s="10">
        <v>-112.719158683</v>
      </c>
      <c r="D485" t="s">
        <v>64</v>
      </c>
      <c r="E485" s="9">
        <v>9.48127536394</v>
      </c>
      <c r="F485" s="9">
        <v>1.70601736626</v>
      </c>
      <c r="G485" s="9">
        <f t="shared" si="92"/>
        <v>1.0204141309131523</v>
      </c>
      <c r="H485" s="9">
        <f t="shared" si="95"/>
        <v>0.4323305794185473</v>
      </c>
      <c r="I485" s="9">
        <f t="shared" si="93"/>
        <v>1.0086745443471581</v>
      </c>
      <c r="J485" s="9">
        <f t="shared" si="88"/>
        <v>1.4410051237657053</v>
      </c>
      <c r="K485" s="9">
        <f t="shared" si="89"/>
        <v>27.606104254519956</v>
      </c>
      <c r="L485" s="9">
        <f t="shared" si="90"/>
        <v>5.2541511450014413</v>
      </c>
      <c r="M485" s="11">
        <v>1095.5212680819061</v>
      </c>
      <c r="N485" s="9">
        <f t="shared" si="94"/>
        <v>1.0955212680819062</v>
      </c>
      <c r="O485" s="9">
        <v>1.4410051237657053</v>
      </c>
      <c r="P485" s="9">
        <v>1.70601736626</v>
      </c>
      <c r="Q485" s="9">
        <v>1.0955212680819062</v>
      </c>
      <c r="R485" s="9"/>
      <c r="S485" s="9"/>
      <c r="T485" s="9"/>
      <c r="U485" s="12"/>
    </row>
    <row r="486" spans="1:21" x14ac:dyDescent="0.2">
      <c r="A486" s="9">
        <v>485</v>
      </c>
      <c r="B486" s="10">
        <v>28.963610631400002</v>
      </c>
      <c r="C486" s="10">
        <v>-112.48975652</v>
      </c>
      <c r="D486" t="s">
        <v>63</v>
      </c>
      <c r="E486" s="9">
        <v>52.606290217500003</v>
      </c>
      <c r="F486" s="9">
        <v>4.3892258042499996</v>
      </c>
      <c r="G486" s="9">
        <f t="shared" si="92"/>
        <v>1.7292157532462671</v>
      </c>
      <c r="H486" s="9">
        <f t="shared" si="95"/>
        <v>0.73152638056861818</v>
      </c>
      <c r="I486" s="9">
        <f t="shared" si="93"/>
        <v>1.263737116094731</v>
      </c>
      <c r="J486" s="9">
        <f t="shared" si="88"/>
        <v>1.9952634966633491</v>
      </c>
      <c r="K486" s="9">
        <f t="shared" si="89"/>
        <v>98.915305502629167</v>
      </c>
      <c r="L486" s="9">
        <f t="shared" si="90"/>
        <v>9.9456174017820107</v>
      </c>
      <c r="M486" s="11">
        <v>78574.254045175359</v>
      </c>
      <c r="N486" s="9">
        <f t="shared" si="94"/>
        <v>78.574254045175365</v>
      </c>
      <c r="O486" s="9">
        <v>1.9952634966633491</v>
      </c>
      <c r="P486" s="9">
        <v>4.3892258042499996</v>
      </c>
      <c r="Q486" s="9"/>
      <c r="R486" s="9"/>
      <c r="S486" s="9">
        <v>78.574254045175365</v>
      </c>
      <c r="T486" s="9"/>
      <c r="U486" s="12"/>
    </row>
    <row r="487" spans="1:21" x14ac:dyDescent="0.2">
      <c r="A487" s="9">
        <v>486</v>
      </c>
      <c r="B487" s="10">
        <v>28.965956061899899</v>
      </c>
      <c r="C487" s="10">
        <v>-112.26032477</v>
      </c>
      <c r="D487" t="s">
        <v>63</v>
      </c>
      <c r="E487" s="9">
        <v>232.824488282</v>
      </c>
      <c r="F487" s="9">
        <v>13.153845023400001</v>
      </c>
      <c r="G487" s="9">
        <f t="shared" si="92"/>
        <v>2.36888999257783</v>
      </c>
      <c r="H487" s="9">
        <f t="shared" si="95"/>
        <v>1.1508744360162591</v>
      </c>
      <c r="I487" s="9">
        <f t="shared" si="93"/>
        <v>1.445707677531568</v>
      </c>
      <c r="J487" s="9">
        <f t="shared" si="88"/>
        <v>2.5965821135478269</v>
      </c>
      <c r="K487" s="9">
        <f t="shared" si="89"/>
        <v>394.98637371822338</v>
      </c>
      <c r="L487" s="9">
        <f t="shared" si="90"/>
        <v>19.874264105073763</v>
      </c>
      <c r="M487" s="11">
        <v>477376.52107497596</v>
      </c>
      <c r="N487" s="9">
        <f t="shared" si="94"/>
        <v>477.37652107497598</v>
      </c>
      <c r="O487" s="9">
        <v>2.5965821135478269</v>
      </c>
      <c r="P487" s="9">
        <v>13.153845023400001</v>
      </c>
      <c r="Q487" s="9"/>
      <c r="R487" s="9"/>
      <c r="S487" s="9">
        <v>477.37652107497598</v>
      </c>
      <c r="T487" s="9"/>
      <c r="U487" s="12"/>
    </row>
    <row r="488" spans="1:21" x14ac:dyDescent="0.2">
      <c r="A488" s="9">
        <v>487</v>
      </c>
      <c r="B488" s="10">
        <v>28.9679103138999</v>
      </c>
      <c r="C488" s="10">
        <v>-112.030867985</v>
      </c>
      <c r="D488" t="s">
        <v>63</v>
      </c>
      <c r="E488" s="9">
        <v>247.268853009</v>
      </c>
      <c r="F488" s="9">
        <v>13.645922966300001</v>
      </c>
      <c r="G488" s="9">
        <f t="shared" si="92"/>
        <v>2.3949222378195341</v>
      </c>
      <c r="H488" s="9">
        <f t="shared" si="95"/>
        <v>1.1657167455321709</v>
      </c>
      <c r="I488" s="9">
        <f t="shared" si="93"/>
        <v>1.4524766234246822</v>
      </c>
      <c r="J488" s="9">
        <f t="shared" si="88"/>
        <v>2.6181933689568533</v>
      </c>
      <c r="K488" s="9">
        <f t="shared" si="89"/>
        <v>415.13884142771542</v>
      </c>
      <c r="L488" s="9">
        <f t="shared" si="90"/>
        <v>20.374956231307969</v>
      </c>
      <c r="M488" s="11">
        <v>521613.2731732906</v>
      </c>
      <c r="N488" s="9">
        <f t="shared" si="94"/>
        <v>521.61327317329062</v>
      </c>
      <c r="O488" s="9">
        <v>2.6181933689568533</v>
      </c>
      <c r="P488" s="9">
        <v>13.645922966300001</v>
      </c>
      <c r="Q488" s="9"/>
      <c r="R488" s="9"/>
      <c r="S488" s="9">
        <v>521.61327317329062</v>
      </c>
      <c r="T488" s="9"/>
      <c r="U488" s="12"/>
    </row>
    <row r="489" spans="1:21" x14ac:dyDescent="0.2">
      <c r="A489" s="9">
        <v>488</v>
      </c>
      <c r="B489" s="10">
        <v>29.1476332593999</v>
      </c>
      <c r="C489" s="10">
        <v>-113.641514978999</v>
      </c>
      <c r="D489" t="s">
        <v>64</v>
      </c>
      <c r="E489" s="9">
        <v>28.155334770700001</v>
      </c>
      <c r="F489" s="9">
        <v>8.60627393611</v>
      </c>
      <c r="G489" s="9">
        <f t="shared" si="92"/>
        <v>1.4647180324911744</v>
      </c>
      <c r="H489" s="9">
        <f t="shared" si="95"/>
        <v>0.9825549669838376</v>
      </c>
      <c r="I489" s="9">
        <f t="shared" si="93"/>
        <v>1.1771810754406842</v>
      </c>
      <c r="J489" s="9">
        <f t="shared" si="88"/>
        <v>2.1597360424245218</v>
      </c>
      <c r="K489" s="9">
        <f t="shared" si="89"/>
        <v>144.45615213753959</v>
      </c>
      <c r="L489" s="9">
        <f t="shared" si="90"/>
        <v>12.01899131115168</v>
      </c>
      <c r="M489" s="11">
        <v>69542.996121369142</v>
      </c>
      <c r="N489" s="9">
        <f t="shared" si="94"/>
        <v>69.542996121369143</v>
      </c>
      <c r="O489" s="9">
        <v>2.1597360424245218</v>
      </c>
      <c r="P489" s="9">
        <v>8.60627393611</v>
      </c>
      <c r="Q489" s="9">
        <v>69.542996121369143</v>
      </c>
      <c r="R489" s="9"/>
      <c r="S489" s="9"/>
      <c r="T489" s="9"/>
      <c r="U489" s="12"/>
    </row>
    <row r="490" spans="1:21" x14ac:dyDescent="0.2">
      <c r="A490" s="9">
        <v>489</v>
      </c>
      <c r="B490" s="10">
        <v>29.1519670733</v>
      </c>
      <c r="C490" s="10">
        <v>-113.411831257</v>
      </c>
      <c r="D490" t="s">
        <v>64</v>
      </c>
      <c r="E490" s="9">
        <v>43.411047086099899</v>
      </c>
      <c r="F490" s="9">
        <v>14.034188283600001</v>
      </c>
      <c r="G490" s="9">
        <f t="shared" si="92"/>
        <v>1.647491012722301</v>
      </c>
      <c r="H490" s="9">
        <f t="shared" si="95"/>
        <v>1.1770799849160944</v>
      </c>
      <c r="I490" s="9">
        <f t="shared" si="93"/>
        <v>1.2378561347268264</v>
      </c>
      <c r="J490" s="9">
        <f t="shared" si="88"/>
        <v>2.4149361196429209</v>
      </c>
      <c r="K490" s="9">
        <f t="shared" si="89"/>
        <v>259.97771339309145</v>
      </c>
      <c r="L490" s="9">
        <f t="shared" si="90"/>
        <v>16.123824403443852</v>
      </c>
      <c r="M490" s="11">
        <v>106385.22418214603</v>
      </c>
      <c r="N490" s="9">
        <f t="shared" si="94"/>
        <v>106.38522418214603</v>
      </c>
      <c r="O490" s="9">
        <v>2.4149361196429209</v>
      </c>
      <c r="P490" s="9">
        <v>14.034188283600001</v>
      </c>
      <c r="Q490" s="9">
        <v>106.38522418214603</v>
      </c>
      <c r="R490" s="9"/>
      <c r="S490" s="9"/>
      <c r="T490" s="9"/>
      <c r="U490" s="12"/>
    </row>
    <row r="491" spans="1:21" x14ac:dyDescent="0.2">
      <c r="A491" s="9">
        <v>490</v>
      </c>
      <c r="B491" s="10">
        <v>29.1559076132</v>
      </c>
      <c r="C491" s="10">
        <v>-113.182099389</v>
      </c>
      <c r="D491" t="s">
        <v>64</v>
      </c>
      <c r="E491" s="9">
        <v>19.5689155757</v>
      </c>
      <c r="F491" s="9">
        <v>7.0365296588300001</v>
      </c>
      <c r="G491" s="9">
        <f t="shared" si="92"/>
        <v>1.3132113956371567</v>
      </c>
      <c r="H491" s="9">
        <f t="shared" si="95"/>
        <v>0.90506855181026291</v>
      </c>
      <c r="I491" s="9">
        <f t="shared" si="93"/>
        <v>1.1235081477822895</v>
      </c>
      <c r="J491" s="9">
        <f t="shared" si="88"/>
        <v>2.0285766995925525</v>
      </c>
      <c r="K491" s="9">
        <f t="shared" si="89"/>
        <v>106.80133948874293</v>
      </c>
      <c r="L491" s="9">
        <f t="shared" si="90"/>
        <v>10.334473353235904</v>
      </c>
      <c r="M491" s="11">
        <v>46969.53665983073</v>
      </c>
      <c r="N491" s="9">
        <f t="shared" si="94"/>
        <v>46.96953665983073</v>
      </c>
      <c r="O491" s="9">
        <v>2.0285766995925525</v>
      </c>
      <c r="P491" s="9">
        <v>7.0365296588300001</v>
      </c>
      <c r="Q491" s="9">
        <v>46.96953665983073</v>
      </c>
      <c r="R491" s="9"/>
      <c r="S491" s="9"/>
      <c r="T491" s="9"/>
      <c r="U491" s="12"/>
    </row>
    <row r="492" spans="1:21" x14ac:dyDescent="0.2">
      <c r="A492" s="9">
        <v>491</v>
      </c>
      <c r="B492" s="10">
        <v>29.159454593</v>
      </c>
      <c r="C492" s="10">
        <v>-112.952323947</v>
      </c>
      <c r="D492" t="s">
        <v>64</v>
      </c>
      <c r="E492" s="9">
        <v>4.0896510082499997</v>
      </c>
      <c r="F492" s="9">
        <v>1.8983620024500001</v>
      </c>
      <c r="G492" s="9">
        <f t="shared" si="92"/>
        <v>0.70668800426456524</v>
      </c>
      <c r="H492" s="9">
        <f t="shared" si="95"/>
        <v>0.46215262745952557</v>
      </c>
      <c r="I492" s="9">
        <f t="shared" si="93"/>
        <v>0.8621045302775312</v>
      </c>
      <c r="J492" s="9">
        <f t="shared" si="88"/>
        <v>1.3242571577370568</v>
      </c>
      <c r="K492" s="9">
        <f t="shared" si="89"/>
        <v>21.098770965311061</v>
      </c>
      <c r="L492" s="9">
        <f t="shared" si="90"/>
        <v>4.5933398486625245</v>
      </c>
      <c r="M492" s="11">
        <v>7092.2538541376871</v>
      </c>
      <c r="N492" s="9">
        <f t="shared" si="94"/>
        <v>7.0922538541376872</v>
      </c>
      <c r="O492" s="9">
        <v>1.3242571577370568</v>
      </c>
      <c r="P492" s="9">
        <v>1.8983620024500001</v>
      </c>
      <c r="Q492" s="9">
        <v>7.0922538541376872</v>
      </c>
      <c r="R492" s="9"/>
      <c r="S492" s="9"/>
      <c r="T492" s="9"/>
      <c r="U492" s="12"/>
    </row>
    <row r="493" spans="1:21" x14ac:dyDescent="0.2">
      <c r="A493" s="9">
        <v>492</v>
      </c>
      <c r="B493" s="10">
        <v>29.162607755</v>
      </c>
      <c r="C493" s="10">
        <v>-112.722509505999</v>
      </c>
      <c r="D493" t="s">
        <v>64</v>
      </c>
      <c r="E493" s="9">
        <v>14.280295217600001</v>
      </c>
      <c r="F493" s="9">
        <v>3.0483329367100001</v>
      </c>
      <c r="G493" s="9">
        <f t="shared" si="92"/>
        <v>1.1841317449553845</v>
      </c>
      <c r="H493" s="9">
        <f t="shared" si="95"/>
        <v>0.60727622187278374</v>
      </c>
      <c r="I493" s="9">
        <f t="shared" si="93"/>
        <v>1.0749076910440849</v>
      </c>
      <c r="J493" s="9">
        <f t="shared" si="88"/>
        <v>1.6821839129168685</v>
      </c>
      <c r="K493" s="9">
        <f t="shared" si="89"/>
        <v>48.104301508134512</v>
      </c>
      <c r="L493" s="9">
        <f t="shared" si="90"/>
        <v>6.9357264585719145</v>
      </c>
      <c r="M493" s="11"/>
      <c r="N493" s="9"/>
      <c r="O493" s="9">
        <v>1.6821839129168685</v>
      </c>
      <c r="P493" s="9">
        <v>3.0483329367100001</v>
      </c>
      <c r="Q493" s="9"/>
      <c r="R493" s="9"/>
      <c r="S493" s="9"/>
      <c r="T493" s="9"/>
      <c r="U493" s="12"/>
    </row>
    <row r="494" spans="1:21" x14ac:dyDescent="0.2">
      <c r="A494" s="9">
        <v>493</v>
      </c>
      <c r="B494" s="10">
        <v>29.16536687</v>
      </c>
      <c r="C494" s="10">
        <v>-112.492660649</v>
      </c>
      <c r="D494" t="s">
        <v>63</v>
      </c>
      <c r="E494" s="9">
        <v>46.939375650099898</v>
      </c>
      <c r="F494" s="9">
        <v>7.0449596987999996</v>
      </c>
      <c r="G494" s="9">
        <f t="shared" si="92"/>
        <v>1.6806923735966319</v>
      </c>
      <c r="H494" s="9">
        <f t="shared" si="95"/>
        <v>0.90552387284367308</v>
      </c>
      <c r="I494" s="9">
        <f t="shared" si="93"/>
        <v>1.2484572313939719</v>
      </c>
      <c r="J494" s="9">
        <f t="shared" si="88"/>
        <v>2.1539811042376451</v>
      </c>
      <c r="K494" s="9">
        <f t="shared" si="89"/>
        <v>142.55455680471607</v>
      </c>
      <c r="L494" s="9">
        <f t="shared" si="90"/>
        <v>11.939621300724578</v>
      </c>
      <c r="M494" s="11">
        <v>27545.270718159987</v>
      </c>
      <c r="N494" s="9">
        <f t="shared" ref="N494:N504" si="96">M494/1000</f>
        <v>27.545270718159987</v>
      </c>
      <c r="O494" s="9">
        <v>2.1539811042376451</v>
      </c>
      <c r="P494" s="9">
        <v>7.0449596987999996</v>
      </c>
      <c r="Q494" s="9"/>
      <c r="R494" s="9"/>
      <c r="S494" s="9">
        <v>27.545270718159987</v>
      </c>
      <c r="T494" s="9"/>
      <c r="U494" s="12"/>
    </row>
    <row r="495" spans="1:21" x14ac:dyDescent="0.2">
      <c r="A495" s="9">
        <v>494</v>
      </c>
      <c r="B495" s="10">
        <v>29.167731737299899</v>
      </c>
      <c r="C495" s="10">
        <v>-112.262781961</v>
      </c>
      <c r="D495" t="s">
        <v>63</v>
      </c>
      <c r="E495" s="9">
        <v>174.01289480899899</v>
      </c>
      <c r="F495" s="9">
        <v>13.6174920592</v>
      </c>
      <c r="G495" s="9">
        <f t="shared" si="92"/>
        <v>2.2430700483324735</v>
      </c>
      <c r="H495" s="9">
        <f t="shared" si="95"/>
        <v>1.1648728665834409</v>
      </c>
      <c r="I495" s="9">
        <f t="shared" si="93"/>
        <v>1.4123756718062801</v>
      </c>
      <c r="J495" s="9">
        <f t="shared" si="88"/>
        <v>2.5772485383897212</v>
      </c>
      <c r="K495" s="9">
        <f t="shared" si="89"/>
        <v>377.78833007782129</v>
      </c>
      <c r="L495" s="9">
        <f t="shared" si="90"/>
        <v>19.436777769934533</v>
      </c>
      <c r="M495" s="11">
        <v>296277.28193167679</v>
      </c>
      <c r="N495" s="9">
        <f t="shared" si="96"/>
        <v>296.27728193167678</v>
      </c>
      <c r="O495" s="9">
        <v>2.5772485383897212</v>
      </c>
      <c r="P495" s="9">
        <v>13.6174920592</v>
      </c>
      <c r="Q495" s="9"/>
      <c r="R495" s="9"/>
      <c r="S495" s="9">
        <v>296.27728193167678</v>
      </c>
      <c r="T495" s="9"/>
      <c r="U495" s="12"/>
    </row>
    <row r="496" spans="1:21" x14ac:dyDescent="0.2">
      <c r="A496" s="9">
        <v>495</v>
      </c>
      <c r="B496" s="10">
        <v>29.1697021851</v>
      </c>
      <c r="C496" s="10">
        <v>-112.032878031</v>
      </c>
      <c r="D496" t="s">
        <v>63</v>
      </c>
      <c r="E496" s="9">
        <v>24.1007734537</v>
      </c>
      <c r="F496" s="9">
        <v>1.48051761091</v>
      </c>
      <c r="G496" s="9">
        <f t="shared" si="92"/>
        <v>1.3996871040108614</v>
      </c>
      <c r="H496" s="9">
        <f t="shared" si="95"/>
        <v>0.39454231474002693</v>
      </c>
      <c r="I496" s="9">
        <f t="shared" si="93"/>
        <v>1.1545523586487139</v>
      </c>
      <c r="J496" s="9">
        <f t="shared" si="88"/>
        <v>1.5490946733887407</v>
      </c>
      <c r="K496" s="9">
        <f t="shared" si="89"/>
        <v>35.407451862650596</v>
      </c>
      <c r="L496" s="9">
        <f t="shared" si="90"/>
        <v>5.9504161083617166</v>
      </c>
      <c r="M496" s="11">
        <v>47365.050171522307</v>
      </c>
      <c r="N496" s="9">
        <f t="shared" si="96"/>
        <v>47.365050171522306</v>
      </c>
      <c r="O496" s="9">
        <v>1.5490946733887407</v>
      </c>
      <c r="P496" s="9">
        <v>1.48051761091</v>
      </c>
      <c r="Q496" s="9"/>
      <c r="R496" s="9"/>
      <c r="S496" s="9">
        <v>47.365050171522306</v>
      </c>
      <c r="T496" s="9"/>
      <c r="U496" s="12"/>
    </row>
    <row r="497" spans="1:21" x14ac:dyDescent="0.2">
      <c r="A497" s="9">
        <v>496</v>
      </c>
      <c r="B497" s="10">
        <v>29.344471113000001</v>
      </c>
      <c r="C497" s="10">
        <v>-113.876782577</v>
      </c>
      <c r="D497" t="s">
        <v>64</v>
      </c>
      <c r="E497" s="9">
        <v>1.6018431522000001</v>
      </c>
      <c r="F497" s="9">
        <v>0.63421505223999997</v>
      </c>
      <c r="G497" s="9">
        <f t="shared" si="92"/>
        <v>0.41528111229198106</v>
      </c>
      <c r="H497" s="9">
        <f t="shared" si="95"/>
        <v>0.21330920633086758</v>
      </c>
      <c r="I497" s="9">
        <f t="shared" si="93"/>
        <v>0.68687774813421287</v>
      </c>
      <c r="J497" s="9">
        <f t="shared" si="88"/>
        <v>0.90018695446508046</v>
      </c>
      <c r="K497" s="9">
        <f t="shared" si="89"/>
        <v>7.9467024961215618</v>
      </c>
      <c r="L497" s="9">
        <f t="shared" si="90"/>
        <v>2.8189896232731262</v>
      </c>
      <c r="M497" s="11">
        <v>3836.2289151030736</v>
      </c>
      <c r="N497" s="9">
        <f t="shared" si="96"/>
        <v>3.8362289151030735</v>
      </c>
      <c r="O497" s="9">
        <v>0.90018695446508046</v>
      </c>
      <c r="P497" s="9">
        <v>0.63421505223999997</v>
      </c>
      <c r="Q497" s="9">
        <v>3.8362289151030735</v>
      </c>
      <c r="R497" s="9"/>
      <c r="S497" s="9"/>
      <c r="T497" s="9"/>
      <c r="U497" s="12"/>
    </row>
    <row r="498" spans="1:21" x14ac:dyDescent="0.2">
      <c r="A498" s="9">
        <v>497</v>
      </c>
      <c r="B498" s="10">
        <v>29.349236868199899</v>
      </c>
      <c r="C498" s="10">
        <v>-113.646702096</v>
      </c>
      <c r="D498" t="s">
        <v>64</v>
      </c>
      <c r="E498" s="9">
        <v>17.978765230600001</v>
      </c>
      <c r="F498" s="9">
        <v>5.4201226551100001</v>
      </c>
      <c r="G498" s="9">
        <f t="shared" si="92"/>
        <v>1.2782679535611925</v>
      </c>
      <c r="H498" s="9">
        <f t="shared" si="95"/>
        <v>0.80754332525399442</v>
      </c>
      <c r="I498" s="9">
        <f t="shared" si="93"/>
        <v>1.1106320464961568</v>
      </c>
      <c r="J498" s="9">
        <f t="shared" si="88"/>
        <v>1.9181753717501513</v>
      </c>
      <c r="K498" s="9">
        <f t="shared" si="89"/>
        <v>82.827656120594568</v>
      </c>
      <c r="L498" s="9">
        <f t="shared" si="90"/>
        <v>9.1009700648114737</v>
      </c>
      <c r="M498" s="11">
        <v>43768.707494261442</v>
      </c>
      <c r="N498" s="9">
        <f t="shared" si="96"/>
        <v>43.768707494261442</v>
      </c>
      <c r="O498" s="9">
        <v>1.9181753717501513</v>
      </c>
      <c r="P498" s="9">
        <v>5.4201226551100001</v>
      </c>
      <c r="Q498" s="9">
        <v>43.768707494261442</v>
      </c>
      <c r="R498" s="9"/>
      <c r="S498" s="9"/>
      <c r="T498" s="9"/>
      <c r="U498" s="12"/>
    </row>
    <row r="499" spans="1:21" x14ac:dyDescent="0.2">
      <c r="A499" s="9">
        <v>498</v>
      </c>
      <c r="B499" s="10">
        <v>29.353606426500001</v>
      </c>
      <c r="C499" s="10">
        <v>-113.416568467</v>
      </c>
      <c r="D499" t="s">
        <v>64</v>
      </c>
      <c r="E499" s="9">
        <v>15.611265334800001</v>
      </c>
      <c r="F499" s="9">
        <v>4.9086859361300004</v>
      </c>
      <c r="G499" s="9">
        <f t="shared" si="92"/>
        <v>1.2204027153527306</v>
      </c>
      <c r="H499" s="9">
        <f t="shared" si="95"/>
        <v>0.77149090657628694</v>
      </c>
      <c r="I499" s="9">
        <f t="shared" si="93"/>
        <v>1.0888585178259353</v>
      </c>
      <c r="J499" s="9">
        <f t="shared" si="88"/>
        <v>1.8603494244022223</v>
      </c>
      <c r="K499" s="9">
        <f t="shared" si="89"/>
        <v>72.501906088334607</v>
      </c>
      <c r="L499" s="9">
        <f t="shared" si="90"/>
        <v>8.5148051115885561</v>
      </c>
      <c r="M499" s="11">
        <v>37460.3754471461</v>
      </c>
      <c r="N499" s="9">
        <f t="shared" si="96"/>
        <v>37.460375447146099</v>
      </c>
      <c r="O499" s="9">
        <v>1.8603494244022223</v>
      </c>
      <c r="P499" s="9">
        <v>4.9086859361300004</v>
      </c>
      <c r="Q499" s="9">
        <v>37.460375447146099</v>
      </c>
      <c r="R499" s="9"/>
      <c r="S499" s="9"/>
      <c r="T499" s="9"/>
      <c r="U499" s="12"/>
    </row>
    <row r="500" spans="1:21" x14ac:dyDescent="0.2">
      <c r="A500" s="9">
        <v>499</v>
      </c>
      <c r="B500" s="10">
        <v>29.3575794696999</v>
      </c>
      <c r="C500" s="10">
        <v>-113.186386291999</v>
      </c>
      <c r="D500" t="s">
        <v>64</v>
      </c>
      <c r="E500" s="9">
        <v>6.6485796455499999</v>
      </c>
      <c r="F500" s="9">
        <v>2.28370297258</v>
      </c>
      <c r="G500" s="9">
        <f t="shared" si="92"/>
        <v>0.88358079340568463</v>
      </c>
      <c r="H500" s="9">
        <f t="shared" si="95"/>
        <v>0.51636386610771556</v>
      </c>
      <c r="I500" s="9">
        <f t="shared" si="93"/>
        <v>0.9484744896008368</v>
      </c>
      <c r="J500" s="9">
        <f t="shared" si="88"/>
        <v>1.4648383557085523</v>
      </c>
      <c r="K500" s="9">
        <f t="shared" si="89"/>
        <v>29.163413504915489</v>
      </c>
      <c r="L500" s="9">
        <f t="shared" si="90"/>
        <v>5.4003160560207482</v>
      </c>
      <c r="M500" s="11">
        <v>14653.890525783065</v>
      </c>
      <c r="N500" s="9">
        <f t="shared" si="96"/>
        <v>14.653890525783066</v>
      </c>
      <c r="O500" s="9">
        <v>1.4648383557085523</v>
      </c>
      <c r="P500" s="9">
        <v>2.28370297258</v>
      </c>
      <c r="Q500" s="9">
        <v>14.653890525783066</v>
      </c>
      <c r="R500" s="9"/>
      <c r="S500" s="9"/>
      <c r="T500" s="9"/>
      <c r="U500" s="12"/>
    </row>
    <row r="501" spans="1:21" x14ac:dyDescent="0.2">
      <c r="A501" s="9">
        <v>500</v>
      </c>
      <c r="B501" s="10">
        <v>29.3611557087</v>
      </c>
      <c r="C501" s="10">
        <v>-112.95616018</v>
      </c>
      <c r="D501" t="s">
        <v>64</v>
      </c>
      <c r="E501" s="9">
        <v>13.28450589</v>
      </c>
      <c r="F501" s="9">
        <v>1.3990522869299999</v>
      </c>
      <c r="G501" s="9">
        <f t="shared" si="92"/>
        <v>1.1548652224606031</v>
      </c>
      <c r="H501" s="9">
        <f t="shared" si="95"/>
        <v>0.38003971344416043</v>
      </c>
      <c r="I501" s="9">
        <f t="shared" si="93"/>
        <v>1.0634715569899216</v>
      </c>
      <c r="J501" s="9">
        <f t="shared" si="88"/>
        <v>1.443511270434082</v>
      </c>
      <c r="K501" s="9">
        <f t="shared" si="89"/>
        <v>27.765869007479161</v>
      </c>
      <c r="L501" s="9">
        <f t="shared" si="90"/>
        <v>5.2693328806860515</v>
      </c>
      <c r="M501" s="11">
        <v>3140.1586404162281</v>
      </c>
      <c r="N501" s="9">
        <f t="shared" si="96"/>
        <v>3.1401586404162281</v>
      </c>
      <c r="O501" s="9">
        <v>1.443511270434082</v>
      </c>
      <c r="P501" s="9">
        <v>1.3990522869299999</v>
      </c>
      <c r="Q501" s="9">
        <v>3.1401586404162281</v>
      </c>
      <c r="R501" s="9"/>
      <c r="S501" s="9"/>
      <c r="T501" s="9"/>
      <c r="U501" s="12"/>
    </row>
    <row r="502" spans="1:21" x14ac:dyDescent="0.2">
      <c r="A502" s="9">
        <v>501</v>
      </c>
      <c r="B502" s="10">
        <v>29.364334882800001</v>
      </c>
      <c r="C502" s="10">
        <v>-112.725894747</v>
      </c>
      <c r="D502" t="s">
        <v>63</v>
      </c>
      <c r="E502" s="9">
        <v>41.214207084800002</v>
      </c>
      <c r="F502" s="9">
        <v>5.15755595104</v>
      </c>
      <c r="G502" s="9">
        <f t="shared" si="92"/>
        <v>1.6254586362734575</v>
      </c>
      <c r="H502" s="9">
        <f t="shared" si="95"/>
        <v>0.78940836677464554</v>
      </c>
      <c r="I502" s="9">
        <f t="shared" si="93"/>
        <v>1.2307535841769686</v>
      </c>
      <c r="J502" s="9">
        <f t="shared" si="88"/>
        <v>2.0201619509516142</v>
      </c>
      <c r="K502" s="9">
        <f t="shared" si="89"/>
        <v>104.75191012242666</v>
      </c>
      <c r="L502" s="9">
        <f t="shared" si="90"/>
        <v>10.234838060390924</v>
      </c>
      <c r="M502" s="11">
        <v>11311.103298798724</v>
      </c>
      <c r="N502" s="9">
        <f t="shared" si="96"/>
        <v>11.311103298798724</v>
      </c>
      <c r="O502" s="9">
        <v>2.0201619509516142</v>
      </c>
      <c r="P502" s="9">
        <v>5.15755595104</v>
      </c>
      <c r="Q502" s="9"/>
      <c r="R502" s="9"/>
      <c r="S502" s="9">
        <v>11.311103298798724</v>
      </c>
      <c r="T502" s="9"/>
      <c r="U502" s="12"/>
    </row>
    <row r="503" spans="1:21" x14ac:dyDescent="0.2">
      <c r="A503" s="9">
        <v>502</v>
      </c>
      <c r="B503" s="10">
        <v>29.367116760599899</v>
      </c>
      <c r="C503" s="10">
        <v>-112.49559461</v>
      </c>
      <c r="D503" t="s">
        <v>63</v>
      </c>
      <c r="E503" s="9">
        <v>51.0879418962</v>
      </c>
      <c r="F503" s="9">
        <v>8.3267059912899999</v>
      </c>
      <c r="G503" s="9">
        <f t="shared" si="92"/>
        <v>1.7167371978861103</v>
      </c>
      <c r="H503" s="9">
        <f t="shared" si="95"/>
        <v>0.96972828657598686</v>
      </c>
      <c r="I503" s="9">
        <f t="shared" si="93"/>
        <v>1.2598313509269721</v>
      </c>
      <c r="J503" s="9">
        <f t="shared" si="88"/>
        <v>2.2295596375029589</v>
      </c>
      <c r="K503" s="9">
        <f t="shared" si="89"/>
        <v>169.65225534638051</v>
      </c>
      <c r="L503" s="9">
        <f t="shared" si="90"/>
        <v>13.025062585123363</v>
      </c>
      <c r="M503" s="11">
        <v>4963.7656573423001</v>
      </c>
      <c r="N503" s="9">
        <f t="shared" si="96"/>
        <v>4.9637656573423001</v>
      </c>
      <c r="O503" s="9">
        <v>2.2295596375029589</v>
      </c>
      <c r="P503" s="9">
        <v>8.3267059912899999</v>
      </c>
      <c r="Q503" s="9"/>
      <c r="R503" s="9"/>
      <c r="S503" s="9">
        <v>4.9637656573423001</v>
      </c>
      <c r="T503" s="9"/>
      <c r="U503" s="12"/>
    </row>
    <row r="504" spans="1:21" x14ac:dyDescent="0.2">
      <c r="A504" s="9">
        <v>503</v>
      </c>
      <c r="B504" s="10">
        <v>29.3695011392</v>
      </c>
      <c r="C504" s="10">
        <v>-112.265264395</v>
      </c>
      <c r="D504" t="s">
        <v>63</v>
      </c>
      <c r="E504" s="9">
        <v>34.794102482500001</v>
      </c>
      <c r="F504" s="9">
        <v>5.5378815140600004</v>
      </c>
      <c r="G504" s="9">
        <f t="shared" si="92"/>
        <v>1.5538114771942924</v>
      </c>
      <c r="H504" s="9">
        <f t="shared" si="95"/>
        <v>0.81543704560253216</v>
      </c>
      <c r="I504" s="9">
        <f t="shared" si="93"/>
        <v>1.2072678743466672</v>
      </c>
      <c r="J504" s="9">
        <f t="shared" si="88"/>
        <v>2.0227049199491995</v>
      </c>
      <c r="K504" s="9">
        <f t="shared" si="89"/>
        <v>105.36707397782226</v>
      </c>
      <c r="L504" s="9">
        <f t="shared" si="90"/>
        <v>10.264846515064034</v>
      </c>
      <c r="M504" s="11">
        <v>19220.90900218306</v>
      </c>
      <c r="N504" s="9">
        <f t="shared" si="96"/>
        <v>19.22090900218306</v>
      </c>
      <c r="O504" s="9">
        <v>2.0227049199491995</v>
      </c>
      <c r="P504" s="9">
        <v>5.5378815140600004</v>
      </c>
      <c r="Q504" s="9"/>
      <c r="R504" s="9"/>
      <c r="S504" s="9">
        <v>19.22090900218306</v>
      </c>
      <c r="T504" s="9"/>
      <c r="U504" s="12"/>
    </row>
    <row r="505" spans="1:21" x14ac:dyDescent="0.2">
      <c r="A505" s="9">
        <v>504</v>
      </c>
      <c r="B505" s="10">
        <v>29.540824665700001</v>
      </c>
      <c r="C505" s="10">
        <v>-114.11295323</v>
      </c>
      <c r="D505" t="s">
        <v>64</v>
      </c>
      <c r="E505" s="9">
        <v>0.513484316878</v>
      </c>
      <c r="F505" s="9">
        <v>1.1317012333300001</v>
      </c>
      <c r="G505" s="9">
        <f t="shared" si="92"/>
        <v>0.17997792504242149</v>
      </c>
      <c r="H505" s="9">
        <f t="shared" si="95"/>
        <v>0.32872633646690785</v>
      </c>
      <c r="I505" s="9">
        <f t="shared" si="93"/>
        <v>0.48048596164345891</v>
      </c>
      <c r="J505" s="9">
        <f t="shared" si="88"/>
        <v>0.80921229811036677</v>
      </c>
      <c r="K505" s="9">
        <f t="shared" si="89"/>
        <v>6.444842346305478</v>
      </c>
      <c r="L505" s="9">
        <f t="shared" si="90"/>
        <v>2.5386694046892906</v>
      </c>
      <c r="M505" s="11"/>
      <c r="N505" s="9"/>
      <c r="O505" s="9">
        <v>0.80921229811036677</v>
      </c>
      <c r="P505" s="9">
        <v>1.1317012333300001</v>
      </c>
      <c r="Q505" s="9"/>
      <c r="R505" s="9"/>
      <c r="S505" s="9"/>
      <c r="T505" s="9"/>
      <c r="U505" s="12"/>
    </row>
    <row r="506" spans="1:21" x14ac:dyDescent="0.2">
      <c r="A506" s="9">
        <v>505</v>
      </c>
      <c r="B506" s="10">
        <v>29.546028649299899</v>
      </c>
      <c r="C506" s="10">
        <v>-113.882476911</v>
      </c>
      <c r="D506" t="s">
        <v>64</v>
      </c>
      <c r="E506" s="9">
        <v>1.07159223704</v>
      </c>
      <c r="F506" s="9">
        <v>2.4707978412</v>
      </c>
      <c r="G506" s="9">
        <f t="shared" si="92"/>
        <v>0.31630427489991697</v>
      </c>
      <c r="H506" s="9">
        <f t="shared" si="95"/>
        <v>0.54042931865322175</v>
      </c>
      <c r="I506" s="9">
        <f t="shared" si="93"/>
        <v>0.61142740894146363</v>
      </c>
      <c r="J506" s="9">
        <f t="shared" si="88"/>
        <v>1.1518567275946854</v>
      </c>
      <c r="K506" s="9">
        <f t="shared" si="89"/>
        <v>14.185894562159955</v>
      </c>
      <c r="L506" s="9">
        <f t="shared" si="90"/>
        <v>3.7664166739966456</v>
      </c>
      <c r="M506" s="11">
        <v>841.286417533845</v>
      </c>
      <c r="N506" s="9">
        <f t="shared" ref="N506:N513" si="97">M506/1000</f>
        <v>0.84128641753384503</v>
      </c>
      <c r="O506" s="9">
        <v>1.1518567275946854</v>
      </c>
      <c r="P506" s="9">
        <v>2.4707978412</v>
      </c>
      <c r="Q506" s="9">
        <v>0.84128641753384503</v>
      </c>
      <c r="R506" s="9"/>
      <c r="S506" s="9"/>
      <c r="T506" s="9"/>
      <c r="U506" s="12"/>
    </row>
    <row r="507" spans="1:21" x14ac:dyDescent="0.2">
      <c r="A507" s="9">
        <v>506</v>
      </c>
      <c r="B507" s="10">
        <v>29.5508335363999</v>
      </c>
      <c r="C507" s="10">
        <v>-113.651942363</v>
      </c>
      <c r="D507" t="s">
        <v>64</v>
      </c>
      <c r="E507" s="9">
        <v>1.6904869125199999</v>
      </c>
      <c r="F507" s="9">
        <v>1.1431723087200001</v>
      </c>
      <c r="G507" s="9">
        <f t="shared" si="92"/>
        <v>0.42983088382567564</v>
      </c>
      <c r="H507" s="9">
        <f t="shared" si="95"/>
        <v>0.33105708924899824</v>
      </c>
      <c r="I507" s="9">
        <f t="shared" si="93"/>
        <v>0.697061989407736</v>
      </c>
      <c r="J507" s="9">
        <f t="shared" si="88"/>
        <v>1.0281190786567342</v>
      </c>
      <c r="K507" s="9">
        <f t="shared" si="89"/>
        <v>10.668886099734374</v>
      </c>
      <c r="L507" s="9">
        <f t="shared" si="90"/>
        <v>3.266326085946468</v>
      </c>
      <c r="M507" s="11">
        <v>3779.7937910176875</v>
      </c>
      <c r="N507" s="9">
        <f t="shared" si="97"/>
        <v>3.7797937910176875</v>
      </c>
      <c r="O507" s="9">
        <v>1.0281190786567342</v>
      </c>
      <c r="P507" s="9">
        <v>1.1431723087200001</v>
      </c>
      <c r="Q507" s="9">
        <v>3.7797937910176875</v>
      </c>
      <c r="R507" s="9"/>
      <c r="S507" s="9"/>
      <c r="T507" s="9"/>
      <c r="U507" s="12"/>
    </row>
    <row r="508" spans="1:21" x14ac:dyDescent="0.2">
      <c r="A508" s="9">
        <v>507</v>
      </c>
      <c r="B508" s="10">
        <v>29.555238976599899</v>
      </c>
      <c r="C508" s="10">
        <v>-113.421354222999</v>
      </c>
      <c r="D508" t="s">
        <v>64</v>
      </c>
      <c r="E508" s="9">
        <v>1.1569730058900001</v>
      </c>
      <c r="F508" s="9">
        <v>0.452044314206</v>
      </c>
      <c r="G508" s="9">
        <f t="shared" si="92"/>
        <v>0.33384471002309468</v>
      </c>
      <c r="H508" s="9">
        <f t="shared" si="95"/>
        <v>0.16197987057995797</v>
      </c>
      <c r="I508" s="9">
        <f t="shared" si="93"/>
        <v>0.62569533764621332</v>
      </c>
      <c r="J508" s="9">
        <f t="shared" si="88"/>
        <v>0.78767520822617132</v>
      </c>
      <c r="K508" s="9">
        <f t="shared" si="89"/>
        <v>6.1330316827839839</v>
      </c>
      <c r="L508" s="9">
        <f t="shared" si="90"/>
        <v>2.4764958475200367</v>
      </c>
      <c r="M508" s="11">
        <v>2466.8930242476067</v>
      </c>
      <c r="N508" s="9">
        <f t="shared" si="97"/>
        <v>2.4668930242476068</v>
      </c>
      <c r="O508" s="9">
        <v>0.78767520822617132</v>
      </c>
      <c r="P508" s="9">
        <v>0.452044314206</v>
      </c>
      <c r="Q508" s="9">
        <v>2.4668930242476068</v>
      </c>
      <c r="R508" s="9"/>
      <c r="S508" s="9"/>
      <c r="T508" s="9"/>
      <c r="U508" s="12"/>
    </row>
    <row r="509" spans="1:21" x14ac:dyDescent="0.2">
      <c r="A509" s="9">
        <v>508</v>
      </c>
      <c r="B509" s="10">
        <v>29.5592446482</v>
      </c>
      <c r="C509" s="10">
        <v>-113.190717132</v>
      </c>
      <c r="D509" t="s">
        <v>64</v>
      </c>
      <c r="E509" s="9">
        <v>16.963805395200001</v>
      </c>
      <c r="F509" s="9">
        <v>0.68703179092699995</v>
      </c>
      <c r="G509" s="9">
        <f t="shared" si="92"/>
        <v>1.2543983416340208</v>
      </c>
      <c r="H509" s="9">
        <f t="shared" si="95"/>
        <v>0.22712326664015178</v>
      </c>
      <c r="I509" s="9">
        <f t="shared" si="93"/>
        <v>1.1017202205632914</v>
      </c>
      <c r="J509" s="9">
        <f t="shared" si="88"/>
        <v>1.3288434872034431</v>
      </c>
      <c r="K509" s="9">
        <f t="shared" si="89"/>
        <v>21.322763363196088</v>
      </c>
      <c r="L509" s="9">
        <f t="shared" si="90"/>
        <v>4.6176577789173692</v>
      </c>
      <c r="M509" s="11">
        <v>4949.5902833814362</v>
      </c>
      <c r="N509" s="9">
        <f t="shared" si="97"/>
        <v>4.9495902833814363</v>
      </c>
      <c r="O509" s="9">
        <v>1.3288434872034431</v>
      </c>
      <c r="P509" s="9">
        <v>0.68703179092699995</v>
      </c>
      <c r="Q509" s="9">
        <v>4.9495902833814363</v>
      </c>
      <c r="R509" s="9"/>
      <c r="S509" s="9"/>
      <c r="T509" s="9"/>
      <c r="U509" s="12"/>
    </row>
    <row r="510" spans="1:21" x14ac:dyDescent="0.2">
      <c r="A510" s="9">
        <v>509</v>
      </c>
      <c r="B510" s="10">
        <v>29.5628502590999</v>
      </c>
      <c r="C510" s="10">
        <v>-112.960035735999</v>
      </c>
      <c r="D510" t="s">
        <v>64</v>
      </c>
      <c r="E510" s="9">
        <v>85.474168918999894</v>
      </c>
      <c r="F510" s="9">
        <v>3.88313029043</v>
      </c>
      <c r="G510" s="9">
        <f t="shared" si="92"/>
        <v>1.9368863968138721</v>
      </c>
      <c r="H510" s="9">
        <f t="shared" si="95"/>
        <v>0.68869831217269639</v>
      </c>
      <c r="I510" s="9">
        <f t="shared" si="93"/>
        <v>1.3265032345066525</v>
      </c>
      <c r="J510" s="9">
        <f t="shared" si="88"/>
        <v>2.0152015466793491</v>
      </c>
      <c r="K510" s="9">
        <f t="shared" si="89"/>
        <v>103.56226652643967</v>
      </c>
      <c r="L510" s="9">
        <f t="shared" si="90"/>
        <v>10.176554747380848</v>
      </c>
      <c r="M510" s="11">
        <v>37377.112262487492</v>
      </c>
      <c r="N510" s="9">
        <f t="shared" si="97"/>
        <v>37.377112262487493</v>
      </c>
      <c r="O510" s="9">
        <v>2.0152015466793491</v>
      </c>
      <c r="P510" s="9">
        <v>3.88313029043</v>
      </c>
      <c r="Q510" s="9">
        <v>37.377112262487493</v>
      </c>
      <c r="R510" s="9"/>
      <c r="S510" s="9"/>
      <c r="T510" s="9"/>
      <c r="U510" s="12"/>
    </row>
    <row r="511" spans="1:21" x14ac:dyDescent="0.2">
      <c r="A511" s="9">
        <v>510</v>
      </c>
      <c r="B511" s="10">
        <v>29.5660555456999</v>
      </c>
      <c r="C511" s="10">
        <v>-112.72931469</v>
      </c>
      <c r="D511" t="s">
        <v>63</v>
      </c>
      <c r="E511" s="9">
        <v>150.49830748100001</v>
      </c>
      <c r="F511" s="9">
        <v>8.8453684030099904</v>
      </c>
      <c r="G511" s="9">
        <f t="shared" si="92"/>
        <v>2.1804077809850688</v>
      </c>
      <c r="H511" s="9">
        <f t="shared" si="95"/>
        <v>0.99323197160678212</v>
      </c>
      <c r="I511" s="9">
        <f t="shared" si="93"/>
        <v>1.3953752735428411</v>
      </c>
      <c r="J511" s="9">
        <f t="shared" si="88"/>
        <v>2.3886072451496232</v>
      </c>
      <c r="K511" s="9">
        <f t="shared" si="89"/>
        <v>244.68494291006206</v>
      </c>
      <c r="L511" s="9">
        <f t="shared" si="90"/>
        <v>15.642408475361524</v>
      </c>
      <c r="M511" s="11">
        <v>61517.691205249939</v>
      </c>
      <c r="N511" s="9">
        <f t="shared" si="97"/>
        <v>61.517691205249939</v>
      </c>
      <c r="O511" s="9">
        <v>2.3886072451496232</v>
      </c>
      <c r="P511" s="9">
        <v>8.8453684030099904</v>
      </c>
      <c r="Q511" s="9"/>
      <c r="R511" s="9"/>
      <c r="S511" s="9">
        <v>61.517691205249939</v>
      </c>
      <c r="T511" s="9"/>
      <c r="U511" s="12"/>
    </row>
    <row r="512" spans="1:21" x14ac:dyDescent="0.2">
      <c r="A512" s="9">
        <v>511</v>
      </c>
      <c r="B512" s="10">
        <v>29.568860273999899</v>
      </c>
      <c r="C512" s="10">
        <v>-112.498558651</v>
      </c>
      <c r="D512" t="s">
        <v>63</v>
      </c>
      <c r="E512" s="9">
        <v>119.539904565</v>
      </c>
      <c r="F512" s="9">
        <v>9.3410768639300006</v>
      </c>
      <c r="G512" s="9">
        <f t="shared" si="92"/>
        <v>2.0811308432882702</v>
      </c>
      <c r="H512" s="9">
        <f t="shared" si="95"/>
        <v>1.0145657661961329</v>
      </c>
      <c r="I512" s="9">
        <f t="shared" si="93"/>
        <v>1.3678584493902808</v>
      </c>
      <c r="J512" s="9">
        <f t="shared" si="88"/>
        <v>2.3824242155864139</v>
      </c>
      <c r="K512" s="9">
        <f t="shared" si="89"/>
        <v>241.22605562482798</v>
      </c>
      <c r="L512" s="9">
        <f t="shared" si="90"/>
        <v>15.531453751173068</v>
      </c>
      <c r="M512" s="11">
        <v>44380.328783137491</v>
      </c>
      <c r="N512" s="9">
        <f t="shared" si="97"/>
        <v>44.380328783137493</v>
      </c>
      <c r="O512" s="9">
        <v>2.3824242155864139</v>
      </c>
      <c r="P512" s="9">
        <v>9.3410768639300006</v>
      </c>
      <c r="Q512" s="9"/>
      <c r="R512" s="9"/>
      <c r="S512" s="9">
        <v>44.380328783137493</v>
      </c>
      <c r="T512" s="9"/>
      <c r="U512" s="12"/>
    </row>
    <row r="513" spans="1:21" x14ac:dyDescent="0.2">
      <c r="A513" s="9">
        <v>512</v>
      </c>
      <c r="B513" s="10">
        <v>29.571264239000001</v>
      </c>
      <c r="C513" s="10">
        <v>-112.26777228100001</v>
      </c>
      <c r="D513" t="s">
        <v>63</v>
      </c>
      <c r="E513" s="9">
        <v>5.1969038248099997</v>
      </c>
      <c r="F513" s="9">
        <v>0.66790112666799994</v>
      </c>
      <c r="G513" s="9">
        <f t="shared" si="92"/>
        <v>0.79217475600470033</v>
      </c>
      <c r="H513" s="9">
        <f t="shared" si="95"/>
        <v>0.22217030204799229</v>
      </c>
      <c r="I513" s="9">
        <f t="shared" si="93"/>
        <v>0.90522407312243802</v>
      </c>
      <c r="J513" s="9">
        <f t="shared" si="88"/>
        <v>1.1273943751704303</v>
      </c>
      <c r="K513" s="9">
        <f t="shared" si="89"/>
        <v>13.408937767571015</v>
      </c>
      <c r="L513" s="9">
        <f t="shared" si="90"/>
        <v>3.661821646062382</v>
      </c>
      <c r="M513" s="11">
        <v>1349.6255877019962</v>
      </c>
      <c r="N513" s="9">
        <f t="shared" si="97"/>
        <v>1.3496255877019963</v>
      </c>
      <c r="O513" s="9">
        <v>1.1273943751704303</v>
      </c>
      <c r="P513" s="9">
        <v>0.66790112666799994</v>
      </c>
      <c r="Q513" s="9"/>
      <c r="R513" s="9"/>
      <c r="S513" s="9">
        <v>1.3496255877019963</v>
      </c>
      <c r="T513" s="9"/>
      <c r="U513" s="12"/>
    </row>
    <row r="514" spans="1:21" x14ac:dyDescent="0.2">
      <c r="A514" s="9">
        <v>513</v>
      </c>
      <c r="B514" s="10">
        <v>29.736684033300001</v>
      </c>
      <c r="C514" s="10">
        <v>-114.350035154</v>
      </c>
      <c r="D514" t="s">
        <v>64</v>
      </c>
      <c r="E514" s="9">
        <v>3.2225929042299999</v>
      </c>
      <c r="F514" s="9">
        <v>4.7985822064799999</v>
      </c>
      <c r="G514" s="9">
        <f t="shared" si="92"/>
        <v>0.62557921356585766</v>
      </c>
      <c r="H514" s="9">
        <f t="shared" si="95"/>
        <v>0.76332181853321046</v>
      </c>
      <c r="I514" s="9">
        <f t="shared" si="93"/>
        <v>0.81833487365407798</v>
      </c>
      <c r="J514" s="9">
        <f t="shared" ref="J514:J577" si="98">I514+H514</f>
        <v>1.5816566921872885</v>
      </c>
      <c r="K514" s="9">
        <f t="shared" ref="K514:K577" si="99">10^J514</f>
        <v>38.164246493489827</v>
      </c>
      <c r="L514" s="9">
        <f t="shared" ref="L514:L577" si="100">SQRT(K514)</f>
        <v>6.1777217882881246</v>
      </c>
      <c r="M514" s="11"/>
      <c r="N514" s="9"/>
      <c r="O514" s="9">
        <v>1.5816566921872885</v>
      </c>
      <c r="P514" s="9">
        <v>4.7985822064799999</v>
      </c>
      <c r="Q514" s="9"/>
      <c r="R514" s="9"/>
      <c r="S514" s="9"/>
      <c r="T514" s="9"/>
      <c r="U514" s="12"/>
    </row>
    <row r="515" spans="1:21" x14ac:dyDescent="0.2">
      <c r="A515" s="9">
        <v>514</v>
      </c>
      <c r="B515" s="10">
        <v>29.742332531199899</v>
      </c>
      <c r="C515" s="10">
        <v>-114.119164005</v>
      </c>
      <c r="D515" t="s">
        <v>64</v>
      </c>
      <c r="E515" s="9">
        <v>3.5381389129900001</v>
      </c>
      <c r="F515" s="9">
        <v>6.5542074684099996</v>
      </c>
      <c r="G515" s="9">
        <f t="shared" si="92"/>
        <v>0.65687778555986276</v>
      </c>
      <c r="H515" s="9">
        <f t="shared" si="95"/>
        <v>0.87818890809917594</v>
      </c>
      <c r="I515" s="9">
        <f t="shared" si="93"/>
        <v>0.8355893717994376</v>
      </c>
      <c r="J515" s="9">
        <f t="shared" si="98"/>
        <v>1.7137782798986136</v>
      </c>
      <c r="K515" s="9">
        <f t="shared" si="99"/>
        <v>51.734264588819094</v>
      </c>
      <c r="L515" s="9">
        <f t="shared" si="100"/>
        <v>7.1926535151374482</v>
      </c>
      <c r="M515" s="11"/>
      <c r="N515" s="9"/>
      <c r="O515" s="9">
        <v>1.7137782798986136</v>
      </c>
      <c r="P515" s="9">
        <v>6.5542074684099996</v>
      </c>
      <c r="Q515" s="9"/>
      <c r="R515" s="9"/>
      <c r="S515" s="9"/>
      <c r="T515" s="9"/>
      <c r="U515" s="12"/>
    </row>
    <row r="516" spans="1:21" x14ac:dyDescent="0.2">
      <c r="A516" s="9">
        <v>515</v>
      </c>
      <c r="B516" s="10">
        <v>29.7475790571999</v>
      </c>
      <c r="C516" s="10">
        <v>-113.888229473</v>
      </c>
      <c r="D516" t="s">
        <v>64</v>
      </c>
      <c r="E516" s="9">
        <v>1.44008087972</v>
      </c>
      <c r="F516" s="9">
        <v>3.65753090219</v>
      </c>
      <c r="G516" s="9">
        <f t="shared" si="92"/>
        <v>0.38740422184444451</v>
      </c>
      <c r="H516" s="9">
        <f t="shared" si="95"/>
        <v>0.6681557450725365</v>
      </c>
      <c r="I516" s="9">
        <f t="shared" si="93"/>
        <v>0.66677827758962016</v>
      </c>
      <c r="J516" s="9">
        <f t="shared" si="98"/>
        <v>1.3349340226621567</v>
      </c>
      <c r="K516" s="9">
        <f t="shared" si="99"/>
        <v>21.62389991870084</v>
      </c>
      <c r="L516" s="9">
        <f t="shared" si="100"/>
        <v>4.650150526456196</v>
      </c>
      <c r="M516" s="11"/>
      <c r="N516" s="9"/>
      <c r="O516" s="9">
        <v>1.3349340226621567</v>
      </c>
      <c r="P516" s="9">
        <v>3.65753090219</v>
      </c>
      <c r="Q516" s="9"/>
      <c r="R516" s="9"/>
      <c r="S516" s="9"/>
      <c r="T516" s="9"/>
      <c r="U516" s="12"/>
    </row>
    <row r="517" spans="1:21" x14ac:dyDescent="0.2">
      <c r="A517" s="9">
        <v>516</v>
      </c>
      <c r="B517" s="10">
        <v>29.752423228000001</v>
      </c>
      <c r="C517" s="10">
        <v>-113.657236224</v>
      </c>
      <c r="D517" t="s">
        <v>64</v>
      </c>
      <c r="E517" s="9">
        <v>9.5516569790899994E-2</v>
      </c>
      <c r="F517" s="9">
        <v>0.80769132109700004</v>
      </c>
      <c r="G517" s="9">
        <f t="shared" si="92"/>
        <v>3.9618950691185553E-2</v>
      </c>
      <c r="H517" s="9">
        <f t="shared" si="95"/>
        <v>0.25712427293727425</v>
      </c>
      <c r="I517" s="9">
        <f t="shared" si="93"/>
        <v>0.25161917204884443</v>
      </c>
      <c r="J517" s="9">
        <f t="shared" si="98"/>
        <v>0.50874344498611868</v>
      </c>
      <c r="K517" s="9">
        <f t="shared" si="99"/>
        <v>3.2265874851191576</v>
      </c>
      <c r="L517" s="9">
        <f t="shared" si="100"/>
        <v>1.7962704376343663</v>
      </c>
      <c r="M517" s="11"/>
      <c r="N517" s="9"/>
      <c r="O517" s="9">
        <v>0.50874344498611868</v>
      </c>
      <c r="P517" s="9">
        <v>0.80769132109700004</v>
      </c>
      <c r="Q517" s="9"/>
      <c r="R517" s="9"/>
      <c r="S517" s="9"/>
      <c r="T517" s="9"/>
      <c r="U517" s="12"/>
    </row>
    <row r="518" spans="1:21" x14ac:dyDescent="0.2">
      <c r="A518" s="9">
        <v>517</v>
      </c>
      <c r="B518" s="10">
        <v>29.756864689299899</v>
      </c>
      <c r="C518" s="10">
        <v>-113.426188932</v>
      </c>
      <c r="D518" t="s">
        <v>63</v>
      </c>
      <c r="E518" s="9">
        <v>1.45264410633</v>
      </c>
      <c r="F518" s="9">
        <v>8.7905413607399993E-2</v>
      </c>
      <c r="G518" s="9">
        <f t="shared" si="92"/>
        <v>0.38963453399094478</v>
      </c>
      <c r="H518" s="9">
        <f t="shared" si="95"/>
        <v>3.6591137885996654E-2</v>
      </c>
      <c r="I518" s="9">
        <f t="shared" si="93"/>
        <v>0.66841623649336324</v>
      </c>
      <c r="J518" s="9">
        <f t="shared" si="98"/>
        <v>0.7050073743793599</v>
      </c>
      <c r="K518" s="9">
        <f t="shared" si="99"/>
        <v>5.0699931711896316</v>
      </c>
      <c r="L518" s="9">
        <f t="shared" si="100"/>
        <v>2.2516645334484511</v>
      </c>
      <c r="M518" s="11">
        <v>665.22859520474947</v>
      </c>
      <c r="N518" s="9">
        <f>M518/1000</f>
        <v>0.66522859520474942</v>
      </c>
      <c r="O518" s="9">
        <v>0.7050073743793599</v>
      </c>
      <c r="P518" s="9">
        <v>8.7905413607399993E-2</v>
      </c>
      <c r="Q518" s="9"/>
      <c r="R518" s="9"/>
      <c r="S518" s="9">
        <v>0.66522859520474942</v>
      </c>
      <c r="T518" s="9"/>
      <c r="U518" s="12"/>
    </row>
    <row r="519" spans="1:21" x14ac:dyDescent="0.2">
      <c r="A519" s="9">
        <v>518</v>
      </c>
      <c r="B519" s="10">
        <v>29.7609031161</v>
      </c>
      <c r="C519" s="10">
        <v>-113.195092276</v>
      </c>
      <c r="D519" t="s">
        <v>63</v>
      </c>
      <c r="E519" s="9">
        <v>58.0528086964</v>
      </c>
      <c r="F519" s="9">
        <v>2.4809332772900001</v>
      </c>
      <c r="G519" s="9">
        <f t="shared" si="92"/>
        <v>1.77124055855138</v>
      </c>
      <c r="H519" s="9">
        <f t="shared" si="95"/>
        <v>0.54169569878486634</v>
      </c>
      <c r="I519" s="9">
        <f t="shared" si="93"/>
        <v>1.2767733942057931</v>
      </c>
      <c r="J519" s="9">
        <f t="shared" si="98"/>
        <v>1.8184690929906595</v>
      </c>
      <c r="K519" s="9">
        <f t="shared" si="99"/>
        <v>65.836857480566721</v>
      </c>
      <c r="L519" s="9">
        <f t="shared" si="100"/>
        <v>8.1139914641664941</v>
      </c>
      <c r="M519" s="11">
        <v>26484.296372419951</v>
      </c>
      <c r="N519" s="9">
        <f>M519/1000</f>
        <v>26.484296372419951</v>
      </c>
      <c r="O519" s="9">
        <v>1.8184690929906595</v>
      </c>
      <c r="P519" s="9">
        <v>2.4809332772900001</v>
      </c>
      <c r="Q519" s="9"/>
      <c r="R519" s="9"/>
      <c r="S519" s="9">
        <v>26.484296372419951</v>
      </c>
      <c r="T519" s="9"/>
      <c r="U519" s="12"/>
    </row>
    <row r="520" spans="1:21" x14ac:dyDescent="0.2">
      <c r="A520" s="9">
        <v>519</v>
      </c>
      <c r="B520" s="10">
        <v>29.7645382129</v>
      </c>
      <c r="C520" s="10">
        <v>-112.963950944</v>
      </c>
      <c r="D520" t="s">
        <v>63</v>
      </c>
      <c r="E520" s="9">
        <v>173.455868288999</v>
      </c>
      <c r="F520" s="9">
        <v>7.9117507478200002</v>
      </c>
      <c r="G520" s="9">
        <f t="shared" si="92"/>
        <v>2.2416855826844797</v>
      </c>
      <c r="H520" s="9">
        <f t="shared" si="95"/>
        <v>0.94996303124525461</v>
      </c>
      <c r="I520" s="9">
        <f t="shared" si="93"/>
        <v>1.412003022037386</v>
      </c>
      <c r="J520" s="9">
        <f t="shared" si="98"/>
        <v>2.3619660532826408</v>
      </c>
      <c r="K520" s="9">
        <f t="shared" si="99"/>
        <v>230.12619317667466</v>
      </c>
      <c r="L520" s="9">
        <f t="shared" si="100"/>
        <v>15.169910783411835</v>
      </c>
      <c r="M520" s="11">
        <v>78236.011180887348</v>
      </c>
      <c r="N520" s="9">
        <f>M520/1000</f>
        <v>78.236011180887346</v>
      </c>
      <c r="O520" s="9">
        <v>2.3619660532826408</v>
      </c>
      <c r="P520" s="9">
        <v>7.9117507478200002</v>
      </c>
      <c r="Q520" s="9"/>
      <c r="R520" s="9"/>
      <c r="S520" s="9">
        <v>78.236011180887346</v>
      </c>
      <c r="T520" s="9"/>
      <c r="U520" s="12"/>
    </row>
    <row r="521" spans="1:21" x14ac:dyDescent="0.2">
      <c r="A521" s="9">
        <v>520</v>
      </c>
      <c r="B521" s="10">
        <v>29.767769713500002</v>
      </c>
      <c r="C521" s="10">
        <v>-112.732769628</v>
      </c>
      <c r="D521" t="s">
        <v>63</v>
      </c>
      <c r="E521" s="9">
        <v>261.71341514599902</v>
      </c>
      <c r="F521" s="9">
        <v>12.8855450525999</v>
      </c>
      <c r="G521" s="9">
        <f t="shared" si="92"/>
        <v>2.4194822500800433</v>
      </c>
      <c r="H521" s="9">
        <f t="shared" si="95"/>
        <v>1.1425629318853789</v>
      </c>
      <c r="I521" s="9">
        <f t="shared" si="93"/>
        <v>1.4588242400689111</v>
      </c>
      <c r="J521" s="9">
        <f t="shared" si="98"/>
        <v>2.6013871719542898</v>
      </c>
      <c r="K521" s="9">
        <f t="shared" si="99"/>
        <v>399.38079022708575</v>
      </c>
      <c r="L521" s="9">
        <f t="shared" si="100"/>
        <v>19.984513760086479</v>
      </c>
      <c r="M521" s="11">
        <v>114619.05655583736</v>
      </c>
      <c r="N521" s="9">
        <f>M521/1000</f>
        <v>114.61905655583736</v>
      </c>
      <c r="O521" s="9">
        <v>2.6013871719542898</v>
      </c>
      <c r="P521" s="9">
        <v>12.8855450525999</v>
      </c>
      <c r="Q521" s="9"/>
      <c r="R521" s="9"/>
      <c r="S521" s="9">
        <v>114.61905655583736</v>
      </c>
      <c r="T521" s="9"/>
      <c r="U521" s="12"/>
    </row>
    <row r="522" spans="1:21" x14ac:dyDescent="0.2">
      <c r="A522" s="9">
        <v>521</v>
      </c>
      <c r="B522" s="10">
        <v>29.770597381200002</v>
      </c>
      <c r="C522" s="10">
        <v>-112.501553024</v>
      </c>
      <c r="D522" t="s">
        <v>63</v>
      </c>
      <c r="E522" s="9">
        <v>75.219604969000002</v>
      </c>
      <c r="F522" s="9">
        <v>3.9493008237299998</v>
      </c>
      <c r="G522" s="9">
        <f t="shared" ref="G522:G585" si="101">LOG10(E522+1)</f>
        <v>1.8820666935803618</v>
      </c>
      <c r="H522" s="9">
        <f t="shared" si="95"/>
        <v>0.69454385149058251</v>
      </c>
      <c r="I522" s="9">
        <f t="shared" ref="I522:I585" si="102">G522^0.4274</f>
        <v>1.3103249270311996</v>
      </c>
      <c r="J522" s="9">
        <f t="shared" si="98"/>
        <v>2.0048687785217822</v>
      </c>
      <c r="K522" s="9">
        <f t="shared" si="99"/>
        <v>101.12738530949636</v>
      </c>
      <c r="L522" s="9">
        <f t="shared" si="100"/>
        <v>10.056211280074438</v>
      </c>
      <c r="M522" s="11">
        <v>31869.967518337453</v>
      </c>
      <c r="N522" s="9">
        <f>M522/1000</f>
        <v>31.869967518337454</v>
      </c>
      <c r="O522" s="9">
        <v>2.0048687785217822</v>
      </c>
      <c r="P522" s="9">
        <v>3.9493008237299998</v>
      </c>
      <c r="Q522" s="9"/>
      <c r="R522" s="9"/>
      <c r="S522" s="9">
        <v>31.869967518337454</v>
      </c>
      <c r="T522" s="9"/>
      <c r="U522" s="12"/>
    </row>
    <row r="523" spans="1:21" x14ac:dyDescent="0.2">
      <c r="A523" s="9">
        <v>522</v>
      </c>
      <c r="B523" s="10">
        <v>29.932039294500001</v>
      </c>
      <c r="C523" s="10">
        <v>-114.588036532</v>
      </c>
      <c r="D523" t="s">
        <v>65</v>
      </c>
      <c r="E523" s="9">
        <v>3.0258678328199999</v>
      </c>
      <c r="F523" s="9">
        <v>2.6818343009799999</v>
      </c>
      <c r="G523" s="9">
        <f t="shared" si="101"/>
        <v>0.60485951312115271</v>
      </c>
      <c r="H523" s="9">
        <f t="shared" si="95"/>
        <v>0.56606423941261064</v>
      </c>
      <c r="I523" s="9">
        <f t="shared" si="102"/>
        <v>0.80663885914140165</v>
      </c>
      <c r="J523" s="9">
        <f t="shared" si="98"/>
        <v>1.3727030985540123</v>
      </c>
      <c r="K523" s="9">
        <f t="shared" si="99"/>
        <v>23.588650653264448</v>
      </c>
      <c r="L523" s="9">
        <f t="shared" si="100"/>
        <v>4.8568148670980289</v>
      </c>
      <c r="M523" s="11"/>
      <c r="N523" s="9"/>
      <c r="O523" s="9">
        <v>1.3727030985540123</v>
      </c>
      <c r="P523" s="9">
        <v>2.6818343009799999</v>
      </c>
      <c r="Q523" s="9"/>
      <c r="R523" s="9"/>
      <c r="S523" s="9"/>
      <c r="T523" s="9"/>
      <c r="U523" s="12"/>
    </row>
    <row r="524" spans="1:21" x14ac:dyDescent="0.2">
      <c r="A524" s="9">
        <v>523</v>
      </c>
      <c r="B524" s="10">
        <v>29.938138590400001</v>
      </c>
      <c r="C524" s="10">
        <v>-114.356771657</v>
      </c>
      <c r="D524" t="s">
        <v>65</v>
      </c>
      <c r="E524" s="9">
        <v>6.71066286787</v>
      </c>
      <c r="F524" s="9">
        <v>7.6265657320600004</v>
      </c>
      <c r="G524" s="9">
        <f t="shared" si="101"/>
        <v>0.88709171494896399</v>
      </c>
      <c r="H524" s="9">
        <f t="shared" si="95"/>
        <v>0.93583793587060704</v>
      </c>
      <c r="I524" s="9">
        <f t="shared" si="102"/>
        <v>0.95008343651610305</v>
      </c>
      <c r="J524" s="9">
        <f t="shared" si="98"/>
        <v>1.8859213723867101</v>
      </c>
      <c r="K524" s="9">
        <f t="shared" si="99"/>
        <v>76.899120430898037</v>
      </c>
      <c r="L524" s="9">
        <f t="shared" si="100"/>
        <v>8.7692143565371943</v>
      </c>
      <c r="M524" s="11"/>
      <c r="N524" s="9"/>
      <c r="O524" s="9">
        <v>1.8859213723867101</v>
      </c>
      <c r="P524" s="9">
        <v>7.6265657320600004</v>
      </c>
      <c r="Q524" s="9"/>
      <c r="R524" s="9"/>
      <c r="S524" s="9"/>
      <c r="T524" s="9"/>
      <c r="U524" s="12"/>
    </row>
    <row r="525" spans="1:21" x14ac:dyDescent="0.2">
      <c r="A525" s="9">
        <v>524</v>
      </c>
      <c r="B525" s="10">
        <v>29.943833064300001</v>
      </c>
      <c r="C525" s="10">
        <v>-114.12543816500001</v>
      </c>
      <c r="D525" t="s">
        <v>65</v>
      </c>
      <c r="E525" s="9">
        <v>3.8154256977099998</v>
      </c>
      <c r="F525" s="9">
        <v>5.8403056631799997</v>
      </c>
      <c r="G525" s="9">
        <f t="shared" si="101"/>
        <v>0.68263468605957422</v>
      </c>
      <c r="H525" s="9">
        <f t="shared" si="95"/>
        <v>0.83507550886432558</v>
      </c>
      <c r="I525" s="9">
        <f t="shared" si="102"/>
        <v>0.84943881394048504</v>
      </c>
      <c r="J525" s="9">
        <f t="shared" si="98"/>
        <v>1.6845143228048105</v>
      </c>
      <c r="K525" s="9">
        <f t="shared" si="99"/>
        <v>48.363121394345939</v>
      </c>
      <c r="L525" s="9">
        <f t="shared" si="100"/>
        <v>6.9543598838675251</v>
      </c>
      <c r="M525" s="11"/>
      <c r="N525" s="9"/>
      <c r="O525" s="9">
        <v>1.6845143228048105</v>
      </c>
      <c r="P525" s="9">
        <v>5.8403056631799997</v>
      </c>
      <c r="Q525" s="9"/>
      <c r="R525" s="9"/>
      <c r="S525" s="9"/>
      <c r="T525" s="9"/>
      <c r="U525" s="12"/>
    </row>
    <row r="526" spans="1:21" x14ac:dyDescent="0.2">
      <c r="A526" s="9">
        <v>525</v>
      </c>
      <c r="B526" s="10">
        <v>29.949122299100001</v>
      </c>
      <c r="C526" s="10">
        <v>-113.894040754</v>
      </c>
      <c r="D526" t="s">
        <v>65</v>
      </c>
      <c r="E526" s="9">
        <v>1.23246268483</v>
      </c>
      <c r="F526" s="9">
        <v>2.7624279218700001</v>
      </c>
      <c r="G526" s="9">
        <f t="shared" si="101"/>
        <v>0.34878420847531649</v>
      </c>
      <c r="H526" s="9">
        <f t="shared" si="95"/>
        <v>0.57546818875234085</v>
      </c>
      <c r="I526" s="9">
        <f t="shared" si="102"/>
        <v>0.63751261382705615</v>
      </c>
      <c r="J526" s="9">
        <f t="shared" si="98"/>
        <v>1.2129808025793971</v>
      </c>
      <c r="K526" s="9">
        <f t="shared" si="99"/>
        <v>16.329797625603614</v>
      </c>
      <c r="L526" s="9">
        <f t="shared" si="100"/>
        <v>4.0410144302642141</v>
      </c>
      <c r="M526" s="11"/>
      <c r="N526" s="9"/>
      <c r="O526" s="9">
        <v>1.2129808025793971</v>
      </c>
      <c r="P526" s="9">
        <v>2.7624279218700001</v>
      </c>
      <c r="Q526" s="9"/>
      <c r="R526" s="9"/>
      <c r="S526" s="9"/>
      <c r="T526" s="9"/>
      <c r="U526" s="12"/>
    </row>
    <row r="527" spans="1:21" x14ac:dyDescent="0.2">
      <c r="A527" s="9">
        <v>526</v>
      </c>
      <c r="B527" s="10">
        <v>29.9540059071999</v>
      </c>
      <c r="C527" s="10">
        <v>-113.66258413</v>
      </c>
      <c r="D527" t="s">
        <v>63</v>
      </c>
      <c r="E527" s="9">
        <v>5.0299531417399998E-2</v>
      </c>
      <c r="F527" s="9">
        <v>0.41854031145100001</v>
      </c>
      <c r="G527" s="9">
        <f t="shared" si="101"/>
        <v>2.1313171727784727E-2</v>
      </c>
      <c r="H527" s="9">
        <f t="shared" si="95"/>
        <v>0.15184168189568553</v>
      </c>
      <c r="I527" s="9">
        <f t="shared" si="102"/>
        <v>0.19304750417495256</v>
      </c>
      <c r="J527" s="9">
        <f t="shared" si="98"/>
        <v>0.34488918607063812</v>
      </c>
      <c r="K527" s="9">
        <f t="shared" si="99"/>
        <v>2.2125300917116855</v>
      </c>
      <c r="L527" s="9">
        <f t="shared" si="100"/>
        <v>1.4874575932481859</v>
      </c>
      <c r="M527" s="11"/>
      <c r="N527" s="9"/>
      <c r="O527" s="9">
        <v>0.34488918607063812</v>
      </c>
      <c r="P527" s="9">
        <v>0.41854031145100001</v>
      </c>
      <c r="Q527" s="9"/>
      <c r="R527" s="9"/>
      <c r="S527" s="9"/>
      <c r="T527" s="9"/>
      <c r="U527" s="12"/>
    </row>
    <row r="528" spans="1:21" x14ac:dyDescent="0.2">
      <c r="A528" s="9">
        <v>527</v>
      </c>
      <c r="B528" s="10">
        <v>29.958483530599899</v>
      </c>
      <c r="C528" s="10">
        <v>-113.431073004</v>
      </c>
      <c r="D528" t="s">
        <v>63</v>
      </c>
      <c r="E528" s="9">
        <v>2.4888657428199998</v>
      </c>
      <c r="F528" s="9">
        <v>0.551591884915</v>
      </c>
      <c r="G528" s="9">
        <f t="shared" si="101"/>
        <v>0.54268425741764592</v>
      </c>
      <c r="H528" s="9">
        <f t="shared" si="95"/>
        <v>0.19077749950120007</v>
      </c>
      <c r="I528" s="9">
        <f t="shared" si="102"/>
        <v>0.77009709175106345</v>
      </c>
      <c r="J528" s="9">
        <f t="shared" si="98"/>
        <v>0.96087459125226349</v>
      </c>
      <c r="K528" s="9">
        <f t="shared" si="99"/>
        <v>9.1384931629592945</v>
      </c>
      <c r="L528" s="9">
        <f t="shared" si="100"/>
        <v>3.0229940725974465</v>
      </c>
      <c r="M528" s="11">
        <v>936.43425262837479</v>
      </c>
      <c r="N528" s="9">
        <f>M528/1000</f>
        <v>0.93643425262837476</v>
      </c>
      <c r="O528" s="9">
        <v>0.96087459125226349</v>
      </c>
      <c r="P528" s="9">
        <v>0.551591884915</v>
      </c>
      <c r="Q528" s="9"/>
      <c r="R528" s="9"/>
      <c r="S528" s="9">
        <v>0.93643425262837476</v>
      </c>
      <c r="T528" s="9"/>
      <c r="U528" s="12"/>
    </row>
    <row r="529" spans="1:21" x14ac:dyDescent="0.2">
      <c r="A529" s="9">
        <v>528</v>
      </c>
      <c r="B529" s="10">
        <v>29.962554840900001</v>
      </c>
      <c r="C529" s="10">
        <v>-113.199512098</v>
      </c>
      <c r="D529" t="s">
        <v>63</v>
      </c>
      <c r="E529" s="9">
        <v>67.405686058100002</v>
      </c>
      <c r="F529" s="9">
        <v>5.6692490312299997</v>
      </c>
      <c r="G529" s="9">
        <f t="shared" si="101"/>
        <v>1.8350922029046384</v>
      </c>
      <c r="H529" s="9">
        <f t="shared" si="95"/>
        <v>0.82407693437318275</v>
      </c>
      <c r="I529" s="9">
        <f t="shared" si="102"/>
        <v>1.2962458595032122</v>
      </c>
      <c r="J529" s="9">
        <f t="shared" si="98"/>
        <v>2.1203227938763951</v>
      </c>
      <c r="K529" s="9">
        <f t="shared" si="99"/>
        <v>131.92369107613439</v>
      </c>
      <c r="L529" s="9">
        <f t="shared" si="100"/>
        <v>11.485803893334344</v>
      </c>
      <c r="M529" s="11">
        <v>29003.774238491224</v>
      </c>
      <c r="N529" s="9">
        <f>M529/1000</f>
        <v>29.003774238491225</v>
      </c>
      <c r="O529" s="9">
        <v>2.1203227938763951</v>
      </c>
      <c r="P529" s="9">
        <v>5.6692490312299997</v>
      </c>
      <c r="Q529" s="9"/>
      <c r="R529" s="9"/>
      <c r="S529" s="9">
        <v>29.003774238491225</v>
      </c>
      <c r="T529" s="9"/>
      <c r="U529" s="12"/>
    </row>
    <row r="530" spans="1:21" x14ac:dyDescent="0.2">
      <c r="A530" s="9">
        <v>529</v>
      </c>
      <c r="B530" s="10">
        <v>29.966219539200001</v>
      </c>
      <c r="C530" s="10">
        <v>-112.967906138</v>
      </c>
      <c r="D530" t="s">
        <v>63</v>
      </c>
      <c r="E530" s="9">
        <v>185.30145025300001</v>
      </c>
      <c r="F530" s="9">
        <v>12.6523495037</v>
      </c>
      <c r="G530" s="9">
        <f t="shared" si="101"/>
        <v>2.2702162356499938</v>
      </c>
      <c r="H530" s="9">
        <f t="shared" si="95"/>
        <v>1.1352073978006678</v>
      </c>
      <c r="I530" s="9">
        <f t="shared" si="102"/>
        <v>1.4196560320340124</v>
      </c>
      <c r="J530" s="9">
        <f t="shared" si="98"/>
        <v>2.55486342983468</v>
      </c>
      <c r="K530" s="9">
        <f t="shared" si="99"/>
        <v>358.80908420921008</v>
      </c>
      <c r="L530" s="9">
        <f t="shared" si="100"/>
        <v>18.942256576480272</v>
      </c>
      <c r="M530" s="11">
        <v>81404.786884774949</v>
      </c>
      <c r="N530" s="9">
        <f>M530/1000</f>
        <v>81.40478688477495</v>
      </c>
      <c r="O530" s="9">
        <v>2.55486342983468</v>
      </c>
      <c r="P530" s="9">
        <v>12.6523495037</v>
      </c>
      <c r="Q530" s="9"/>
      <c r="R530" s="9"/>
      <c r="S530" s="9">
        <v>81.40478688477495</v>
      </c>
      <c r="T530" s="9"/>
      <c r="U530" s="12"/>
    </row>
    <row r="531" spans="1:21" x14ac:dyDescent="0.2">
      <c r="A531" s="9">
        <v>530</v>
      </c>
      <c r="B531" s="10">
        <v>29.9723280535</v>
      </c>
      <c r="C531" s="10">
        <v>-112.504577983</v>
      </c>
      <c r="D531" t="s">
        <v>63</v>
      </c>
      <c r="E531" s="9">
        <v>1.65992230177</v>
      </c>
      <c r="F531" s="9">
        <v>8.6520612239799996E-2</v>
      </c>
      <c r="G531" s="9">
        <f t="shared" si="101"/>
        <v>0.42486895076438286</v>
      </c>
      <c r="H531" s="9">
        <f t="shared" ref="H531:H594" si="103">LOG10(F531+1)</f>
        <v>3.6037969678257738E-2</v>
      </c>
      <c r="I531" s="9">
        <f t="shared" si="102"/>
        <v>0.69361133939558239</v>
      </c>
      <c r="J531" s="9">
        <f t="shared" si="98"/>
        <v>0.72964930907384018</v>
      </c>
      <c r="K531" s="9">
        <f t="shared" si="99"/>
        <v>5.3659832054303918</v>
      </c>
      <c r="L531" s="9">
        <f t="shared" si="100"/>
        <v>2.3164591957188434</v>
      </c>
      <c r="M531" s="11">
        <v>731.21778297462481</v>
      </c>
      <c r="N531" s="9">
        <f>M531/1000</f>
        <v>0.73121778297462481</v>
      </c>
      <c r="O531" s="9">
        <v>0.72964930907384018</v>
      </c>
      <c r="P531" s="9">
        <v>8.6520612239799996E-2</v>
      </c>
      <c r="Q531" s="9"/>
      <c r="R531" s="9"/>
      <c r="S531" s="9">
        <v>0.73121778297462481</v>
      </c>
      <c r="T531" s="9"/>
      <c r="U531" s="12"/>
    </row>
    <row r="532" spans="1:21" x14ac:dyDescent="0.2">
      <c r="A532" s="9">
        <v>531</v>
      </c>
      <c r="B532" s="10">
        <v>30.133436866</v>
      </c>
      <c r="C532" s="10">
        <v>-114.59530811</v>
      </c>
      <c r="D532" t="s">
        <v>65</v>
      </c>
      <c r="E532" s="9">
        <v>9.8520048577299999</v>
      </c>
      <c r="F532" s="9">
        <v>5.5322642065599998</v>
      </c>
      <c r="G532" s="9">
        <f t="shared" si="101"/>
        <v>1.0355099794947245</v>
      </c>
      <c r="H532" s="9">
        <f t="shared" si="103"/>
        <v>0.81506374206747501</v>
      </c>
      <c r="I532" s="9">
        <f t="shared" si="102"/>
        <v>1.0150254766672124</v>
      </c>
      <c r="J532" s="9">
        <f t="shared" si="98"/>
        <v>1.8300892187346873</v>
      </c>
      <c r="K532" s="9">
        <f t="shared" si="99"/>
        <v>67.622187990574417</v>
      </c>
      <c r="L532" s="9">
        <f t="shared" si="100"/>
        <v>8.2232711247151773</v>
      </c>
      <c r="M532" s="11"/>
      <c r="N532" s="9"/>
      <c r="O532" s="9">
        <v>1.8300892187346873</v>
      </c>
      <c r="P532" s="9">
        <v>5.5322642065599998</v>
      </c>
      <c r="Q532" s="9"/>
      <c r="R532" s="9"/>
      <c r="S532" s="9"/>
      <c r="T532" s="9"/>
      <c r="U532" s="12"/>
    </row>
    <row r="533" spans="1:21" x14ac:dyDescent="0.2">
      <c r="A533" s="9">
        <v>532</v>
      </c>
      <c r="B533" s="10">
        <v>30.139585594500002</v>
      </c>
      <c r="C533" s="10">
        <v>-114.363576778</v>
      </c>
      <c r="D533" t="s">
        <v>65</v>
      </c>
      <c r="E533" s="9">
        <v>8.22386911139</v>
      </c>
      <c r="F533" s="9">
        <v>5.9990087058399997</v>
      </c>
      <c r="G533" s="9">
        <f t="shared" si="101"/>
        <v>0.96491313160186587</v>
      </c>
      <c r="H533" s="9">
        <f t="shared" si="103"/>
        <v>0.8450365337185759</v>
      </c>
      <c r="I533" s="9">
        <f t="shared" si="102"/>
        <v>0.98485039597417012</v>
      </c>
      <c r="J533" s="9">
        <f t="shared" si="98"/>
        <v>1.829886929692746</v>
      </c>
      <c r="K533" s="9">
        <f t="shared" si="99"/>
        <v>67.590697739422652</v>
      </c>
      <c r="L533" s="9">
        <f t="shared" si="100"/>
        <v>8.2213561983058892</v>
      </c>
      <c r="M533" s="11"/>
      <c r="N533" s="9"/>
      <c r="O533" s="9">
        <v>1.829886929692746</v>
      </c>
      <c r="P533" s="9">
        <v>5.9990087058399997</v>
      </c>
      <c r="Q533" s="9"/>
      <c r="R533" s="9"/>
      <c r="S533" s="9"/>
      <c r="T533" s="9"/>
      <c r="U533" s="12"/>
    </row>
    <row r="534" spans="1:21" x14ac:dyDescent="0.2">
      <c r="A534" s="9">
        <v>533</v>
      </c>
      <c r="B534" s="10">
        <v>30.145326225400002</v>
      </c>
      <c r="C534" s="10">
        <v>-114.131776245</v>
      </c>
      <c r="D534" t="s">
        <v>65</v>
      </c>
      <c r="E534" s="9">
        <v>3.5064143086800001</v>
      </c>
      <c r="F534" s="9">
        <v>3.5386658171200001</v>
      </c>
      <c r="G534" s="9">
        <f t="shared" si="101"/>
        <v>0.65383111719296583</v>
      </c>
      <c r="H534" s="9">
        <f t="shared" si="103"/>
        <v>0.65692820672969332</v>
      </c>
      <c r="I534" s="9">
        <f t="shared" si="102"/>
        <v>0.83393075618134382</v>
      </c>
      <c r="J534" s="9">
        <f t="shared" si="98"/>
        <v>1.4908589629110371</v>
      </c>
      <c r="K534" s="9">
        <f t="shared" si="99"/>
        <v>30.964135759263304</v>
      </c>
      <c r="L534" s="9">
        <f t="shared" si="100"/>
        <v>5.564542726879119</v>
      </c>
      <c r="M534" s="11"/>
      <c r="N534" s="9"/>
      <c r="O534" s="9">
        <v>1.4908589629110371</v>
      </c>
      <c r="P534" s="9">
        <v>3.5386658171200001</v>
      </c>
      <c r="Q534" s="9"/>
      <c r="R534" s="9"/>
      <c r="S534" s="9"/>
      <c r="T534" s="9"/>
      <c r="U534" s="12"/>
    </row>
    <row r="535" spans="1:21" x14ac:dyDescent="0.2">
      <c r="A535" s="9">
        <v>534</v>
      </c>
      <c r="B535" s="10">
        <v>30.1506583373999</v>
      </c>
      <c r="C535" s="10">
        <v>-113.89991125</v>
      </c>
      <c r="D535" t="s">
        <v>65</v>
      </c>
      <c r="E535" s="9">
        <v>0.48358091187699997</v>
      </c>
      <c r="F535" s="9">
        <v>0.92613897209499996</v>
      </c>
      <c r="G535" s="9">
        <f t="shared" si="101"/>
        <v>0.171311236951114</v>
      </c>
      <c r="H535" s="9">
        <f t="shared" si="103"/>
        <v>0.28468761852923558</v>
      </c>
      <c r="I535" s="9">
        <f t="shared" si="102"/>
        <v>0.47045714930907245</v>
      </c>
      <c r="J535" s="9">
        <f t="shared" si="98"/>
        <v>0.75514476783830808</v>
      </c>
      <c r="K535" s="9">
        <f t="shared" si="99"/>
        <v>5.6904258403913746</v>
      </c>
      <c r="L535" s="9">
        <f t="shared" si="100"/>
        <v>2.3854613474947302</v>
      </c>
      <c r="M535" s="11"/>
      <c r="N535" s="9"/>
      <c r="O535" s="9">
        <v>0.75514476783830808</v>
      </c>
      <c r="P535" s="9">
        <v>0.92613897209499996</v>
      </c>
      <c r="Q535" s="9"/>
      <c r="R535" s="9"/>
      <c r="S535" s="9"/>
      <c r="T535" s="9"/>
      <c r="U535" s="12"/>
    </row>
    <row r="536" spans="1:21" x14ac:dyDescent="0.2">
      <c r="A536" s="9">
        <v>535</v>
      </c>
      <c r="B536" s="10">
        <v>30.1555815384</v>
      </c>
      <c r="C536" s="10">
        <v>-113.667986537</v>
      </c>
      <c r="D536" t="s">
        <v>63</v>
      </c>
      <c r="E536" s="9">
        <v>4.4510394483299999E-2</v>
      </c>
      <c r="F536" s="9">
        <v>5.0264943460299999E-2</v>
      </c>
      <c r="G536" s="9">
        <f t="shared" si="101"/>
        <v>1.8912766235214352E-2</v>
      </c>
      <c r="H536" s="9">
        <f t="shared" si="103"/>
        <v>2.1298869516079406E-2</v>
      </c>
      <c r="I536" s="9">
        <f t="shared" si="102"/>
        <v>0.1834362275522306</v>
      </c>
      <c r="J536" s="9">
        <f t="shared" si="98"/>
        <v>0.20473509706831</v>
      </c>
      <c r="K536" s="9">
        <f t="shared" si="99"/>
        <v>1.6022677708455377</v>
      </c>
      <c r="L536" s="9">
        <f t="shared" si="100"/>
        <v>1.2658071617926396</v>
      </c>
      <c r="M536" s="11"/>
      <c r="N536" s="9"/>
      <c r="O536" s="9">
        <v>0.20473509706831</v>
      </c>
      <c r="P536" s="9">
        <v>5.0264943460299999E-2</v>
      </c>
      <c r="Q536" s="9"/>
      <c r="R536" s="9"/>
      <c r="S536" s="9"/>
      <c r="T536" s="9"/>
      <c r="U536" s="12"/>
    </row>
    <row r="537" spans="1:21" x14ac:dyDescent="0.2">
      <c r="A537" s="9">
        <v>536</v>
      </c>
      <c r="B537" s="10">
        <v>30.1600954667</v>
      </c>
      <c r="C537" s="10">
        <v>-113.436006859</v>
      </c>
      <c r="D537" t="s">
        <v>63</v>
      </c>
      <c r="E537" s="9">
        <v>6.8932619442199998</v>
      </c>
      <c r="F537" s="9">
        <v>2.1392935190200002</v>
      </c>
      <c r="G537" s="9">
        <f t="shared" si="101"/>
        <v>0.89725651545475948</v>
      </c>
      <c r="H537" s="9">
        <f t="shared" si="103"/>
        <v>0.49683192345131322</v>
      </c>
      <c r="I537" s="9">
        <f t="shared" si="102"/>
        <v>0.95472119406358202</v>
      </c>
      <c r="J537" s="9">
        <f t="shared" si="98"/>
        <v>1.4515531175148952</v>
      </c>
      <c r="K537" s="9">
        <f t="shared" si="99"/>
        <v>28.284800344914483</v>
      </c>
      <c r="L537" s="9">
        <f t="shared" si="100"/>
        <v>5.3183456398502802</v>
      </c>
      <c r="M537" s="11">
        <v>102.38664275074973</v>
      </c>
      <c r="N537" s="9">
        <f>M537/1000</f>
        <v>0.10238664275074973</v>
      </c>
      <c r="O537" s="9">
        <v>1.4515531175148952</v>
      </c>
      <c r="P537" s="9">
        <v>2.1392935190200002</v>
      </c>
      <c r="Q537" s="9"/>
      <c r="R537" s="9"/>
      <c r="S537" s="9">
        <v>0.10238664275074973</v>
      </c>
      <c r="T537" s="9"/>
      <c r="U537" s="12"/>
    </row>
    <row r="538" spans="1:21" x14ac:dyDescent="0.2">
      <c r="A538" s="9">
        <v>537</v>
      </c>
      <c r="B538" s="10">
        <v>30.164199790200001</v>
      </c>
      <c r="C538" s="10">
        <v>-113.20397697600001</v>
      </c>
      <c r="D538" t="s">
        <v>63</v>
      </c>
      <c r="E538" s="9">
        <v>55.158220585400002</v>
      </c>
      <c r="F538" s="9">
        <v>9.3975950377099995</v>
      </c>
      <c r="G538" s="9">
        <f t="shared" si="101"/>
        <v>1.7494133383990838</v>
      </c>
      <c r="H538" s="9">
        <f t="shared" si="103"/>
        <v>1.016932898660861</v>
      </c>
      <c r="I538" s="9">
        <f t="shared" si="102"/>
        <v>1.2700248716020475</v>
      </c>
      <c r="J538" s="9">
        <f t="shared" si="98"/>
        <v>2.2869577702629087</v>
      </c>
      <c r="K538" s="9">
        <f t="shared" si="99"/>
        <v>193.62336801479628</v>
      </c>
      <c r="L538" s="9">
        <f t="shared" si="100"/>
        <v>13.914861408393412</v>
      </c>
      <c r="M538" s="11">
        <v>14012.656022993724</v>
      </c>
      <c r="N538" s="9">
        <f>M538/1000</f>
        <v>14.012656022993724</v>
      </c>
      <c r="O538" s="9">
        <v>2.2869577702629087</v>
      </c>
      <c r="P538" s="9">
        <v>9.3975950377099995</v>
      </c>
      <c r="Q538" s="9"/>
      <c r="R538" s="9"/>
      <c r="S538" s="9">
        <v>14.012656022993724</v>
      </c>
      <c r="T538" s="9"/>
      <c r="U538" s="12"/>
    </row>
    <row r="539" spans="1:21" x14ac:dyDescent="0.2">
      <c r="A539" s="9">
        <v>538</v>
      </c>
      <c r="B539" s="10">
        <v>30.167894206900002</v>
      </c>
      <c r="C539" s="10">
        <v>-112.971901655</v>
      </c>
      <c r="D539" t="s">
        <v>63</v>
      </c>
      <c r="E539" s="9">
        <v>148.47027440400001</v>
      </c>
      <c r="F539" s="9">
        <v>16.664028447100002</v>
      </c>
      <c r="G539" s="9">
        <f t="shared" si="101"/>
        <v>2.1745548318181718</v>
      </c>
      <c r="H539" s="9">
        <f t="shared" si="103"/>
        <v>1.247089755460824</v>
      </c>
      <c r="I539" s="9">
        <f t="shared" si="102"/>
        <v>1.3937731475067789</v>
      </c>
      <c r="J539" s="9">
        <f t="shared" si="98"/>
        <v>2.6408629029676032</v>
      </c>
      <c r="K539" s="9">
        <f t="shared" si="99"/>
        <v>437.38401103530344</v>
      </c>
      <c r="L539" s="9">
        <f t="shared" si="100"/>
        <v>20.913727812977374</v>
      </c>
      <c r="M539" s="11">
        <v>52545.121681087468</v>
      </c>
      <c r="N539" s="9">
        <f>M539/1000</f>
        <v>52.545121681087466</v>
      </c>
      <c r="O539" s="9">
        <v>2.6408629029676032</v>
      </c>
      <c r="P539" s="9">
        <v>16.664028447100002</v>
      </c>
      <c r="Q539" s="9"/>
      <c r="R539" s="9"/>
      <c r="S539" s="9">
        <v>52.545121681087466</v>
      </c>
      <c r="T539" s="9"/>
      <c r="U539" s="12"/>
    </row>
    <row r="540" spans="1:21" x14ac:dyDescent="0.2">
      <c r="A540" s="9">
        <v>539</v>
      </c>
      <c r="B540" s="10">
        <v>30.171178444999899</v>
      </c>
      <c r="C540" s="10">
        <v>-112.73978566700001</v>
      </c>
      <c r="D540" t="s">
        <v>63</v>
      </c>
      <c r="E540" s="9">
        <v>127.236456037</v>
      </c>
      <c r="F540" s="9">
        <v>11.8015351817</v>
      </c>
      <c r="G540" s="9">
        <f t="shared" si="101"/>
        <v>2.1080115072808785</v>
      </c>
      <c r="H540" s="9">
        <f t="shared" si="103"/>
        <v>1.1072620540980465</v>
      </c>
      <c r="I540" s="9">
        <f t="shared" si="102"/>
        <v>1.3753819182300118</v>
      </c>
      <c r="J540" s="9">
        <f t="shared" si="98"/>
        <v>2.4826439723280584</v>
      </c>
      <c r="K540" s="9">
        <f t="shared" si="99"/>
        <v>303.83931782835367</v>
      </c>
      <c r="L540" s="9">
        <f t="shared" si="100"/>
        <v>17.43098728782606</v>
      </c>
      <c r="M540" s="11">
        <v>50094.800681599962</v>
      </c>
      <c r="N540" s="9">
        <f>M540/1000</f>
        <v>50.094800681599963</v>
      </c>
      <c r="O540" s="9">
        <v>2.4826439723280584</v>
      </c>
      <c r="P540" s="9">
        <v>11.8015351817</v>
      </c>
      <c r="Q540" s="9"/>
      <c r="R540" s="9"/>
      <c r="S540" s="9">
        <v>50.094800681599963</v>
      </c>
      <c r="T540" s="9"/>
      <c r="U540" s="12"/>
    </row>
    <row r="541" spans="1:21" x14ac:dyDescent="0.2">
      <c r="A541" s="9">
        <v>540</v>
      </c>
      <c r="B541" s="10">
        <v>30.334826646500002</v>
      </c>
      <c r="C541" s="10">
        <v>-114.602653618999</v>
      </c>
      <c r="D541" t="s">
        <v>65</v>
      </c>
      <c r="E541" s="9">
        <v>16.558007361400001</v>
      </c>
      <c r="F541" s="9">
        <v>5.0646150521899997</v>
      </c>
      <c r="G541" s="9">
        <f t="shared" si="101"/>
        <v>1.2444752267720922</v>
      </c>
      <c r="H541" s="9">
        <f t="shared" si="103"/>
        <v>0.78280323949518216</v>
      </c>
      <c r="I541" s="9">
        <f t="shared" si="102"/>
        <v>1.0979868167826814</v>
      </c>
      <c r="J541" s="9">
        <f t="shared" si="98"/>
        <v>1.8807900562778634</v>
      </c>
      <c r="K541" s="9">
        <f t="shared" si="99"/>
        <v>75.995881394240925</v>
      </c>
      <c r="L541" s="9">
        <f t="shared" si="100"/>
        <v>8.7175616656402788</v>
      </c>
      <c r="M541" s="11">
        <v>16.853768368313816</v>
      </c>
      <c r="N541" s="9">
        <f>M541/1000</f>
        <v>1.6853768368313815E-2</v>
      </c>
      <c r="O541" s="9">
        <v>1.8807900562778634</v>
      </c>
      <c r="P541" s="9">
        <v>5.0646150521899997</v>
      </c>
      <c r="Q541" s="9"/>
      <c r="R541" s="9">
        <v>1.6853768368313815E-2</v>
      </c>
      <c r="S541" s="9"/>
      <c r="T541" s="9"/>
      <c r="U541" s="12"/>
    </row>
    <row r="542" spans="1:21" x14ac:dyDescent="0.2">
      <c r="A542" s="9">
        <v>541</v>
      </c>
      <c r="B542" s="10">
        <v>30.341025003799899</v>
      </c>
      <c r="C542" s="10">
        <v>-114.3704511</v>
      </c>
      <c r="D542" t="s">
        <v>65</v>
      </c>
      <c r="E542" s="9">
        <v>11.8899286911</v>
      </c>
      <c r="F542" s="9">
        <v>4.2761811860799996</v>
      </c>
      <c r="G542" s="9">
        <f t="shared" si="101"/>
        <v>1.1102505147818402</v>
      </c>
      <c r="H542" s="9">
        <f t="shared" si="103"/>
        <v>0.72231970096902742</v>
      </c>
      <c r="I542" s="9">
        <f t="shared" si="102"/>
        <v>1.045714014062689</v>
      </c>
      <c r="J542" s="9">
        <f t="shared" si="98"/>
        <v>1.7680337150317165</v>
      </c>
      <c r="K542" s="9">
        <f t="shared" si="99"/>
        <v>58.618366919971209</v>
      </c>
      <c r="L542" s="9">
        <f t="shared" si="100"/>
        <v>7.656263247823393</v>
      </c>
      <c r="M542" s="11"/>
      <c r="N542" s="9"/>
      <c r="O542" s="9">
        <v>1.7680337150317165</v>
      </c>
      <c r="P542" s="9">
        <v>4.2761811860799996</v>
      </c>
      <c r="Q542" s="9"/>
      <c r="R542" s="9"/>
      <c r="S542" s="9"/>
      <c r="T542" s="9"/>
      <c r="U542" s="12"/>
    </row>
    <row r="543" spans="1:21" x14ac:dyDescent="0.2">
      <c r="A543" s="9">
        <v>542</v>
      </c>
      <c r="B543" s="10">
        <v>30.3468119753</v>
      </c>
      <c r="C543" s="10">
        <v>-114.138178788999</v>
      </c>
      <c r="D543" t="s">
        <v>65</v>
      </c>
      <c r="E543" s="9">
        <v>3.5195535854400002</v>
      </c>
      <c r="F543" s="9">
        <v>1.68522769155</v>
      </c>
      <c r="G543" s="9">
        <f t="shared" si="101"/>
        <v>0.65509553990990843</v>
      </c>
      <c r="H543" s="9">
        <f t="shared" si="103"/>
        <v>0.42898111722037169</v>
      </c>
      <c r="I543" s="9">
        <f t="shared" si="102"/>
        <v>0.83461964785576004</v>
      </c>
      <c r="J543" s="9">
        <f t="shared" si="98"/>
        <v>1.2636007650761316</v>
      </c>
      <c r="K543" s="9">
        <f t="shared" si="99"/>
        <v>18.348508401229886</v>
      </c>
      <c r="L543" s="9">
        <f t="shared" si="100"/>
        <v>4.2835158924918071</v>
      </c>
      <c r="M543" s="11"/>
      <c r="N543" s="9"/>
      <c r="O543" s="9">
        <v>1.2636007650761316</v>
      </c>
      <c r="P543" s="9">
        <v>1.68522769155</v>
      </c>
      <c r="Q543" s="9"/>
      <c r="R543" s="9"/>
      <c r="S543" s="9"/>
      <c r="T543" s="9"/>
      <c r="U543" s="12"/>
    </row>
    <row r="544" spans="1:21" x14ac:dyDescent="0.2">
      <c r="A544" s="9">
        <v>543</v>
      </c>
      <c r="B544" s="10">
        <v>30.3521871346999</v>
      </c>
      <c r="C544" s="10">
        <v>-113.90584146400001</v>
      </c>
      <c r="D544" t="s">
        <v>65</v>
      </c>
      <c r="E544" s="9">
        <v>0.12396278435700001</v>
      </c>
      <c r="F544" s="9">
        <v>8.9219792966899997E-2</v>
      </c>
      <c r="G544" s="9">
        <f t="shared" si="101"/>
        <v>5.0751931503529531E-2</v>
      </c>
      <c r="H544" s="9">
        <f t="shared" si="103"/>
        <v>3.7115524605314955E-2</v>
      </c>
      <c r="I544" s="9">
        <f t="shared" si="102"/>
        <v>0.27971156981226064</v>
      </c>
      <c r="J544" s="9">
        <f t="shared" si="98"/>
        <v>0.31682709441757562</v>
      </c>
      <c r="K544" s="9">
        <f t="shared" si="99"/>
        <v>2.0740875969394752</v>
      </c>
      <c r="L544" s="9">
        <f t="shared" si="100"/>
        <v>1.4401692945412616</v>
      </c>
      <c r="M544" s="11"/>
      <c r="N544" s="9"/>
      <c r="O544" s="9">
        <v>0.31682709441757562</v>
      </c>
      <c r="P544" s="9">
        <v>8.9219792966899997E-2</v>
      </c>
      <c r="Q544" s="9"/>
      <c r="R544" s="9"/>
      <c r="S544" s="9"/>
      <c r="T544" s="9"/>
      <c r="U544" s="12"/>
    </row>
    <row r="545" spans="1:21" x14ac:dyDescent="0.2">
      <c r="A545" s="9">
        <v>544</v>
      </c>
      <c r="B545" s="10">
        <v>30.357150086200001</v>
      </c>
      <c r="C545" s="10">
        <v>-113.673443909</v>
      </c>
      <c r="D545" t="s">
        <v>65</v>
      </c>
      <c r="E545" s="9">
        <v>1.5389291866199999</v>
      </c>
      <c r="F545" s="9">
        <v>0.21585820207</v>
      </c>
      <c r="G545" s="9">
        <f t="shared" si="101"/>
        <v>0.40465058811710403</v>
      </c>
      <c r="H545" s="9">
        <f t="shared" si="103"/>
        <v>8.4882928843484459E-2</v>
      </c>
      <c r="I545" s="9">
        <f t="shared" si="102"/>
        <v>0.67930696455544504</v>
      </c>
      <c r="J545" s="9">
        <f t="shared" si="98"/>
        <v>0.76418989339892951</v>
      </c>
      <c r="K545" s="9">
        <f t="shared" si="99"/>
        <v>5.8101840979565047</v>
      </c>
      <c r="L545" s="9">
        <f t="shared" si="100"/>
        <v>2.4104323466873128</v>
      </c>
      <c r="M545" s="11"/>
      <c r="N545" s="9"/>
      <c r="O545" s="9">
        <v>0.76418989339892951</v>
      </c>
      <c r="P545" s="9">
        <v>0.21585820207</v>
      </c>
      <c r="Q545" s="9"/>
      <c r="R545" s="9"/>
      <c r="S545" s="9"/>
      <c r="T545" s="9"/>
      <c r="U545" s="12"/>
    </row>
    <row r="546" spans="1:21" x14ac:dyDescent="0.2">
      <c r="A546" s="9">
        <v>545</v>
      </c>
      <c r="B546" s="10">
        <v>30.361700463799899</v>
      </c>
      <c r="C546" s="10">
        <v>-113.440990919</v>
      </c>
      <c r="D546" t="s">
        <v>65</v>
      </c>
      <c r="E546" s="9">
        <v>23.7634369978</v>
      </c>
      <c r="F546" s="9">
        <v>4.3717730601199998</v>
      </c>
      <c r="G546" s="9">
        <f t="shared" si="101"/>
        <v>1.3938109216723074</v>
      </c>
      <c r="H546" s="9">
        <f t="shared" si="103"/>
        <v>0.73011765685976948</v>
      </c>
      <c r="I546" s="9">
        <f t="shared" si="102"/>
        <v>1.1524782319144584</v>
      </c>
      <c r="J546" s="9">
        <f t="shared" si="98"/>
        <v>1.8825958887742278</v>
      </c>
      <c r="K546" s="9">
        <f t="shared" si="99"/>
        <v>76.312536458495643</v>
      </c>
      <c r="L546" s="9">
        <f t="shared" si="100"/>
        <v>8.7357046915801622</v>
      </c>
      <c r="M546" s="11"/>
      <c r="N546" s="9"/>
      <c r="O546" s="9">
        <v>1.8825958887742278</v>
      </c>
      <c r="P546" s="9">
        <v>4.3717730601199998</v>
      </c>
      <c r="Q546" s="9"/>
      <c r="R546" s="9"/>
      <c r="S546" s="9"/>
      <c r="T546" s="9"/>
      <c r="U546" s="12"/>
    </row>
    <row r="547" spans="1:21" x14ac:dyDescent="0.2">
      <c r="A547" s="9">
        <v>546</v>
      </c>
      <c r="B547" s="10">
        <v>30.3658379321</v>
      </c>
      <c r="C547" s="10">
        <v>-113.208487293999</v>
      </c>
      <c r="D547" t="s">
        <v>65</v>
      </c>
      <c r="E547" s="9">
        <v>57.2124376521</v>
      </c>
      <c r="F547" s="9">
        <v>12.5965158558</v>
      </c>
      <c r="G547" s="9">
        <f t="shared" si="101"/>
        <v>1.7650157857938962</v>
      </c>
      <c r="H547" s="9">
        <f t="shared" si="103"/>
        <v>1.1334276334836464</v>
      </c>
      <c r="I547" s="9">
        <f t="shared" si="102"/>
        <v>1.2748537008948009</v>
      </c>
      <c r="J547" s="9">
        <f t="shared" si="98"/>
        <v>2.4082813343784473</v>
      </c>
      <c r="K547" s="9">
        <f t="shared" si="99"/>
        <v>256.02438664525749</v>
      </c>
      <c r="L547" s="9">
        <f t="shared" si="100"/>
        <v>16.000762064516099</v>
      </c>
      <c r="M547" s="11">
        <v>1141.4093953279987</v>
      </c>
      <c r="N547" s="9">
        <f t="shared" ref="N547:N553" si="104">M547/1000</f>
        <v>1.1414093953279987</v>
      </c>
      <c r="O547" s="9">
        <v>2.4082813343784473</v>
      </c>
      <c r="P547" s="9">
        <v>12.5965158558</v>
      </c>
      <c r="Q547" s="9"/>
      <c r="R547" s="9">
        <v>1.1414093953279987</v>
      </c>
      <c r="S547" s="9"/>
      <c r="T547" s="9"/>
      <c r="U547" s="12"/>
    </row>
    <row r="548" spans="1:21" x14ac:dyDescent="0.2">
      <c r="A548" s="9">
        <v>547</v>
      </c>
      <c r="B548" s="10">
        <v>30.3695621856</v>
      </c>
      <c r="C548" s="10">
        <v>-112.97593784</v>
      </c>
      <c r="D548" t="s">
        <v>65</v>
      </c>
      <c r="E548" s="9">
        <v>95.894156158000001</v>
      </c>
      <c r="F548" s="9">
        <v>18.3697165586</v>
      </c>
      <c r="G548" s="9">
        <f t="shared" si="101"/>
        <v>1.9862975848436855</v>
      </c>
      <c r="H548" s="9">
        <f t="shared" si="103"/>
        <v>1.2871232656372</v>
      </c>
      <c r="I548" s="9">
        <f t="shared" si="102"/>
        <v>1.3408621759201309</v>
      </c>
      <c r="J548" s="9">
        <f t="shared" si="98"/>
        <v>2.6279854415573309</v>
      </c>
      <c r="K548" s="9">
        <f t="shared" si="99"/>
        <v>424.60533006533296</v>
      </c>
      <c r="L548" s="9">
        <f t="shared" si="100"/>
        <v>20.605953752867954</v>
      </c>
      <c r="M548" s="11">
        <v>12764.219811013751</v>
      </c>
      <c r="N548" s="9">
        <f t="shared" si="104"/>
        <v>12.764219811013751</v>
      </c>
      <c r="O548" s="9">
        <v>2.6279854415573309</v>
      </c>
      <c r="P548" s="9">
        <v>18.3697165586</v>
      </c>
      <c r="Q548" s="9"/>
      <c r="R548" s="9">
        <v>12.764219811013751</v>
      </c>
      <c r="S548" s="9"/>
      <c r="T548" s="9"/>
      <c r="U548" s="12"/>
    </row>
    <row r="549" spans="1:21" x14ac:dyDescent="0.2">
      <c r="A549" s="9">
        <v>548</v>
      </c>
      <c r="B549" s="10">
        <v>30.3728729497</v>
      </c>
      <c r="C549" s="10">
        <v>-112.743347371</v>
      </c>
      <c r="D549" t="s">
        <v>65</v>
      </c>
      <c r="E549" s="9">
        <v>32.013733029400001</v>
      </c>
      <c r="F549" s="9">
        <v>5.17359490693</v>
      </c>
      <c r="G549" s="9">
        <f t="shared" si="101"/>
        <v>1.5186946349757278</v>
      </c>
      <c r="H549" s="9">
        <f t="shared" si="103"/>
        <v>0.79053812895935394</v>
      </c>
      <c r="I549" s="9">
        <f t="shared" si="102"/>
        <v>1.1955299876632288</v>
      </c>
      <c r="J549" s="9">
        <f t="shared" si="98"/>
        <v>1.9860681166225826</v>
      </c>
      <c r="K549" s="9">
        <f t="shared" si="99"/>
        <v>96.842973705344676</v>
      </c>
      <c r="L549" s="9">
        <f t="shared" si="100"/>
        <v>9.840882770633165</v>
      </c>
      <c r="M549" s="11">
        <v>7078.207462814994</v>
      </c>
      <c r="N549" s="9">
        <f t="shared" si="104"/>
        <v>7.0782074628149942</v>
      </c>
      <c r="O549" s="9">
        <v>1.9860681166225826</v>
      </c>
      <c r="P549" s="9">
        <v>5.17359490693</v>
      </c>
      <c r="Q549" s="9"/>
      <c r="R549" s="9">
        <v>7.0782074628149942</v>
      </c>
      <c r="S549" s="9"/>
      <c r="T549" s="9"/>
      <c r="U549" s="12"/>
    </row>
    <row r="550" spans="1:21" x14ac:dyDescent="0.2">
      <c r="A550" s="9">
        <v>549</v>
      </c>
      <c r="B550" s="10">
        <v>30.529546181099899</v>
      </c>
      <c r="C550" s="10">
        <v>-114.842676961</v>
      </c>
      <c r="D550" t="s">
        <v>65</v>
      </c>
      <c r="E550" s="9">
        <v>5.6708302497899998</v>
      </c>
      <c r="F550" s="9">
        <v>0.11435581557500001</v>
      </c>
      <c r="G550" s="9">
        <f t="shared" si="101"/>
        <v>0.8241798894582375</v>
      </c>
      <c r="H550" s="9">
        <f t="shared" si="103"/>
        <v>4.7023883896539352E-2</v>
      </c>
      <c r="I550" s="9">
        <f t="shared" si="102"/>
        <v>0.92067809081575591</v>
      </c>
      <c r="J550" s="9">
        <f t="shared" si="98"/>
        <v>0.96770197471229524</v>
      </c>
      <c r="K550" s="9">
        <f t="shared" si="99"/>
        <v>9.2832912217060919</v>
      </c>
      <c r="L550" s="9">
        <f t="shared" si="100"/>
        <v>3.046849392685187</v>
      </c>
      <c r="M550" s="11">
        <v>1438.30815007192</v>
      </c>
      <c r="N550" s="9">
        <f t="shared" si="104"/>
        <v>1.4383081500719199</v>
      </c>
      <c r="O550" s="9">
        <v>0.96770197471229524</v>
      </c>
      <c r="P550" s="9">
        <v>0.11435581557500001</v>
      </c>
      <c r="Q550" s="9"/>
      <c r="R550" s="9">
        <v>1.4383081500719199</v>
      </c>
      <c r="S550" s="9"/>
      <c r="T550" s="9"/>
      <c r="U550" s="12"/>
    </row>
    <row r="551" spans="1:21" x14ac:dyDescent="0.2">
      <c r="A551" s="9">
        <v>550</v>
      </c>
      <c r="B551" s="10">
        <v>30.5362085920999</v>
      </c>
      <c r="C551" s="10">
        <v>-114.610073689999</v>
      </c>
      <c r="D551" t="s">
        <v>65</v>
      </c>
      <c r="E551" s="9">
        <v>190.427983649</v>
      </c>
      <c r="F551" s="9">
        <v>6.7347163110999997</v>
      </c>
      <c r="G551" s="9">
        <f t="shared" si="101"/>
        <v>2.2820054248515103</v>
      </c>
      <c r="H551" s="9">
        <f t="shared" si="103"/>
        <v>0.88844438955662386</v>
      </c>
      <c r="I551" s="9">
        <f t="shared" si="102"/>
        <v>1.4228022582735191</v>
      </c>
      <c r="J551" s="9">
        <f t="shared" si="98"/>
        <v>2.311246647830143</v>
      </c>
      <c r="K551" s="9">
        <f t="shared" si="99"/>
        <v>204.76071992447743</v>
      </c>
      <c r="L551" s="9">
        <f t="shared" si="100"/>
        <v>14.309462600827377</v>
      </c>
      <c r="M551" s="11">
        <v>45076.949870930745</v>
      </c>
      <c r="N551" s="9">
        <f t="shared" si="104"/>
        <v>45.076949870930747</v>
      </c>
      <c r="O551" s="9">
        <v>2.311246647830143</v>
      </c>
      <c r="P551" s="9">
        <v>6.7347163110999997</v>
      </c>
      <c r="Q551" s="9"/>
      <c r="R551" s="9">
        <v>45.076949870930747</v>
      </c>
      <c r="S551" s="9"/>
      <c r="T551" s="9"/>
      <c r="U551" s="12"/>
    </row>
    <row r="552" spans="1:21" x14ac:dyDescent="0.2">
      <c r="A552" s="9">
        <v>551</v>
      </c>
      <c r="B552" s="10">
        <v>30.5424567769</v>
      </c>
      <c r="C552" s="10">
        <v>-114.377395216</v>
      </c>
      <c r="D552" t="s">
        <v>65</v>
      </c>
      <c r="E552" s="9">
        <v>41.1899005398</v>
      </c>
      <c r="F552" s="9">
        <v>3.7651513703199999</v>
      </c>
      <c r="G552" s="9">
        <f t="shared" si="101"/>
        <v>1.6252085015594837</v>
      </c>
      <c r="H552" s="9">
        <f t="shared" si="103"/>
        <v>0.67807670103951789</v>
      </c>
      <c r="I552" s="9">
        <f t="shared" si="102"/>
        <v>1.2306726330670863</v>
      </c>
      <c r="J552" s="9">
        <f t="shared" si="98"/>
        <v>1.9087493341066042</v>
      </c>
      <c r="K552" s="9">
        <f t="shared" si="99"/>
        <v>81.049312277011438</v>
      </c>
      <c r="L552" s="9">
        <f t="shared" si="100"/>
        <v>9.0027391541136765</v>
      </c>
      <c r="M552" s="11">
        <v>7003.7432941338348</v>
      </c>
      <c r="N552" s="9">
        <f t="shared" si="104"/>
        <v>7.0037432941338347</v>
      </c>
      <c r="O552" s="9">
        <v>1.9087493341066042</v>
      </c>
      <c r="P552" s="9">
        <v>3.7651513703199999</v>
      </c>
      <c r="Q552" s="9"/>
      <c r="R552" s="9">
        <v>7.0037432941338347</v>
      </c>
      <c r="S552" s="9"/>
      <c r="T552" s="9"/>
      <c r="U552" s="12"/>
    </row>
    <row r="553" spans="1:21" x14ac:dyDescent="0.2">
      <c r="A553" s="9">
        <v>552</v>
      </c>
      <c r="B553" s="10">
        <v>30.548290274500001</v>
      </c>
      <c r="C553" s="10">
        <v>-114.14464635</v>
      </c>
      <c r="D553" t="s">
        <v>65</v>
      </c>
      <c r="E553" s="9">
        <v>4.2764604853000003</v>
      </c>
      <c r="F553" s="9">
        <v>1.0950507762899999</v>
      </c>
      <c r="G553" s="9">
        <f t="shared" si="101"/>
        <v>0.72234269011503505</v>
      </c>
      <c r="H553" s="9">
        <f t="shared" si="103"/>
        <v>0.32119455312347328</v>
      </c>
      <c r="I553" s="9">
        <f t="shared" si="102"/>
        <v>0.87021562880211012</v>
      </c>
      <c r="J553" s="9">
        <f t="shared" si="98"/>
        <v>1.1914101819255833</v>
      </c>
      <c r="K553" s="9">
        <f t="shared" si="99"/>
        <v>15.538538991724414</v>
      </c>
      <c r="L553" s="9">
        <f t="shared" si="100"/>
        <v>3.9418953552478295</v>
      </c>
      <c r="M553" s="11">
        <v>3.0039025398976921E-2</v>
      </c>
      <c r="N553" s="9">
        <f t="shared" si="104"/>
        <v>3.0039025398976923E-5</v>
      </c>
      <c r="O553" s="9">
        <v>1.1914101819255833</v>
      </c>
      <c r="P553" s="9">
        <v>1.0950507762899999</v>
      </c>
      <c r="Q553" s="9"/>
      <c r="R553" s="9">
        <v>3.0039025398976923E-5</v>
      </c>
      <c r="S553" s="9"/>
      <c r="T553" s="9"/>
      <c r="U553" s="12"/>
    </row>
    <row r="554" spans="1:21" x14ac:dyDescent="0.2">
      <c r="A554" s="9">
        <v>553</v>
      </c>
      <c r="B554" s="10">
        <v>30.553708654000001</v>
      </c>
      <c r="C554" s="10">
        <v>-113.911831908</v>
      </c>
      <c r="D554" t="s">
        <v>65</v>
      </c>
      <c r="E554" s="9">
        <v>6.6510524350599995E-2</v>
      </c>
      <c r="F554" s="9">
        <v>3.3817374984800003E-2</v>
      </c>
      <c r="G554" s="9">
        <f t="shared" si="101"/>
        <v>2.796514543461712E-2</v>
      </c>
      <c r="H554" s="9">
        <f t="shared" si="103"/>
        <v>1.4443826919127378E-2</v>
      </c>
      <c r="I554" s="9">
        <f t="shared" si="102"/>
        <v>0.21681241201913254</v>
      </c>
      <c r="J554" s="9">
        <f t="shared" si="98"/>
        <v>0.23125623893825992</v>
      </c>
      <c r="K554" s="9">
        <f t="shared" si="99"/>
        <v>1.7031630986028135</v>
      </c>
      <c r="L554" s="9">
        <f t="shared" si="100"/>
        <v>1.3050529102694701</v>
      </c>
      <c r="M554" s="11"/>
      <c r="N554" s="9"/>
      <c r="O554" s="9">
        <v>0.23125623893825992</v>
      </c>
      <c r="P554" s="9">
        <v>3.3817374984800003E-2</v>
      </c>
      <c r="Q554" s="9"/>
      <c r="R554" s="9"/>
      <c r="S554" s="9"/>
      <c r="T554" s="9"/>
      <c r="U554" s="12"/>
    </row>
    <row r="555" spans="1:21" x14ac:dyDescent="0.2">
      <c r="A555" s="9">
        <v>554</v>
      </c>
      <c r="B555" s="10">
        <v>30.558711515300001</v>
      </c>
      <c r="C555" s="10">
        <v>-113.678956719</v>
      </c>
      <c r="D555" t="s">
        <v>65</v>
      </c>
      <c r="E555" s="9">
        <v>3.10398332858</v>
      </c>
      <c r="F555" s="9">
        <v>0.54839281247500005</v>
      </c>
      <c r="G555" s="9">
        <f t="shared" si="101"/>
        <v>0.61320558789313184</v>
      </c>
      <c r="H555" s="9">
        <f t="shared" si="103"/>
        <v>0.1898811466887084</v>
      </c>
      <c r="I555" s="9">
        <f t="shared" si="102"/>
        <v>0.81137729161708216</v>
      </c>
      <c r="J555" s="9">
        <f t="shared" si="98"/>
        <v>1.0012584383057905</v>
      </c>
      <c r="K555" s="9">
        <f t="shared" si="99"/>
        <v>10.029018635617687</v>
      </c>
      <c r="L555" s="9">
        <f t="shared" si="100"/>
        <v>3.1668625855280945</v>
      </c>
      <c r="M555" s="11"/>
      <c r="N555" s="9"/>
      <c r="O555" s="9">
        <v>1.0012584383057905</v>
      </c>
      <c r="P555" s="9">
        <v>0.54839281247500005</v>
      </c>
      <c r="Q555" s="9"/>
      <c r="R555" s="9"/>
      <c r="S555" s="9"/>
      <c r="T555" s="9"/>
      <c r="U555" s="12"/>
    </row>
    <row r="556" spans="1:21" x14ac:dyDescent="0.2">
      <c r="A556" s="9">
        <v>555</v>
      </c>
      <c r="B556" s="10">
        <v>30.563298488600001</v>
      </c>
      <c r="C556" s="10">
        <v>-113.446025616</v>
      </c>
      <c r="D556" t="s">
        <v>65</v>
      </c>
      <c r="E556" s="9">
        <v>30.2296319772</v>
      </c>
      <c r="F556" s="9">
        <v>5.0066068186399999</v>
      </c>
      <c r="G556" s="9">
        <f t="shared" si="101"/>
        <v>1.494566866355943</v>
      </c>
      <c r="H556" s="9">
        <f t="shared" si="103"/>
        <v>0.77862920476513198</v>
      </c>
      <c r="I556" s="9">
        <f t="shared" si="102"/>
        <v>1.1873748903645192</v>
      </c>
      <c r="J556" s="9">
        <f t="shared" si="98"/>
        <v>1.9660040951296511</v>
      </c>
      <c r="K556" s="9">
        <f t="shared" si="99"/>
        <v>92.470689331394993</v>
      </c>
      <c r="L556" s="9">
        <f t="shared" si="100"/>
        <v>9.6161681210030334</v>
      </c>
      <c r="M556" s="11"/>
      <c r="N556" s="9"/>
      <c r="O556" s="9">
        <v>1.9660040951296511</v>
      </c>
      <c r="P556" s="9">
        <v>5.0066068186399999</v>
      </c>
      <c r="Q556" s="9"/>
      <c r="R556" s="9"/>
      <c r="S556" s="9"/>
      <c r="T556" s="9"/>
      <c r="U556" s="12"/>
    </row>
    <row r="557" spans="1:21" x14ac:dyDescent="0.2">
      <c r="A557" s="9">
        <v>556</v>
      </c>
      <c r="B557" s="10">
        <v>30.567469234600001</v>
      </c>
      <c r="C557" s="10">
        <v>-113.213043441</v>
      </c>
      <c r="D557" t="s">
        <v>65</v>
      </c>
      <c r="E557" s="9">
        <v>61.822605580100003</v>
      </c>
      <c r="F557" s="9">
        <v>11.9418528862</v>
      </c>
      <c r="G557" s="9">
        <f t="shared" si="101"/>
        <v>1.7981159448863131</v>
      </c>
      <c r="H557" s="9">
        <f t="shared" si="103"/>
        <v>1.1119964587627547</v>
      </c>
      <c r="I557" s="9">
        <f t="shared" si="102"/>
        <v>1.28501761685947</v>
      </c>
      <c r="J557" s="9">
        <f t="shared" si="98"/>
        <v>2.3970140756222245</v>
      </c>
      <c r="K557" s="9">
        <f t="shared" si="99"/>
        <v>249.46755788613208</v>
      </c>
      <c r="L557" s="9">
        <f t="shared" si="100"/>
        <v>15.794542028375881</v>
      </c>
      <c r="M557" s="11"/>
      <c r="N557" s="9"/>
      <c r="O557" s="9">
        <v>2.3970140756222245</v>
      </c>
      <c r="P557" s="9">
        <v>11.9418528862</v>
      </c>
      <c r="Q557" s="9"/>
      <c r="R557" s="9"/>
      <c r="S557" s="9"/>
      <c r="T557" s="9"/>
      <c r="U557" s="12"/>
    </row>
    <row r="558" spans="1:21" x14ac:dyDescent="0.2">
      <c r="A558" s="9">
        <v>557</v>
      </c>
      <c r="B558" s="10">
        <v>30.5712234448999</v>
      </c>
      <c r="C558" s="10">
        <v>-112.98001504200001</v>
      </c>
      <c r="D558" t="s">
        <v>65</v>
      </c>
      <c r="E558" s="9">
        <v>50.579513460400001</v>
      </c>
      <c r="F558" s="9">
        <v>10.7339743506</v>
      </c>
      <c r="G558" s="9">
        <f t="shared" si="101"/>
        <v>1.7124772412051741</v>
      </c>
      <c r="H558" s="9">
        <f t="shared" si="103"/>
        <v>1.0694451345531388</v>
      </c>
      <c r="I558" s="9">
        <f t="shared" si="102"/>
        <v>1.2584942717549044</v>
      </c>
      <c r="J558" s="9">
        <f t="shared" si="98"/>
        <v>2.327939406308043</v>
      </c>
      <c r="K558" s="9">
        <f t="shared" si="99"/>
        <v>212.78421441988547</v>
      </c>
      <c r="L558" s="9">
        <f t="shared" si="100"/>
        <v>14.587124953872353</v>
      </c>
      <c r="M558" s="11">
        <v>20.606498008946225</v>
      </c>
      <c r="N558" s="9">
        <f t="shared" ref="N558:N602" si="105">M558/1000</f>
        <v>2.0606498008946227E-2</v>
      </c>
      <c r="O558" s="9">
        <v>2.327939406308043</v>
      </c>
      <c r="P558" s="9">
        <v>10.7339743506</v>
      </c>
      <c r="Q558" s="9"/>
      <c r="R558" s="9">
        <v>2.0606498008946227E-2</v>
      </c>
      <c r="S558" s="9"/>
      <c r="T558" s="9"/>
      <c r="U558" s="12"/>
    </row>
    <row r="559" spans="1:21" x14ac:dyDescent="0.2">
      <c r="A559" s="9">
        <v>558</v>
      </c>
      <c r="B559" s="10">
        <v>30.574560841499899</v>
      </c>
      <c r="C559" s="10">
        <v>-112.746945274</v>
      </c>
      <c r="D559" t="s">
        <v>65</v>
      </c>
      <c r="E559" s="9">
        <v>0.91706885397399995</v>
      </c>
      <c r="F559" s="9">
        <v>0.20922663062800001</v>
      </c>
      <c r="G559" s="9">
        <f t="shared" si="101"/>
        <v>0.28263771139864602</v>
      </c>
      <c r="H559" s="9">
        <f t="shared" si="103"/>
        <v>8.2507703017387163E-2</v>
      </c>
      <c r="I559" s="9">
        <f t="shared" si="102"/>
        <v>0.58271439678917236</v>
      </c>
      <c r="J559" s="9">
        <f t="shared" si="98"/>
        <v>0.66522209980655955</v>
      </c>
      <c r="K559" s="9">
        <f t="shared" si="99"/>
        <v>4.6261754524057279</v>
      </c>
      <c r="L559" s="9">
        <f t="shared" si="100"/>
        <v>2.150854586531997</v>
      </c>
      <c r="M559" s="11">
        <v>14.967050384707465</v>
      </c>
      <c r="N559" s="9">
        <f t="shared" si="105"/>
        <v>1.4967050384707465E-2</v>
      </c>
      <c r="O559" s="9">
        <v>0.66522209980655955</v>
      </c>
      <c r="P559" s="9">
        <v>0.20922663062800001</v>
      </c>
      <c r="Q559" s="9"/>
      <c r="R559" s="9">
        <v>1.4967050384707465E-2</v>
      </c>
      <c r="S559" s="9"/>
      <c r="T559" s="9"/>
      <c r="U559" s="12"/>
    </row>
    <row r="560" spans="1:21" x14ac:dyDescent="0.2">
      <c r="A560" s="9">
        <v>559</v>
      </c>
      <c r="B560" s="10">
        <v>30.730866909700001</v>
      </c>
      <c r="C560" s="10">
        <v>-114.85065235</v>
      </c>
      <c r="D560" t="s">
        <v>65</v>
      </c>
      <c r="E560" s="9">
        <v>58.770704865500001</v>
      </c>
      <c r="F560" s="9">
        <v>0.94162573479099998</v>
      </c>
      <c r="G560" s="9">
        <f t="shared" si="101"/>
        <v>1.7764883774229758</v>
      </c>
      <c r="H560" s="9">
        <f t="shared" si="103"/>
        <v>0.28816551960923886</v>
      </c>
      <c r="I560" s="9">
        <f t="shared" si="102"/>
        <v>1.2783888000755059</v>
      </c>
      <c r="J560" s="9">
        <f t="shared" si="98"/>
        <v>1.5665543196847449</v>
      </c>
      <c r="K560" s="9">
        <f t="shared" si="99"/>
        <v>36.859914176376016</v>
      </c>
      <c r="L560" s="9">
        <f t="shared" si="100"/>
        <v>6.0712366266170203</v>
      </c>
      <c r="M560" s="11">
        <v>15154.964748674589</v>
      </c>
      <c r="N560" s="9">
        <f t="shared" si="105"/>
        <v>15.154964748674589</v>
      </c>
      <c r="O560" s="9">
        <v>1.5665543196847449</v>
      </c>
      <c r="P560" s="9">
        <v>0.94162573479099998</v>
      </c>
      <c r="Q560" s="9"/>
      <c r="R560" s="9">
        <v>15.154964748674589</v>
      </c>
      <c r="S560" s="9"/>
      <c r="T560" s="9"/>
      <c r="U560" s="12"/>
    </row>
    <row r="561" spans="1:21" x14ac:dyDescent="0.2">
      <c r="A561" s="9">
        <v>560</v>
      </c>
      <c r="B561" s="10">
        <v>30.737582659000001</v>
      </c>
      <c r="C561" s="10">
        <v>-114.617568965</v>
      </c>
      <c r="D561" t="s">
        <v>65</v>
      </c>
      <c r="E561" s="9">
        <v>848.76870852699903</v>
      </c>
      <c r="F561" s="9">
        <v>14.2360037249</v>
      </c>
      <c r="G561" s="9">
        <f t="shared" si="101"/>
        <v>2.9293007347974327</v>
      </c>
      <c r="H561" s="9">
        <f t="shared" si="103"/>
        <v>1.182871070165288</v>
      </c>
      <c r="I561" s="9">
        <f t="shared" si="102"/>
        <v>1.5830510375344391</v>
      </c>
      <c r="J561" s="9">
        <f t="shared" si="98"/>
        <v>2.7659221076997271</v>
      </c>
      <c r="K561" s="9">
        <f t="shared" si="99"/>
        <v>583.34047064852132</v>
      </c>
      <c r="L561" s="9">
        <f t="shared" si="100"/>
        <v>24.152442332992358</v>
      </c>
      <c r="M561" s="11">
        <v>218758.02635475335</v>
      </c>
      <c r="N561" s="9">
        <f t="shared" si="105"/>
        <v>218.75802635475335</v>
      </c>
      <c r="O561" s="9">
        <v>2.7659221076997271</v>
      </c>
      <c r="P561" s="9">
        <v>14.2360037249</v>
      </c>
      <c r="Q561" s="9"/>
      <c r="R561" s="9">
        <v>218.75802635475335</v>
      </c>
      <c r="S561" s="9"/>
      <c r="T561" s="9"/>
      <c r="U561" s="12"/>
    </row>
    <row r="562" spans="1:21" x14ac:dyDescent="0.2">
      <c r="A562" s="9">
        <v>561</v>
      </c>
      <c r="B562" s="10">
        <v>30.743880872399899</v>
      </c>
      <c r="C562" s="10">
        <v>-114.384409727</v>
      </c>
      <c r="D562" t="s">
        <v>65</v>
      </c>
      <c r="E562" s="9">
        <v>306.46901883200002</v>
      </c>
      <c r="F562" s="9">
        <v>6.2527557522999997</v>
      </c>
      <c r="G562" s="9">
        <f t="shared" si="101"/>
        <v>2.4878013619710915</v>
      </c>
      <c r="H562" s="9">
        <f t="shared" si="103"/>
        <v>0.86050305217366774</v>
      </c>
      <c r="I562" s="9">
        <f t="shared" si="102"/>
        <v>1.4762898393628525</v>
      </c>
      <c r="J562" s="9">
        <f t="shared" si="98"/>
        <v>2.3367928915365201</v>
      </c>
      <c r="K562" s="9">
        <f t="shared" si="99"/>
        <v>217.16652975825289</v>
      </c>
      <c r="L562" s="9">
        <f t="shared" si="100"/>
        <v>14.73657116693883</v>
      </c>
      <c r="M562" s="11">
        <v>78175.156329469202</v>
      </c>
      <c r="N562" s="9">
        <f t="shared" si="105"/>
        <v>78.175156329469203</v>
      </c>
      <c r="O562" s="9">
        <v>2.3367928915365201</v>
      </c>
      <c r="P562" s="9">
        <v>6.2527557522999997</v>
      </c>
      <c r="Q562" s="9"/>
      <c r="R562" s="9">
        <v>78.175156329469203</v>
      </c>
      <c r="S562" s="9"/>
      <c r="T562" s="9"/>
      <c r="U562" s="12"/>
    </row>
    <row r="563" spans="1:21" x14ac:dyDescent="0.2">
      <c r="A563" s="9">
        <v>562</v>
      </c>
      <c r="B563" s="10">
        <v>30.749761083900001</v>
      </c>
      <c r="C563" s="10">
        <v>-114.151179486</v>
      </c>
      <c r="D563" t="s">
        <v>65</v>
      </c>
      <c r="E563" s="9">
        <v>15.8859922274999</v>
      </c>
      <c r="F563" s="9">
        <v>0.84504128059799999</v>
      </c>
      <c r="G563" s="9">
        <f t="shared" si="101"/>
        <v>1.2275265850346384</v>
      </c>
      <c r="H563" s="9">
        <f t="shared" si="103"/>
        <v>0.26600608742481441</v>
      </c>
      <c r="I563" s="9">
        <f t="shared" si="102"/>
        <v>1.091570548381456</v>
      </c>
      <c r="J563" s="9">
        <f t="shared" si="98"/>
        <v>1.3575766358062704</v>
      </c>
      <c r="K563" s="9">
        <f t="shared" si="99"/>
        <v>22.781202045418844</v>
      </c>
      <c r="L563" s="9">
        <f t="shared" si="100"/>
        <v>4.7729657494495852</v>
      </c>
      <c r="M563" s="11">
        <v>3219.1935553507642</v>
      </c>
      <c r="N563" s="9">
        <f t="shared" si="105"/>
        <v>3.2191935553507642</v>
      </c>
      <c r="O563" s="9">
        <v>1.3575766358062704</v>
      </c>
      <c r="P563" s="9">
        <v>0.84504128059799999</v>
      </c>
      <c r="Q563" s="9"/>
      <c r="R563" s="9">
        <v>3.2191935553507642</v>
      </c>
      <c r="S563" s="9"/>
      <c r="T563" s="9"/>
      <c r="U563" s="12"/>
    </row>
    <row r="564" spans="1:21" x14ac:dyDescent="0.2">
      <c r="A564" s="9">
        <v>563</v>
      </c>
      <c r="B564" s="10">
        <v>30.7552228582</v>
      </c>
      <c r="C564" s="10">
        <v>-113.917883102</v>
      </c>
      <c r="D564" t="s">
        <v>65</v>
      </c>
      <c r="E564" s="9">
        <v>41.2625117463</v>
      </c>
      <c r="F564" s="9">
        <v>0.156344801245</v>
      </c>
      <c r="G564" s="9">
        <f t="shared" si="101"/>
        <v>1.625955304480186</v>
      </c>
      <c r="H564" s="9">
        <f t="shared" si="103"/>
        <v>6.3087352207487471E-2</v>
      </c>
      <c r="I564" s="9">
        <f t="shared" si="102"/>
        <v>1.2309142997929419</v>
      </c>
      <c r="J564" s="9">
        <f t="shared" si="98"/>
        <v>1.2940016520004294</v>
      </c>
      <c r="K564" s="9">
        <f t="shared" si="99"/>
        <v>19.678937753077776</v>
      </c>
      <c r="L564" s="9">
        <f t="shared" si="100"/>
        <v>4.4360948764738763</v>
      </c>
      <c r="M564" s="11">
        <v>5524.40223182922</v>
      </c>
      <c r="N564" s="9">
        <f t="shared" si="105"/>
        <v>5.5244022318292201</v>
      </c>
      <c r="O564" s="9">
        <v>1.2940016520004294</v>
      </c>
      <c r="P564" s="9">
        <v>0.156344801245</v>
      </c>
      <c r="Q564" s="9"/>
      <c r="R564" s="9">
        <v>5.5244022318292201</v>
      </c>
      <c r="S564" s="9"/>
      <c r="T564" s="9"/>
      <c r="U564" s="12"/>
    </row>
    <row r="565" spans="1:21" x14ac:dyDescent="0.2">
      <c r="A565" s="9">
        <v>564</v>
      </c>
      <c r="B565" s="10">
        <v>30.7602657907</v>
      </c>
      <c r="C565" s="10">
        <v>-113.684525443</v>
      </c>
      <c r="D565" t="s">
        <v>65</v>
      </c>
      <c r="E565" s="9">
        <v>277.92288356900002</v>
      </c>
      <c r="F565" s="9">
        <v>1.5921450162899999</v>
      </c>
      <c r="G565" s="9">
        <f t="shared" si="101"/>
        <v>2.4454841463924515</v>
      </c>
      <c r="H565" s="9">
        <f t="shared" si="103"/>
        <v>0.41365929427140058</v>
      </c>
      <c r="I565" s="9">
        <f t="shared" si="102"/>
        <v>1.4655044368866341</v>
      </c>
      <c r="J565" s="9">
        <f t="shared" si="98"/>
        <v>1.8791637311580347</v>
      </c>
      <c r="K565" s="9">
        <f t="shared" si="99"/>
        <v>75.711827854096896</v>
      </c>
      <c r="L565" s="9">
        <f t="shared" si="100"/>
        <v>8.701254383943553</v>
      </c>
      <c r="M565" s="11">
        <v>37080.513211653815</v>
      </c>
      <c r="N565" s="9">
        <f t="shared" si="105"/>
        <v>37.080513211653816</v>
      </c>
      <c r="O565" s="9">
        <v>1.8791637311580347</v>
      </c>
      <c r="P565" s="9">
        <v>1.5921450162899999</v>
      </c>
      <c r="Q565" s="9"/>
      <c r="R565" s="9">
        <v>37.080513211653816</v>
      </c>
      <c r="S565" s="9"/>
      <c r="T565" s="9"/>
      <c r="U565" s="12"/>
    </row>
    <row r="566" spans="1:21" x14ac:dyDescent="0.2">
      <c r="A566" s="9">
        <v>565</v>
      </c>
      <c r="B566" s="10">
        <v>30.7648895076</v>
      </c>
      <c r="C566" s="10">
        <v>-113.451111385999</v>
      </c>
      <c r="D566" t="s">
        <v>65</v>
      </c>
      <c r="E566" s="9">
        <v>387.8718351</v>
      </c>
      <c r="F566" s="9">
        <v>6.6977368341799997</v>
      </c>
      <c r="G566" s="9">
        <f t="shared" si="101"/>
        <v>2.5898064895511563</v>
      </c>
      <c r="H566" s="9">
        <f t="shared" si="103"/>
        <v>0.88636305960124617</v>
      </c>
      <c r="I566" s="9">
        <f t="shared" si="102"/>
        <v>1.5018634572604506</v>
      </c>
      <c r="J566" s="9">
        <f t="shared" si="98"/>
        <v>2.388226516861697</v>
      </c>
      <c r="K566" s="9">
        <f t="shared" si="99"/>
        <v>244.47053158069284</v>
      </c>
      <c r="L566" s="9">
        <f t="shared" si="100"/>
        <v>15.635553446574663</v>
      </c>
      <c r="M566" s="11">
        <v>49079.78384322302</v>
      </c>
      <c r="N566" s="9">
        <f t="shared" si="105"/>
        <v>49.079783843223019</v>
      </c>
      <c r="O566" s="9">
        <v>2.388226516861697</v>
      </c>
      <c r="P566" s="9">
        <v>6.6977368341799997</v>
      </c>
      <c r="Q566" s="9"/>
      <c r="R566" s="9">
        <v>49.079783843223019</v>
      </c>
      <c r="S566" s="9"/>
      <c r="T566" s="9"/>
      <c r="U566" s="12"/>
    </row>
    <row r="567" spans="1:21" x14ac:dyDescent="0.2">
      <c r="A567" s="9">
        <v>566</v>
      </c>
      <c r="B567" s="10">
        <v>30.7690936662</v>
      </c>
      <c r="C567" s="10">
        <v>-113.217645813</v>
      </c>
      <c r="D567" t="s">
        <v>65</v>
      </c>
      <c r="E567" s="9">
        <v>158.70580224700001</v>
      </c>
      <c r="F567" s="9">
        <v>11.086081674300001</v>
      </c>
      <c r="G567" s="9">
        <f t="shared" si="101"/>
        <v>2.2033206947113033</v>
      </c>
      <c r="H567" s="9">
        <f t="shared" si="103"/>
        <v>1.0822855247608534</v>
      </c>
      <c r="I567" s="9">
        <f t="shared" si="102"/>
        <v>1.4016236433028171</v>
      </c>
      <c r="J567" s="9">
        <f t="shared" si="98"/>
        <v>2.4839091680636702</v>
      </c>
      <c r="K567" s="9">
        <f t="shared" si="99"/>
        <v>304.72575943438187</v>
      </c>
      <c r="L567" s="9">
        <f t="shared" si="100"/>
        <v>17.456395946310966</v>
      </c>
      <c r="M567" s="11">
        <v>14808.615445153799</v>
      </c>
      <c r="N567" s="9">
        <f t="shared" si="105"/>
        <v>14.808615445153798</v>
      </c>
      <c r="O567" s="9">
        <v>2.4839091680636702</v>
      </c>
      <c r="P567" s="9">
        <v>11.086081674300001</v>
      </c>
      <c r="Q567" s="9"/>
      <c r="R567" s="9">
        <v>14.808615445153798</v>
      </c>
      <c r="S567" s="9"/>
      <c r="T567" s="9"/>
      <c r="U567" s="12"/>
    </row>
    <row r="568" spans="1:21" x14ac:dyDescent="0.2">
      <c r="A568" s="9">
        <v>567</v>
      </c>
      <c r="B568" s="10">
        <v>30.7728779545</v>
      </c>
      <c r="C568" s="10">
        <v>-112.984133615</v>
      </c>
      <c r="D568" t="s">
        <v>65</v>
      </c>
      <c r="E568" s="9">
        <v>13.5773449019</v>
      </c>
      <c r="F568" s="9">
        <v>2.6783057246399999</v>
      </c>
      <c r="G568" s="9">
        <f t="shared" si="101"/>
        <v>1.163678429368862</v>
      </c>
      <c r="H568" s="9">
        <f t="shared" si="103"/>
        <v>0.56564782305490335</v>
      </c>
      <c r="I568" s="9">
        <f t="shared" si="102"/>
        <v>1.0669326791962948</v>
      </c>
      <c r="J568" s="9">
        <f t="shared" si="98"/>
        <v>1.6325805022511981</v>
      </c>
      <c r="K568" s="9">
        <f t="shared" si="99"/>
        <v>42.912172527917221</v>
      </c>
      <c r="L568" s="9">
        <f t="shared" si="100"/>
        <v>6.5507383192978503</v>
      </c>
      <c r="M568" s="11">
        <v>137.98787194233839</v>
      </c>
      <c r="N568" s="9">
        <f t="shared" si="105"/>
        <v>0.13798787194233839</v>
      </c>
      <c r="O568" s="9">
        <v>1.6325805022511981</v>
      </c>
      <c r="P568" s="9">
        <v>2.6783057246399999</v>
      </c>
      <c r="Q568" s="9"/>
      <c r="R568" s="9">
        <v>0.13798787194233839</v>
      </c>
      <c r="S568" s="9"/>
      <c r="T568" s="9"/>
      <c r="U568" s="12"/>
    </row>
    <row r="569" spans="1:21" x14ac:dyDescent="0.2">
      <c r="A569" s="9">
        <v>568</v>
      </c>
      <c r="B569" s="10">
        <v>30.938948803199899</v>
      </c>
      <c r="C569" s="10">
        <v>-114.625140096</v>
      </c>
      <c r="D569" t="s">
        <v>65</v>
      </c>
      <c r="E569" s="11">
        <v>1444.3813749599899</v>
      </c>
      <c r="F569" s="9">
        <v>20.3798358085999</v>
      </c>
      <c r="G569" s="9">
        <f t="shared" si="101"/>
        <v>3.1599824541427335</v>
      </c>
      <c r="H569" s="9">
        <f t="shared" si="103"/>
        <v>1.3300043656205212</v>
      </c>
      <c r="I569" s="9">
        <f t="shared" si="102"/>
        <v>1.635178726888171</v>
      </c>
      <c r="J569" s="9">
        <f t="shared" si="98"/>
        <v>2.9651830925086919</v>
      </c>
      <c r="K569" s="9">
        <f t="shared" si="99"/>
        <v>922.96045242537946</v>
      </c>
      <c r="L569" s="9">
        <f t="shared" si="100"/>
        <v>30.380264192817339</v>
      </c>
      <c r="M569" s="11">
        <v>376143.13171515346</v>
      </c>
      <c r="N569" s="9">
        <f t="shared" si="105"/>
        <v>376.14313171515346</v>
      </c>
      <c r="O569" s="9">
        <v>2.9651830925086919</v>
      </c>
      <c r="P569" s="9">
        <v>20.3798358085999</v>
      </c>
      <c r="Q569" s="9"/>
      <c r="R569" s="9">
        <v>376.14313171515346</v>
      </c>
      <c r="S569" s="9"/>
      <c r="T569" s="9"/>
      <c r="U569" s="12"/>
    </row>
    <row r="570" spans="1:21" x14ac:dyDescent="0.2">
      <c r="A570" s="9">
        <v>569</v>
      </c>
      <c r="B570" s="10">
        <v>30.945297248700001</v>
      </c>
      <c r="C570" s="10">
        <v>-114.391495242999</v>
      </c>
      <c r="D570" t="s">
        <v>65</v>
      </c>
      <c r="E570" s="9">
        <v>651.04520955700002</v>
      </c>
      <c r="F570" s="9">
        <v>9.6499355468000001</v>
      </c>
      <c r="G570" s="9">
        <f t="shared" si="101"/>
        <v>2.8142777085853679</v>
      </c>
      <c r="H570" s="9">
        <f t="shared" si="103"/>
        <v>1.0273469794410661</v>
      </c>
      <c r="I570" s="9">
        <f t="shared" si="102"/>
        <v>1.5561785855879453</v>
      </c>
      <c r="J570" s="9">
        <f t="shared" si="98"/>
        <v>2.5835255650290114</v>
      </c>
      <c r="K570" s="9">
        <f t="shared" si="99"/>
        <v>383.28830225282161</v>
      </c>
      <c r="L570" s="9">
        <f t="shared" si="100"/>
        <v>19.577750183635032</v>
      </c>
      <c r="M570" s="11">
        <v>170395.10356714597</v>
      </c>
      <c r="N570" s="9">
        <f t="shared" si="105"/>
        <v>170.39510356714598</v>
      </c>
      <c r="O570" s="9">
        <v>2.5835255650290114</v>
      </c>
      <c r="P570" s="9">
        <v>9.6499355468000001</v>
      </c>
      <c r="Q570" s="9"/>
      <c r="R570" s="9">
        <v>170.39510356714598</v>
      </c>
      <c r="S570" s="9"/>
      <c r="T570" s="9"/>
      <c r="U570" s="12"/>
    </row>
    <row r="571" spans="1:21" x14ac:dyDescent="0.2">
      <c r="A571" s="9">
        <v>570</v>
      </c>
      <c r="B571" s="10">
        <v>30.9512243645</v>
      </c>
      <c r="C571" s="10">
        <v>-114.157778768</v>
      </c>
      <c r="D571" t="s">
        <v>65</v>
      </c>
      <c r="E571" s="9">
        <v>114.83459907300001</v>
      </c>
      <c r="F571" s="9">
        <v>1.55366340466</v>
      </c>
      <c r="G571" s="9">
        <f t="shared" si="101"/>
        <v>2.0638382998244507</v>
      </c>
      <c r="H571" s="9">
        <f t="shared" si="103"/>
        <v>0.40716365285990314</v>
      </c>
      <c r="I571" s="9">
        <f t="shared" si="102"/>
        <v>1.3629890925024697</v>
      </c>
      <c r="J571" s="9">
        <f t="shared" si="98"/>
        <v>1.7701527453623729</v>
      </c>
      <c r="K571" s="9">
        <f t="shared" si="99"/>
        <v>58.90507935073169</v>
      </c>
      <c r="L571" s="9">
        <f t="shared" si="100"/>
        <v>7.674964452734077</v>
      </c>
      <c r="M571" s="11">
        <v>24203.292872599959</v>
      </c>
      <c r="N571" s="9">
        <f t="shared" si="105"/>
        <v>24.20329287259996</v>
      </c>
      <c r="O571" s="9">
        <v>1.7701527453623729</v>
      </c>
      <c r="P571" s="9">
        <v>1.55366340466</v>
      </c>
      <c r="Q571" s="9"/>
      <c r="R571" s="9">
        <v>24.20329287259996</v>
      </c>
      <c r="S571" s="9"/>
      <c r="T571" s="9"/>
      <c r="U571" s="12"/>
    </row>
    <row r="572" spans="1:21" x14ac:dyDescent="0.2">
      <c r="A572" s="9">
        <v>571</v>
      </c>
      <c r="B572" s="10">
        <v>30.9567297102999</v>
      </c>
      <c r="C572" s="10">
        <v>-113.923995572</v>
      </c>
      <c r="D572" t="s">
        <v>65</v>
      </c>
      <c r="E572" s="9">
        <v>957.63244467899904</v>
      </c>
      <c r="F572" s="9">
        <v>2.83448201131</v>
      </c>
      <c r="G572" s="9">
        <f t="shared" si="101"/>
        <v>2.9816521234942921</v>
      </c>
      <c r="H572" s="9">
        <f t="shared" si="103"/>
        <v>0.58370670470647756</v>
      </c>
      <c r="I572" s="9">
        <f t="shared" si="102"/>
        <v>1.5950816165689208</v>
      </c>
      <c r="J572" s="9">
        <f t="shared" si="98"/>
        <v>2.1787883212753982</v>
      </c>
      <c r="K572" s="9">
        <f t="shared" si="99"/>
        <v>150.93443079432674</v>
      </c>
      <c r="L572" s="9">
        <f t="shared" si="100"/>
        <v>12.285537464609627</v>
      </c>
      <c r="M572" s="11">
        <v>128432.83578406893</v>
      </c>
      <c r="N572" s="9">
        <f t="shared" si="105"/>
        <v>128.43283578406891</v>
      </c>
      <c r="O572" s="9">
        <v>2.1787883212753982</v>
      </c>
      <c r="P572" s="9">
        <v>2.83448201131</v>
      </c>
      <c r="Q572" s="9"/>
      <c r="R572" s="9">
        <v>128.43283578406891</v>
      </c>
      <c r="S572" s="9"/>
      <c r="T572" s="9"/>
      <c r="U572" s="12"/>
    </row>
    <row r="573" spans="1:21" x14ac:dyDescent="0.2">
      <c r="A573" s="9">
        <v>572</v>
      </c>
      <c r="B573" s="10">
        <v>30.961812877500002</v>
      </c>
      <c r="C573" s="10">
        <v>-113.690150567</v>
      </c>
      <c r="D573" t="s">
        <v>65</v>
      </c>
      <c r="E573" s="11">
        <v>2248.7976459299898</v>
      </c>
      <c r="F573" s="9">
        <v>7.7341044200600004</v>
      </c>
      <c r="G573" s="9">
        <f t="shared" si="101"/>
        <v>3.3521434580189005</v>
      </c>
      <c r="H573" s="9">
        <f t="shared" si="103"/>
        <v>0.94121837979791267</v>
      </c>
      <c r="I573" s="9">
        <f t="shared" si="102"/>
        <v>1.6769606720820025</v>
      </c>
      <c r="J573" s="9">
        <f t="shared" si="98"/>
        <v>2.6181790518799151</v>
      </c>
      <c r="K573" s="9">
        <f t="shared" si="99"/>
        <v>415.12515606671565</v>
      </c>
      <c r="L573" s="9">
        <f t="shared" si="100"/>
        <v>20.374620390738954</v>
      </c>
      <c r="M573" s="11">
        <v>301690.81739930739</v>
      </c>
      <c r="N573" s="9">
        <f t="shared" si="105"/>
        <v>301.69081739930738</v>
      </c>
      <c r="O573" s="9">
        <v>2.6181790518799151</v>
      </c>
      <c r="P573" s="9">
        <v>7.7341044200600004</v>
      </c>
      <c r="Q573" s="9"/>
      <c r="R573" s="9">
        <v>301.69081739930738</v>
      </c>
      <c r="S573" s="9"/>
      <c r="T573" s="9"/>
      <c r="U573" s="12"/>
    </row>
    <row r="574" spans="1:21" x14ac:dyDescent="0.2">
      <c r="A574" s="9">
        <v>573</v>
      </c>
      <c r="B574" s="10">
        <v>30.966473487999899</v>
      </c>
      <c r="C574" s="10">
        <v>-113.456248672</v>
      </c>
      <c r="D574" t="s">
        <v>65</v>
      </c>
      <c r="E574" s="11">
        <v>2640.5111389200001</v>
      </c>
      <c r="F574" s="9">
        <v>13.8927516975</v>
      </c>
      <c r="G574" s="9">
        <f t="shared" si="101"/>
        <v>3.4218524463919873</v>
      </c>
      <c r="H574" s="9">
        <f t="shared" si="103"/>
        <v>1.1729749487011587</v>
      </c>
      <c r="I574" s="9">
        <f t="shared" si="102"/>
        <v>1.6917776000420341</v>
      </c>
      <c r="J574" s="9">
        <f t="shared" si="98"/>
        <v>2.8647525487431929</v>
      </c>
      <c r="K574" s="9">
        <f t="shared" si="99"/>
        <v>732.4071050852549</v>
      </c>
      <c r="L574" s="9">
        <f t="shared" si="100"/>
        <v>27.063020989631866</v>
      </c>
      <c r="M574" s="11">
        <v>353359.64197484584</v>
      </c>
      <c r="N574" s="9">
        <f t="shared" si="105"/>
        <v>353.35964197484583</v>
      </c>
      <c r="O574" s="9">
        <v>2.8647525487431929</v>
      </c>
      <c r="P574" s="9">
        <v>13.8927516975</v>
      </c>
      <c r="Q574" s="9"/>
      <c r="R574" s="9">
        <v>353.35964197484583</v>
      </c>
      <c r="S574" s="9"/>
      <c r="T574" s="9"/>
      <c r="U574" s="12"/>
    </row>
    <row r="575" spans="1:21" x14ac:dyDescent="0.2">
      <c r="A575" s="9">
        <v>574</v>
      </c>
      <c r="B575" s="10">
        <v>30.970711195500002</v>
      </c>
      <c r="C575" s="10">
        <v>-113.222294811</v>
      </c>
      <c r="D575" t="s">
        <v>65</v>
      </c>
      <c r="E575" s="11">
        <v>1490.39863238</v>
      </c>
      <c r="F575" s="9">
        <v>15.0268695187</v>
      </c>
      <c r="G575" s="9">
        <f t="shared" si="101"/>
        <v>3.1735937405046046</v>
      </c>
      <c r="H575" s="9">
        <f t="shared" si="103"/>
        <v>1.2048487011735975</v>
      </c>
      <c r="I575" s="9">
        <f t="shared" si="102"/>
        <v>1.6381853538538009</v>
      </c>
      <c r="J575" s="9">
        <f t="shared" si="98"/>
        <v>2.8430340550273985</v>
      </c>
      <c r="K575" s="9">
        <f t="shared" si="99"/>
        <v>696.6811419409097</v>
      </c>
      <c r="L575" s="9">
        <f t="shared" si="100"/>
        <v>26.39471806897944</v>
      </c>
      <c r="M575" s="11">
        <v>196982.16343538414</v>
      </c>
      <c r="N575" s="9">
        <f t="shared" si="105"/>
        <v>196.98216343538414</v>
      </c>
      <c r="O575" s="9">
        <v>2.8430340550273985</v>
      </c>
      <c r="P575" s="9">
        <v>15.0268695187</v>
      </c>
      <c r="Q575" s="9"/>
      <c r="R575" s="9">
        <v>196.98216343538414</v>
      </c>
      <c r="S575" s="9"/>
      <c r="T575" s="9"/>
      <c r="U575" s="12"/>
    </row>
    <row r="576" spans="1:21" x14ac:dyDescent="0.2">
      <c r="A576" s="9">
        <v>575</v>
      </c>
      <c r="B576" s="10">
        <v>30.974525684700001</v>
      </c>
      <c r="C576" s="10">
        <v>-112.988293918</v>
      </c>
      <c r="D576" t="s">
        <v>65</v>
      </c>
      <c r="E576" s="9">
        <v>201.845467418</v>
      </c>
      <c r="F576" s="9">
        <v>4.6061904393099997</v>
      </c>
      <c r="G576" s="9">
        <f t="shared" si="101"/>
        <v>2.3071653078385013</v>
      </c>
      <c r="H576" s="9">
        <f t="shared" si="103"/>
        <v>0.74866784642760342</v>
      </c>
      <c r="I576" s="9">
        <f t="shared" si="102"/>
        <v>1.4294857875962967</v>
      </c>
      <c r="J576" s="9">
        <f t="shared" si="98"/>
        <v>2.1781536340239001</v>
      </c>
      <c r="K576" s="9">
        <f t="shared" si="99"/>
        <v>150.71401308736858</v>
      </c>
      <c r="L576" s="9">
        <f t="shared" si="100"/>
        <v>12.276563569964056</v>
      </c>
      <c r="M576" s="11">
        <v>25827.440867723049</v>
      </c>
      <c r="N576" s="9">
        <f t="shared" si="105"/>
        <v>25.827440867723048</v>
      </c>
      <c r="O576" s="9">
        <v>2.1781536340239001</v>
      </c>
      <c r="P576" s="9">
        <v>4.6061904393099997</v>
      </c>
      <c r="Q576" s="9"/>
      <c r="R576" s="9">
        <v>25.827440867723048</v>
      </c>
      <c r="S576" s="9"/>
      <c r="T576" s="9"/>
      <c r="U576" s="12"/>
    </row>
    <row r="577" spans="1:21" x14ac:dyDescent="0.2">
      <c r="A577" s="9">
        <v>576</v>
      </c>
      <c r="B577" s="10">
        <v>31.1334839021</v>
      </c>
      <c r="C577" s="10">
        <v>-114.86684592</v>
      </c>
      <c r="D577" t="s">
        <v>65</v>
      </c>
      <c r="E577" s="11">
        <v>1190.4079446799899</v>
      </c>
      <c r="F577" s="9">
        <v>16.808111108799899</v>
      </c>
      <c r="G577" s="9">
        <f t="shared" si="101"/>
        <v>3.0760604917836218</v>
      </c>
      <c r="H577" s="9">
        <f t="shared" si="103"/>
        <v>1.2506178566597792</v>
      </c>
      <c r="I577" s="9">
        <f t="shared" si="102"/>
        <v>1.6164750591155206</v>
      </c>
      <c r="J577" s="9">
        <f t="shared" si="98"/>
        <v>2.8670929157752996</v>
      </c>
      <c r="K577" s="9">
        <f t="shared" si="99"/>
        <v>736.3646232615813</v>
      </c>
      <c r="L577" s="9">
        <f t="shared" si="100"/>
        <v>27.136039196271465</v>
      </c>
      <c r="M577" s="11">
        <v>315720.10624815361</v>
      </c>
      <c r="N577" s="9">
        <f t="shared" si="105"/>
        <v>315.72010624815363</v>
      </c>
      <c r="O577" s="9">
        <v>2.8670929157752996</v>
      </c>
      <c r="P577" s="9">
        <v>16.808111108799899</v>
      </c>
      <c r="Q577" s="9"/>
      <c r="R577" s="9">
        <v>315.72010624815363</v>
      </c>
      <c r="S577" s="9"/>
      <c r="T577" s="9"/>
      <c r="U577" s="12"/>
    </row>
    <row r="578" spans="1:21" x14ac:dyDescent="0.2">
      <c r="A578" s="9">
        <v>577</v>
      </c>
      <c r="B578" s="10">
        <v>31.1403069811</v>
      </c>
      <c r="C578" s="10">
        <v>-114.632787744</v>
      </c>
      <c r="D578" t="s">
        <v>65</v>
      </c>
      <c r="E578" s="11">
        <v>1386.8775003000001</v>
      </c>
      <c r="F578" s="9">
        <v>24.134237363899899</v>
      </c>
      <c r="G578" s="9">
        <f t="shared" si="101"/>
        <v>3.1423511352171491</v>
      </c>
      <c r="H578" s="9">
        <f t="shared" si="103"/>
        <v>1.4002657121750042</v>
      </c>
      <c r="I578" s="9">
        <f t="shared" si="102"/>
        <v>1.631273060803627</v>
      </c>
      <c r="J578" s="9">
        <f t="shared" ref="J578:J602" si="106">I578+H578</f>
        <v>3.0315387729786312</v>
      </c>
      <c r="K578" s="9">
        <f t="shared" ref="K578:K602" si="107">10^J578</f>
        <v>1075.3225988471936</v>
      </c>
      <c r="L578" s="9">
        <f t="shared" ref="L578:L602" si="108">SQRT(K578)</f>
        <v>32.792111838782105</v>
      </c>
      <c r="M578" s="11">
        <v>398062.50996969186</v>
      </c>
      <c r="N578" s="9">
        <f t="shared" si="105"/>
        <v>398.06250996969186</v>
      </c>
      <c r="O578" s="9">
        <v>3.0315387729786312</v>
      </c>
      <c r="P578" s="9">
        <v>24.134237363899899</v>
      </c>
      <c r="Q578" s="9"/>
      <c r="R578" s="9">
        <v>398.06250996969186</v>
      </c>
      <c r="S578" s="9"/>
      <c r="T578" s="9"/>
      <c r="U578" s="12"/>
    </row>
    <row r="579" spans="1:21" x14ac:dyDescent="0.2">
      <c r="A579" s="9">
        <v>578</v>
      </c>
      <c r="B579" s="10">
        <v>31.146705864800001</v>
      </c>
      <c r="C579" s="10">
        <v>-114.398652381999</v>
      </c>
      <c r="D579" t="s">
        <v>65</v>
      </c>
      <c r="E579" s="9">
        <v>638.57972139100002</v>
      </c>
      <c r="F579" s="9">
        <v>15.263202914000001</v>
      </c>
      <c r="G579" s="9">
        <f t="shared" si="101"/>
        <v>2.8058946854875741</v>
      </c>
      <c r="H579" s="9">
        <f t="shared" si="103"/>
        <v>1.2112060806733638</v>
      </c>
      <c r="I579" s="9">
        <f t="shared" si="102"/>
        <v>1.5541956963358461</v>
      </c>
      <c r="J579" s="9">
        <f t="shared" si="106"/>
        <v>2.7654017770092096</v>
      </c>
      <c r="K579" s="9">
        <f t="shared" si="107"/>
        <v>582.64198562360161</v>
      </c>
      <c r="L579" s="9">
        <f t="shared" si="108"/>
        <v>24.137978076541572</v>
      </c>
      <c r="M579" s="11">
        <v>209171.54335314594</v>
      </c>
      <c r="N579" s="9">
        <f t="shared" si="105"/>
        <v>209.17154335314595</v>
      </c>
      <c r="O579" s="9">
        <v>2.7654017770092096</v>
      </c>
      <c r="P579" s="9">
        <v>15.263202914000001</v>
      </c>
      <c r="Q579" s="9"/>
      <c r="R579" s="9">
        <v>209.17154335314595</v>
      </c>
      <c r="S579" s="9"/>
      <c r="T579" s="9"/>
      <c r="U579" s="12"/>
    </row>
    <row r="580" spans="1:21" x14ac:dyDescent="0.2">
      <c r="A580" s="9">
        <v>579</v>
      </c>
      <c r="B580" s="10">
        <v>31.152680077300001</v>
      </c>
      <c r="C580" s="10">
        <v>-114.16444477</v>
      </c>
      <c r="D580" t="s">
        <v>65</v>
      </c>
      <c r="E580" s="9">
        <v>384.287893161</v>
      </c>
      <c r="F580" s="9">
        <v>4.8034076262300003</v>
      </c>
      <c r="G580" s="9">
        <f t="shared" si="101"/>
        <v>2.5857853624623139</v>
      </c>
      <c r="H580" s="9">
        <f t="shared" si="103"/>
        <v>0.76368307609701591</v>
      </c>
      <c r="I580" s="9">
        <f t="shared" si="102"/>
        <v>1.5008663574716177</v>
      </c>
      <c r="J580" s="9">
        <f t="shared" si="106"/>
        <v>2.2645494335686336</v>
      </c>
      <c r="K580" s="9">
        <f t="shared" si="107"/>
        <v>183.88632505584417</v>
      </c>
      <c r="L580" s="9">
        <f t="shared" si="108"/>
        <v>13.560469204855861</v>
      </c>
      <c r="M580" s="11">
        <v>74694.870959392108</v>
      </c>
      <c r="N580" s="9">
        <f t="shared" si="105"/>
        <v>74.694870959392105</v>
      </c>
      <c r="O580" s="9">
        <v>2.2645494335686336</v>
      </c>
      <c r="P580" s="9">
        <v>4.8034076262300003</v>
      </c>
      <c r="Q580" s="9"/>
      <c r="R580" s="9">
        <v>74.694870959392105</v>
      </c>
      <c r="S580" s="9"/>
      <c r="T580" s="9"/>
      <c r="U580" s="12"/>
    </row>
    <row r="581" spans="1:21" x14ac:dyDescent="0.2">
      <c r="A581" s="9">
        <v>580</v>
      </c>
      <c r="B581" s="10">
        <v>31.158229173799899</v>
      </c>
      <c r="C581" s="10">
        <v>-113.930169853</v>
      </c>
      <c r="D581" t="s">
        <v>65</v>
      </c>
      <c r="E581" s="11">
        <v>2315.5305695500001</v>
      </c>
      <c r="F581" s="9">
        <v>6.8599283737099999</v>
      </c>
      <c r="G581" s="9">
        <f t="shared" si="101"/>
        <v>3.3648380356418208</v>
      </c>
      <c r="H581" s="9">
        <f t="shared" si="103"/>
        <v>0.8954185884001914</v>
      </c>
      <c r="I581" s="9">
        <f t="shared" si="102"/>
        <v>1.6796720050969809</v>
      </c>
      <c r="J581" s="9">
        <f t="shared" si="106"/>
        <v>2.5750905934971722</v>
      </c>
      <c r="K581" s="9">
        <f t="shared" si="107"/>
        <v>375.91581186147647</v>
      </c>
      <c r="L581" s="9">
        <f t="shared" si="108"/>
        <v>19.388548472267761</v>
      </c>
      <c r="M581" s="11">
        <v>310785.26945730724</v>
      </c>
      <c r="N581" s="9">
        <f t="shared" si="105"/>
        <v>310.78526945730721</v>
      </c>
      <c r="O581" s="9">
        <v>2.5750905934971722</v>
      </c>
      <c r="P581" s="9">
        <v>6.8599283737099999</v>
      </c>
      <c r="Q581" s="9"/>
      <c r="R581" s="9">
        <v>310.78526945730721</v>
      </c>
      <c r="S581" s="9"/>
      <c r="T581" s="9"/>
      <c r="U581" s="12"/>
    </row>
    <row r="582" spans="1:21" x14ac:dyDescent="0.2">
      <c r="A582" s="9">
        <v>581</v>
      </c>
      <c r="B582" s="10">
        <v>31.163352740899899</v>
      </c>
      <c r="C582" s="10">
        <v>-113.695832584</v>
      </c>
      <c r="D582" t="s">
        <v>65</v>
      </c>
      <c r="E582" s="11">
        <v>4169.5997290599898</v>
      </c>
      <c r="F582" s="9">
        <v>13.3426539301999</v>
      </c>
      <c r="G582" s="9">
        <f t="shared" si="101"/>
        <v>3.6201985106796539</v>
      </c>
      <c r="H582" s="9">
        <f t="shared" si="103"/>
        <v>1.1566295195743621</v>
      </c>
      <c r="I582" s="9">
        <f t="shared" si="102"/>
        <v>1.7330146000459528</v>
      </c>
      <c r="J582" s="9">
        <f t="shared" si="106"/>
        <v>2.8896441196203151</v>
      </c>
      <c r="K582" s="9">
        <f t="shared" si="107"/>
        <v>775.61128547095757</v>
      </c>
      <c r="L582" s="9">
        <f t="shared" si="108"/>
        <v>27.84979866122837</v>
      </c>
      <c r="M582" s="11">
        <v>559387.69177746109</v>
      </c>
      <c r="N582" s="9">
        <f t="shared" si="105"/>
        <v>559.3876917774611</v>
      </c>
      <c r="O582" s="9">
        <v>2.8896441196203151</v>
      </c>
      <c r="P582" s="9">
        <v>13.3426539301999</v>
      </c>
      <c r="Q582" s="9"/>
      <c r="R582" s="9">
        <v>559.3876917774611</v>
      </c>
      <c r="S582" s="9"/>
      <c r="T582" s="9"/>
      <c r="U582" s="12"/>
    </row>
    <row r="583" spans="1:21" x14ac:dyDescent="0.2">
      <c r="A583" s="9">
        <v>582</v>
      </c>
      <c r="B583" s="10">
        <v>31.1680503969</v>
      </c>
      <c r="C583" s="10">
        <v>-113.461437923999</v>
      </c>
      <c r="D583" t="s">
        <v>65</v>
      </c>
      <c r="E583" s="11">
        <v>4741.6516141900001</v>
      </c>
      <c r="F583" s="9">
        <v>19.2223806921</v>
      </c>
      <c r="G583" s="9">
        <f t="shared" si="101"/>
        <v>3.6760212234096419</v>
      </c>
      <c r="H583" s="9">
        <f t="shared" si="103"/>
        <v>1.3058322818474766</v>
      </c>
      <c r="I583" s="9">
        <f t="shared" si="102"/>
        <v>1.7443858756565709</v>
      </c>
      <c r="J583" s="9">
        <f t="shared" si="106"/>
        <v>3.0502181575040472</v>
      </c>
      <c r="K583" s="9">
        <f t="shared" si="107"/>
        <v>1122.5822151713082</v>
      </c>
      <c r="L583" s="9">
        <f t="shared" si="108"/>
        <v>33.504958068490524</v>
      </c>
      <c r="M583" s="11">
        <v>636008.71877799858</v>
      </c>
      <c r="N583" s="9">
        <f t="shared" si="105"/>
        <v>636.00871877799864</v>
      </c>
      <c r="O583" s="9">
        <v>3.0502181575040472</v>
      </c>
      <c r="P583" s="9">
        <v>19.2223806921</v>
      </c>
      <c r="Q583" s="9"/>
      <c r="R583" s="9">
        <v>636.00871877799864</v>
      </c>
      <c r="S583" s="9"/>
      <c r="T583" s="9"/>
      <c r="U583" s="12"/>
    </row>
    <row r="584" spans="1:21" x14ac:dyDescent="0.2">
      <c r="A584" s="9">
        <v>583</v>
      </c>
      <c r="B584" s="10">
        <v>31.1723217913</v>
      </c>
      <c r="C584" s="10">
        <v>-113.22699084200001</v>
      </c>
      <c r="D584" t="s">
        <v>65</v>
      </c>
      <c r="E584" s="11">
        <v>3040.8563516099898</v>
      </c>
      <c r="F584" s="9">
        <v>17.176802331600001</v>
      </c>
      <c r="G584" s="9">
        <f t="shared" si="101"/>
        <v>3.4831387011120678</v>
      </c>
      <c r="H584" s="9">
        <f t="shared" si="103"/>
        <v>1.2595174843927261</v>
      </c>
      <c r="I584" s="9">
        <f t="shared" si="102"/>
        <v>1.7046621040195393</v>
      </c>
      <c r="J584" s="9">
        <f t="shared" si="106"/>
        <v>2.9641795884122653</v>
      </c>
      <c r="K584" s="9">
        <f t="shared" si="107"/>
        <v>920.83027255970183</v>
      </c>
      <c r="L584" s="9">
        <f t="shared" si="108"/>
        <v>30.345185327489794</v>
      </c>
      <c r="M584" s="11">
        <v>407532.04401807644</v>
      </c>
      <c r="N584" s="9">
        <f t="shared" si="105"/>
        <v>407.53204401807642</v>
      </c>
      <c r="O584" s="9">
        <v>2.9641795884122653</v>
      </c>
      <c r="P584" s="9">
        <v>17.176802331600001</v>
      </c>
      <c r="Q584" s="9"/>
      <c r="R584" s="9">
        <v>407.53204401807642</v>
      </c>
      <c r="S584" s="9"/>
      <c r="T584" s="9"/>
      <c r="U584" s="12"/>
    </row>
    <row r="585" spans="1:21" x14ac:dyDescent="0.2">
      <c r="A585" s="9">
        <v>584</v>
      </c>
      <c r="B585" s="10">
        <v>31.176166605700001</v>
      </c>
      <c r="C585" s="10">
        <v>-112.992496315</v>
      </c>
      <c r="D585" t="s">
        <v>65</v>
      </c>
      <c r="E585" s="9">
        <v>476.30673861499901</v>
      </c>
      <c r="F585" s="9">
        <v>4.5426224842699998</v>
      </c>
      <c r="G585" s="9">
        <f t="shared" si="101"/>
        <v>2.6787975657776228</v>
      </c>
      <c r="H585" s="9">
        <f t="shared" si="103"/>
        <v>0.74371529919831059</v>
      </c>
      <c r="I585" s="9">
        <f t="shared" si="102"/>
        <v>1.5237071707257548</v>
      </c>
      <c r="J585" s="9">
        <f t="shared" si="106"/>
        <v>2.2674224699240653</v>
      </c>
      <c r="K585" s="9">
        <f t="shared" si="107"/>
        <v>185.10684127201858</v>
      </c>
      <c r="L585" s="9">
        <f t="shared" si="108"/>
        <v>13.605397505108719</v>
      </c>
      <c r="M585" s="11">
        <v>63627.74849938455</v>
      </c>
      <c r="N585" s="9">
        <f t="shared" si="105"/>
        <v>63.627748499384552</v>
      </c>
      <c r="O585" s="9">
        <v>2.2674224699240653</v>
      </c>
      <c r="P585" s="9">
        <v>4.5426224842699998</v>
      </c>
      <c r="Q585" s="9"/>
      <c r="R585" s="9">
        <v>63.627748499384552</v>
      </c>
      <c r="S585" s="9"/>
      <c r="T585" s="9"/>
      <c r="U585" s="12"/>
    </row>
    <row r="586" spans="1:21" x14ac:dyDescent="0.2">
      <c r="A586" s="9">
        <v>585</v>
      </c>
      <c r="B586" s="10">
        <v>31.3347800730999</v>
      </c>
      <c r="C586" s="10">
        <v>-114.875065517</v>
      </c>
      <c r="D586" t="s">
        <v>65</v>
      </c>
      <c r="E586" s="9">
        <v>875.89682424099897</v>
      </c>
      <c r="F586" s="9">
        <v>22.6655443758</v>
      </c>
      <c r="G586" s="9">
        <f t="shared" ref="G586:G602" si="109">LOG10(E586+1)</f>
        <v>2.9429484972442701</v>
      </c>
      <c r="H586" s="9">
        <f t="shared" si="103"/>
        <v>1.3741164989450159</v>
      </c>
      <c r="I586" s="9">
        <f t="shared" ref="I586:I602" si="110">G586^0.4274</f>
        <v>1.5861991385165395</v>
      </c>
      <c r="J586" s="9">
        <f t="shared" si="106"/>
        <v>2.9603156374615551</v>
      </c>
      <c r="K586" s="9">
        <f t="shared" si="107"/>
        <v>912.673913447524</v>
      </c>
      <c r="L586" s="9">
        <f t="shared" si="108"/>
        <v>30.210493432705199</v>
      </c>
      <c r="M586" s="11">
        <v>312126.59344723064</v>
      </c>
      <c r="N586" s="9">
        <f t="shared" si="105"/>
        <v>312.12659344723062</v>
      </c>
      <c r="O586" s="9">
        <v>2.9603156374615551</v>
      </c>
      <c r="P586" s="9">
        <v>22.6655443758</v>
      </c>
      <c r="Q586" s="9"/>
      <c r="R586" s="9">
        <v>312.12659344723062</v>
      </c>
      <c r="S586" s="9"/>
      <c r="T586" s="9"/>
      <c r="U586" s="12"/>
    </row>
    <row r="587" spans="1:21" x14ac:dyDescent="0.2">
      <c r="A587" s="9">
        <v>586</v>
      </c>
      <c r="B587" s="10">
        <v>31.341657148900001</v>
      </c>
      <c r="C587" s="10">
        <v>-114.640512578</v>
      </c>
      <c r="D587" t="s">
        <v>65</v>
      </c>
      <c r="E587" s="9">
        <v>978.35526704799895</v>
      </c>
      <c r="F587" s="9">
        <v>43.421397641299897</v>
      </c>
      <c r="G587" s="9">
        <f t="shared" si="109"/>
        <v>2.9909402633355731</v>
      </c>
      <c r="H587" s="9">
        <f t="shared" si="103"/>
        <v>1.6475922187409382</v>
      </c>
      <c r="I587" s="9">
        <f t="shared" si="110"/>
        <v>1.5972034062523561</v>
      </c>
      <c r="J587" s="9">
        <f t="shared" si="106"/>
        <v>3.2447956249932943</v>
      </c>
      <c r="K587" s="9">
        <f t="shared" si="107"/>
        <v>1757.096545822438</v>
      </c>
      <c r="L587" s="9">
        <f t="shared" si="108"/>
        <v>41.917735456754315</v>
      </c>
      <c r="M587" s="11">
        <v>486463.23612661514</v>
      </c>
      <c r="N587" s="9">
        <f t="shared" si="105"/>
        <v>486.46323612661513</v>
      </c>
      <c r="O587" s="9">
        <v>3.2447956249932943</v>
      </c>
      <c r="P587" s="9">
        <v>43.421397641299897</v>
      </c>
      <c r="Q587" s="9"/>
      <c r="R587" s="9">
        <v>486.46323612661513</v>
      </c>
      <c r="S587" s="9"/>
      <c r="T587" s="9"/>
      <c r="U587" s="12"/>
    </row>
    <row r="588" spans="1:21" x14ac:dyDescent="0.2">
      <c r="A588" s="9">
        <v>587</v>
      </c>
      <c r="B588" s="10">
        <v>31.348106679499899</v>
      </c>
      <c r="C588" s="10">
        <v>-114.405881772</v>
      </c>
      <c r="D588" t="s">
        <v>65</v>
      </c>
      <c r="E588" s="9">
        <v>457.75019744000002</v>
      </c>
      <c r="F588" s="9">
        <v>38.659042295100001</v>
      </c>
      <c r="G588" s="9">
        <f t="shared" si="109"/>
        <v>2.6615762641747702</v>
      </c>
      <c r="H588" s="9">
        <f t="shared" si="103"/>
        <v>1.5983422224518531</v>
      </c>
      <c r="I588" s="9">
        <f t="shared" si="110"/>
        <v>1.5195128328526954</v>
      </c>
      <c r="J588" s="9">
        <f t="shared" si="106"/>
        <v>3.1178550553045485</v>
      </c>
      <c r="K588" s="9">
        <f t="shared" si="107"/>
        <v>1311.7620286630261</v>
      </c>
      <c r="L588" s="9">
        <f t="shared" si="108"/>
        <v>36.218255461341954</v>
      </c>
      <c r="M588" s="11">
        <v>362708.30849399947</v>
      </c>
      <c r="N588" s="9">
        <f t="shared" si="105"/>
        <v>362.70830849399948</v>
      </c>
      <c r="O588" s="9">
        <v>3.1178550553045485</v>
      </c>
      <c r="P588" s="9">
        <v>38.659042295100001</v>
      </c>
      <c r="Q588" s="9"/>
      <c r="R588" s="9">
        <v>362.70830849399948</v>
      </c>
      <c r="S588" s="9"/>
      <c r="T588" s="9"/>
      <c r="U588" s="12"/>
    </row>
    <row r="589" spans="1:21" x14ac:dyDescent="0.2">
      <c r="A589" s="9">
        <v>588</v>
      </c>
      <c r="B589" s="10">
        <v>31.354128183699899</v>
      </c>
      <c r="C589" s="10">
        <v>-114.17117808</v>
      </c>
      <c r="D589" t="s">
        <v>65</v>
      </c>
      <c r="E589" s="9">
        <v>531.806730926</v>
      </c>
      <c r="F589" s="9">
        <v>22.814684504599899</v>
      </c>
      <c r="G589" s="9">
        <f t="shared" si="109"/>
        <v>2.7265697026216205</v>
      </c>
      <c r="H589" s="9">
        <f t="shared" si="103"/>
        <v>1.3768448323805118</v>
      </c>
      <c r="I589" s="9">
        <f t="shared" si="110"/>
        <v>1.5352621278505767</v>
      </c>
      <c r="J589" s="9">
        <f t="shared" si="106"/>
        <v>2.9121069602310885</v>
      </c>
      <c r="K589" s="9">
        <f t="shared" si="107"/>
        <v>816.78350814287217</v>
      </c>
      <c r="L589" s="9">
        <f t="shared" si="108"/>
        <v>28.579424559337653</v>
      </c>
      <c r="M589" s="11">
        <v>227027.56638976888</v>
      </c>
      <c r="N589" s="9">
        <f t="shared" si="105"/>
        <v>227.02756638976888</v>
      </c>
      <c r="O589" s="9">
        <v>2.9121069602310885</v>
      </c>
      <c r="P589" s="9">
        <v>22.814684504599899</v>
      </c>
      <c r="Q589" s="9"/>
      <c r="R589" s="9">
        <v>227.02756638976888</v>
      </c>
      <c r="S589" s="9"/>
      <c r="T589" s="9"/>
      <c r="U589" s="12"/>
    </row>
    <row r="590" spans="1:21" x14ac:dyDescent="0.2">
      <c r="A590" s="9">
        <v>589</v>
      </c>
      <c r="B590" s="10">
        <v>31.359721212</v>
      </c>
      <c r="C590" s="10">
        <v>-113.936406487</v>
      </c>
      <c r="D590" t="s">
        <v>65</v>
      </c>
      <c r="E590" s="11">
        <v>2693.0421443</v>
      </c>
      <c r="F590" s="9">
        <v>11.795204456</v>
      </c>
      <c r="G590" s="9">
        <f t="shared" si="109"/>
        <v>3.4304043853341719</v>
      </c>
      <c r="H590" s="9">
        <f t="shared" si="103"/>
        <v>1.1070472299186449</v>
      </c>
      <c r="I590" s="9">
        <f t="shared" si="110"/>
        <v>1.6935834041987772</v>
      </c>
      <c r="J590" s="9">
        <f t="shared" si="106"/>
        <v>2.8006306341174221</v>
      </c>
      <c r="K590" s="9">
        <f t="shared" si="107"/>
        <v>631.87421604991971</v>
      </c>
      <c r="L590" s="9">
        <f t="shared" si="108"/>
        <v>25.137108347021933</v>
      </c>
      <c r="M590" s="11">
        <v>386322.50942746125</v>
      </c>
      <c r="N590" s="9">
        <f t="shared" si="105"/>
        <v>386.32250942746123</v>
      </c>
      <c r="O590" s="9">
        <v>2.8006306341174221</v>
      </c>
      <c r="P590" s="9">
        <v>11.795204456</v>
      </c>
      <c r="Q590" s="9"/>
      <c r="R590" s="9">
        <v>386.32250942746123</v>
      </c>
      <c r="S590" s="9"/>
      <c r="T590" s="9"/>
      <c r="U590" s="12"/>
    </row>
    <row r="591" spans="1:21" x14ac:dyDescent="0.2">
      <c r="A591" s="9">
        <v>590</v>
      </c>
      <c r="B591" s="10">
        <v>31.364885346600001</v>
      </c>
      <c r="C591" s="10">
        <v>-113.701571992</v>
      </c>
      <c r="D591" t="s">
        <v>65</v>
      </c>
      <c r="E591" s="11">
        <v>4647.4907155000001</v>
      </c>
      <c r="F591" s="9">
        <v>14.1924532503</v>
      </c>
      <c r="G591" s="9">
        <f t="shared" si="109"/>
        <v>3.6673119678729691</v>
      </c>
      <c r="H591" s="9">
        <f t="shared" si="103"/>
        <v>1.1816279086252135</v>
      </c>
      <c r="I591" s="9">
        <f t="shared" si="110"/>
        <v>1.7426183124509673</v>
      </c>
      <c r="J591" s="9">
        <f t="shared" si="106"/>
        <v>2.9242462210761806</v>
      </c>
      <c r="K591" s="9">
        <f t="shared" si="107"/>
        <v>839.9360490822138</v>
      </c>
      <c r="L591" s="9">
        <f t="shared" si="108"/>
        <v>28.98165021323344</v>
      </c>
      <c r="M591" s="11">
        <v>623505.41871061502</v>
      </c>
      <c r="N591" s="9">
        <f t="shared" si="105"/>
        <v>623.505418710615</v>
      </c>
      <c r="O591" s="9">
        <v>2.9242462210761806</v>
      </c>
      <c r="P591" s="9">
        <v>14.1924532503</v>
      </c>
      <c r="Q591" s="9"/>
      <c r="R591" s="9">
        <v>623.505418710615</v>
      </c>
      <c r="S591" s="9"/>
      <c r="T591" s="9"/>
      <c r="U591" s="12"/>
    </row>
    <row r="592" spans="1:21" x14ac:dyDescent="0.2">
      <c r="A592" s="9">
        <v>591</v>
      </c>
      <c r="B592" s="10">
        <v>31.3739254227999</v>
      </c>
      <c r="C592" s="10">
        <v>-113.231734321</v>
      </c>
      <c r="D592" t="s">
        <v>65</v>
      </c>
      <c r="E592" s="9">
        <v>681.45655345900002</v>
      </c>
      <c r="F592" s="9">
        <v>3.1711987592300002</v>
      </c>
      <c r="G592" s="9">
        <f t="shared" si="109"/>
        <v>2.8340750085426727</v>
      </c>
      <c r="H592" s="9">
        <f t="shared" si="103"/>
        <v>0.62026088463849316</v>
      </c>
      <c r="I592" s="9">
        <f t="shared" si="110"/>
        <v>1.5608479807565665</v>
      </c>
      <c r="J592" s="9">
        <f t="shared" si="106"/>
        <v>2.1811088653950597</v>
      </c>
      <c r="K592" s="9">
        <f t="shared" si="107"/>
        <v>151.74306969269122</v>
      </c>
      <c r="L592" s="9">
        <f t="shared" si="108"/>
        <v>12.318403699046854</v>
      </c>
      <c r="M592" s="11">
        <v>91387.315420269195</v>
      </c>
      <c r="N592" s="9">
        <f t="shared" si="105"/>
        <v>91.387315420269189</v>
      </c>
      <c r="O592" s="9">
        <v>2.1811088653950597</v>
      </c>
      <c r="P592" s="9">
        <v>3.1711987592300002</v>
      </c>
      <c r="Q592" s="9"/>
      <c r="R592" s="9">
        <v>91.387315420269189</v>
      </c>
      <c r="S592" s="9"/>
      <c r="T592" s="9"/>
      <c r="U592" s="12"/>
    </row>
    <row r="593" spans="1:21" x14ac:dyDescent="0.2">
      <c r="A593" s="9">
        <v>592</v>
      </c>
      <c r="B593" s="10">
        <v>31.5360679652999</v>
      </c>
      <c r="C593" s="10">
        <v>-114.883367949999</v>
      </c>
      <c r="D593" t="s">
        <v>65</v>
      </c>
      <c r="E593" s="9">
        <v>257.131810218</v>
      </c>
      <c r="F593" s="9">
        <v>22.685649924</v>
      </c>
      <c r="G593" s="9">
        <f t="shared" si="109"/>
        <v>2.4118415270191971</v>
      </c>
      <c r="H593" s="9">
        <f t="shared" si="103"/>
        <v>1.3744853060804119</v>
      </c>
      <c r="I593" s="9">
        <f t="shared" si="110"/>
        <v>1.4568534396693797</v>
      </c>
      <c r="J593" s="9">
        <f t="shared" si="106"/>
        <v>2.8313387457497914</v>
      </c>
      <c r="K593" s="9">
        <f t="shared" si="107"/>
        <v>678.170268016764</v>
      </c>
      <c r="L593" s="9">
        <f t="shared" si="108"/>
        <v>26.041702479230576</v>
      </c>
      <c r="M593" s="11">
        <v>219811.18007492289</v>
      </c>
      <c r="N593" s="9">
        <f t="shared" si="105"/>
        <v>219.81118007492287</v>
      </c>
      <c r="O593" s="9">
        <v>2.8313387457497914</v>
      </c>
      <c r="P593" s="9">
        <v>22.685649924</v>
      </c>
      <c r="Q593" s="9"/>
      <c r="R593" s="9">
        <v>219.81118007492287</v>
      </c>
      <c r="S593" s="9"/>
      <c r="T593" s="9"/>
      <c r="U593" s="12"/>
    </row>
    <row r="594" spans="1:21" x14ac:dyDescent="0.2">
      <c r="A594" s="9">
        <v>593</v>
      </c>
      <c r="B594" s="10">
        <v>31.5429992629</v>
      </c>
      <c r="C594" s="10">
        <v>-114.648315279</v>
      </c>
      <c r="D594" t="s">
        <v>65</v>
      </c>
      <c r="E594" s="9">
        <v>496.394648969</v>
      </c>
      <c r="F594" s="9">
        <v>63.7725241184</v>
      </c>
      <c r="G594" s="9">
        <f t="shared" si="109"/>
        <v>2.6967011087671775</v>
      </c>
      <c r="H594" s="9">
        <f t="shared" si="103"/>
        <v>1.8113908213912935</v>
      </c>
      <c r="I594" s="9">
        <f t="shared" si="110"/>
        <v>1.5280513347859259</v>
      </c>
      <c r="J594" s="9">
        <f t="shared" si="106"/>
        <v>3.3394421561772196</v>
      </c>
      <c r="K594" s="9">
        <f t="shared" si="107"/>
        <v>2184.9532856360888</v>
      </c>
      <c r="L594" s="9">
        <f t="shared" si="108"/>
        <v>46.743483884238763</v>
      </c>
      <c r="M594" s="11">
        <v>580836.01455961529</v>
      </c>
      <c r="N594" s="9">
        <f t="shared" si="105"/>
        <v>580.83601455961525</v>
      </c>
      <c r="O594" s="9">
        <v>3.3394421561772196</v>
      </c>
      <c r="P594" s="9">
        <v>63.7725241184</v>
      </c>
      <c r="Q594" s="9"/>
      <c r="R594" s="9">
        <v>580.83601455961525</v>
      </c>
      <c r="S594" s="9"/>
      <c r="T594" s="9"/>
      <c r="U594" s="12"/>
    </row>
    <row r="595" spans="1:21" x14ac:dyDescent="0.2">
      <c r="A595" s="9">
        <v>594</v>
      </c>
      <c r="B595" s="10">
        <v>31.549499651600001</v>
      </c>
      <c r="C595" s="10">
        <v>-114.41318405200001</v>
      </c>
      <c r="D595" t="s">
        <v>65</v>
      </c>
      <c r="E595" s="9">
        <v>353.865712911</v>
      </c>
      <c r="F595" s="9">
        <v>63.344889916500001</v>
      </c>
      <c r="G595" s="9">
        <f t="shared" si="109"/>
        <v>2.5500640398860579</v>
      </c>
      <c r="H595" s="9">
        <f t="shared" ref="H595:H602" si="111">LOG10(F595+1)</f>
        <v>1.8085140622087319</v>
      </c>
      <c r="I595" s="9">
        <f t="shared" si="110"/>
        <v>1.4919694641157892</v>
      </c>
      <c r="J595" s="9">
        <f t="shared" si="106"/>
        <v>3.3004835263245211</v>
      </c>
      <c r="K595" s="9">
        <f t="shared" si="107"/>
        <v>1997.484998325634</v>
      </c>
      <c r="L595" s="9">
        <f t="shared" si="108"/>
        <v>44.693232131113923</v>
      </c>
      <c r="M595" s="11">
        <v>550100.16814022954</v>
      </c>
      <c r="N595" s="9">
        <f t="shared" si="105"/>
        <v>550.10016814022958</v>
      </c>
      <c r="O595" s="9">
        <v>3.3004835263245211</v>
      </c>
      <c r="P595" s="9">
        <v>63.344889916500001</v>
      </c>
      <c r="Q595" s="9"/>
      <c r="R595" s="9">
        <v>550.10016814022958</v>
      </c>
      <c r="S595" s="9"/>
      <c r="T595" s="9"/>
      <c r="U595" s="12"/>
    </row>
    <row r="596" spans="1:21" x14ac:dyDescent="0.2">
      <c r="A596" s="9">
        <v>595</v>
      </c>
      <c r="B596" s="10">
        <v>31.5555686448999</v>
      </c>
      <c r="C596" s="10">
        <v>-114.17797929</v>
      </c>
      <c r="D596" t="s">
        <v>65</v>
      </c>
      <c r="E596" s="9">
        <v>236.16462248600001</v>
      </c>
      <c r="F596" s="9">
        <v>24.0298618078</v>
      </c>
      <c r="G596" s="9">
        <f t="shared" si="109"/>
        <v>2.3750499064249855</v>
      </c>
      <c r="H596" s="9">
        <f t="shared" si="111"/>
        <v>1.3984584518345284</v>
      </c>
      <c r="I596" s="9">
        <f t="shared" si="110"/>
        <v>1.4473132198160499</v>
      </c>
      <c r="J596" s="9">
        <f t="shared" si="106"/>
        <v>2.8457716716505783</v>
      </c>
      <c r="K596" s="9">
        <f t="shared" si="107"/>
        <v>701.08660841290305</v>
      </c>
      <c r="L596" s="9">
        <f t="shared" si="108"/>
        <v>26.478040116536253</v>
      </c>
      <c r="M596" s="11">
        <v>213354.37085676898</v>
      </c>
      <c r="N596" s="9">
        <f t="shared" si="105"/>
        <v>213.35437085676898</v>
      </c>
      <c r="O596" s="9">
        <v>2.8457716716505783</v>
      </c>
      <c r="P596" s="9">
        <v>24.0298618078</v>
      </c>
      <c r="Q596" s="9"/>
      <c r="R596" s="9">
        <v>213.35437085676898</v>
      </c>
      <c r="S596" s="9"/>
      <c r="T596" s="9"/>
      <c r="U596" s="12"/>
    </row>
    <row r="597" spans="1:21" x14ac:dyDescent="0.2">
      <c r="A597" s="9">
        <v>596</v>
      </c>
      <c r="B597" s="10">
        <v>31.561205788399899</v>
      </c>
      <c r="C597" s="10">
        <v>-113.942706026</v>
      </c>
      <c r="D597" t="s">
        <v>65</v>
      </c>
      <c r="E597" s="11">
        <v>1764.4873809799899</v>
      </c>
      <c r="F597" s="9">
        <v>17.4642155226</v>
      </c>
      <c r="G597" s="9">
        <f t="shared" si="109"/>
        <v>3.2468646177414593</v>
      </c>
      <c r="H597" s="9">
        <f t="shared" si="111"/>
        <v>1.2663308607850845</v>
      </c>
      <c r="I597" s="9">
        <f t="shared" si="110"/>
        <v>1.6542448480455294</v>
      </c>
      <c r="J597" s="9">
        <f t="shared" si="106"/>
        <v>2.9205757088306141</v>
      </c>
      <c r="K597" s="9">
        <f t="shared" si="107"/>
        <v>832.86710374210872</v>
      </c>
      <c r="L597" s="9">
        <f t="shared" si="108"/>
        <v>28.85943699627747</v>
      </c>
      <c r="M597" s="11">
        <v>327185.30980738439</v>
      </c>
      <c r="N597" s="9">
        <f t="shared" si="105"/>
        <v>327.18530980738439</v>
      </c>
      <c r="O597" s="9">
        <v>2.9205757088306141</v>
      </c>
      <c r="P597" s="9">
        <v>17.4642155226</v>
      </c>
      <c r="Q597" s="9"/>
      <c r="R597" s="9">
        <v>327.18530980738439</v>
      </c>
      <c r="S597" s="9"/>
      <c r="T597" s="9"/>
      <c r="U597" s="12"/>
    </row>
    <row r="598" spans="1:21" x14ac:dyDescent="0.2">
      <c r="A598" s="9">
        <v>597</v>
      </c>
      <c r="B598" s="10">
        <v>31.566410659999899</v>
      </c>
      <c r="C598" s="10">
        <v>-113.70736929900001</v>
      </c>
      <c r="D598" t="s">
        <v>65</v>
      </c>
      <c r="E598" s="11">
        <v>2123.5331158600002</v>
      </c>
      <c r="F598" s="9">
        <v>6.3015964543400003</v>
      </c>
      <c r="G598" s="9">
        <f t="shared" si="109"/>
        <v>3.3272635049822159</v>
      </c>
      <c r="H598" s="9">
        <f t="shared" si="111"/>
        <v>0.86341782662845434</v>
      </c>
      <c r="I598" s="9">
        <f t="shared" si="110"/>
        <v>1.6716296580023016</v>
      </c>
      <c r="J598" s="9">
        <f t="shared" si="106"/>
        <v>2.535047484630756</v>
      </c>
      <c r="K598" s="9">
        <f t="shared" si="107"/>
        <v>342.80526593495017</v>
      </c>
      <c r="L598" s="9">
        <f t="shared" si="108"/>
        <v>18.515001105453656</v>
      </c>
      <c r="M598" s="11">
        <v>285286.02410423005</v>
      </c>
      <c r="N598" s="9">
        <f t="shared" si="105"/>
        <v>285.28602410423002</v>
      </c>
      <c r="O598" s="9">
        <v>2.535047484630756</v>
      </c>
      <c r="P598" s="9">
        <v>6.3015964543400003</v>
      </c>
      <c r="Q598" s="9"/>
      <c r="R598" s="9">
        <v>285.28602410423002</v>
      </c>
      <c r="S598" s="9"/>
      <c r="T598" s="9"/>
      <c r="U598" s="12"/>
    </row>
    <row r="599" spans="1:21" x14ac:dyDescent="0.2">
      <c r="A599" s="9">
        <v>598</v>
      </c>
      <c r="B599" s="10">
        <v>31.5711828694999</v>
      </c>
      <c r="C599" s="10">
        <v>-113.47197416</v>
      </c>
      <c r="D599" t="s">
        <v>65</v>
      </c>
      <c r="E599" s="9">
        <v>19.4221944809</v>
      </c>
      <c r="F599" s="9">
        <v>6.0427244752600001E-2</v>
      </c>
      <c r="G599" s="9">
        <f t="shared" si="109"/>
        <v>1.3101024076695156</v>
      </c>
      <c r="H599" s="9">
        <f t="shared" si="111"/>
        <v>2.5480877202997753E-2</v>
      </c>
      <c r="I599" s="9">
        <f t="shared" si="110"/>
        <v>1.1223705472772709</v>
      </c>
      <c r="J599" s="9">
        <f t="shared" si="106"/>
        <v>1.1478514244802687</v>
      </c>
      <c r="K599" s="9">
        <f t="shared" si="107"/>
        <v>14.055665866081181</v>
      </c>
      <c r="L599" s="9">
        <f t="shared" si="108"/>
        <v>3.7490886714081837</v>
      </c>
      <c r="M599" s="11">
        <v>2605.8252704330707</v>
      </c>
      <c r="N599" s="9">
        <f t="shared" si="105"/>
        <v>2.6058252704330709</v>
      </c>
      <c r="O599" s="9">
        <v>1.1478514244802687</v>
      </c>
      <c r="P599" s="9">
        <v>6.0427244752600001E-2</v>
      </c>
      <c r="Q599" s="9"/>
      <c r="R599" s="9">
        <v>2.6058252704330709</v>
      </c>
      <c r="S599" s="9"/>
      <c r="T599" s="9"/>
      <c r="U599" s="12"/>
    </row>
    <row r="600" spans="1:21" x14ac:dyDescent="0.2">
      <c r="A600" s="9">
        <v>599</v>
      </c>
      <c r="B600" s="10">
        <v>31.7373475324999</v>
      </c>
      <c r="C600" s="10">
        <v>-114.89175395300001</v>
      </c>
      <c r="D600" t="s">
        <v>65</v>
      </c>
      <c r="E600" s="9">
        <v>92.983844399500001</v>
      </c>
      <c r="F600" s="9">
        <v>16.800536640000001</v>
      </c>
      <c r="G600" s="9">
        <f t="shared" si="109"/>
        <v>1.9730532058214423</v>
      </c>
      <c r="H600" s="9">
        <f t="shared" si="111"/>
        <v>1.2504330953582008</v>
      </c>
      <c r="I600" s="9">
        <f t="shared" si="110"/>
        <v>1.3370336011610078</v>
      </c>
      <c r="J600" s="9">
        <f t="shared" si="106"/>
        <v>2.5874666965192086</v>
      </c>
      <c r="K600" s="9">
        <f t="shared" si="107"/>
        <v>386.78239343667246</v>
      </c>
      <c r="L600" s="9">
        <f t="shared" si="108"/>
        <v>19.66678401357661</v>
      </c>
      <c r="M600" s="11">
        <v>152586.48358506916</v>
      </c>
      <c r="N600" s="9">
        <f t="shared" si="105"/>
        <v>152.58648358506915</v>
      </c>
      <c r="O600" s="9">
        <v>2.5874666965192086</v>
      </c>
      <c r="P600" s="9">
        <v>16.800536640000001</v>
      </c>
      <c r="Q600" s="9"/>
      <c r="R600" s="9">
        <v>152.58648358506915</v>
      </c>
      <c r="S600" s="9"/>
      <c r="T600" s="9"/>
      <c r="U600" s="12"/>
    </row>
    <row r="601" spans="1:21" x14ac:dyDescent="0.2">
      <c r="A601" s="9">
        <v>600</v>
      </c>
      <c r="B601" s="10">
        <v>31.744333279700001</v>
      </c>
      <c r="C601" s="10">
        <v>-114.65619653900001</v>
      </c>
      <c r="D601" t="s">
        <v>65</v>
      </c>
      <c r="E601" s="9">
        <v>294.620593488</v>
      </c>
      <c r="F601" s="9">
        <v>54.0345479994999</v>
      </c>
      <c r="G601" s="9">
        <f t="shared" si="109"/>
        <v>2.4707346845491718</v>
      </c>
      <c r="H601" s="9">
        <f t="shared" si="111"/>
        <v>1.7406354039518286</v>
      </c>
      <c r="I601" s="9">
        <f t="shared" si="110"/>
        <v>1.4719527871975069</v>
      </c>
      <c r="J601" s="9">
        <f t="shared" si="106"/>
        <v>3.2125881911493357</v>
      </c>
      <c r="K601" s="9">
        <f t="shared" si="107"/>
        <v>1631.5041812719519</v>
      </c>
      <c r="L601" s="9">
        <f t="shared" si="108"/>
        <v>40.391882616089482</v>
      </c>
      <c r="M601" s="11">
        <v>484257.1805558459</v>
      </c>
      <c r="N601" s="9">
        <f t="shared" si="105"/>
        <v>484.25718055584588</v>
      </c>
      <c r="O601" s="9">
        <v>3.2125881911493357</v>
      </c>
      <c r="P601" s="9">
        <v>54.0345479994999</v>
      </c>
      <c r="Q601" s="9"/>
      <c r="R601" s="9">
        <v>484.25718055584588</v>
      </c>
      <c r="S601" s="9"/>
      <c r="T601" s="9"/>
      <c r="U601" s="12"/>
    </row>
    <row r="602" spans="1:21" x14ac:dyDescent="0.2">
      <c r="A602" s="9">
        <v>601</v>
      </c>
      <c r="B602" s="10">
        <v>31.762682866900001</v>
      </c>
      <c r="C602" s="10">
        <v>-113.949069026999</v>
      </c>
      <c r="D602" t="s">
        <v>65</v>
      </c>
      <c r="E602" s="9">
        <v>60.099604487400001</v>
      </c>
      <c r="F602" s="9">
        <v>1.71211361699</v>
      </c>
      <c r="G602" s="9">
        <f t="shared" si="109"/>
        <v>1.7860383989578463</v>
      </c>
      <c r="H602" s="9">
        <f t="shared" si="111"/>
        <v>0.43330787922092523</v>
      </c>
      <c r="I602" s="9">
        <f t="shared" si="110"/>
        <v>1.281321532246386</v>
      </c>
      <c r="J602" s="9">
        <f t="shared" si="106"/>
        <v>1.7146294114673113</v>
      </c>
      <c r="K602" s="9">
        <f t="shared" si="107"/>
        <v>51.835752964758711</v>
      </c>
      <c r="L602" s="9">
        <f t="shared" si="108"/>
        <v>7.1997050609562274</v>
      </c>
      <c r="M602" s="11">
        <v>19759.067583515331</v>
      </c>
      <c r="N602" s="9">
        <f t="shared" si="105"/>
        <v>19.759067583515332</v>
      </c>
      <c r="O602" s="9">
        <v>1.7146294114673113</v>
      </c>
      <c r="P602" s="9">
        <v>1.71211361699</v>
      </c>
      <c r="Q602" s="9"/>
      <c r="R602" s="9">
        <v>19.759067583515332</v>
      </c>
      <c r="S602" s="9"/>
      <c r="T602" s="9"/>
      <c r="U602" s="12"/>
    </row>
    <row r="603" spans="1:21" x14ac:dyDescent="0.2">
      <c r="E603" s="1"/>
      <c r="F603" s="1"/>
      <c r="P603" s="1"/>
      <c r="U603" s="7"/>
    </row>
  </sheetData>
  <sortState ref="A2:T602">
    <sortCondition ref="A2:A60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pfeDB</vt:lpstr>
      <vt:lpstr>metadata</vt:lpstr>
      <vt:lpstr>data</vt:lpstr>
      <vt:lpstr>coastal_units</vt:lpstr>
      <vt:lpstr>data (2)</vt:lpstr>
      <vt:lpstr>GRAPHS</vt:lpstr>
      <vt:lpstr>GRAPHS (2)</vt:lpstr>
      <vt:lpstr>GRAPHS (3)</vt:lpstr>
      <vt:lpstr>FINAL_figure</vt:lpstr>
    </vt:vector>
  </TitlesOfParts>
  <Company>Scripps Institution of Oceanography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Moreno-Baez</dc:creator>
  <cp:lastModifiedBy>Alfredo Girón Nava</cp:lastModifiedBy>
  <dcterms:created xsi:type="dcterms:W3CDTF">2015-02-12T21:36:41Z</dcterms:created>
  <dcterms:modified xsi:type="dcterms:W3CDTF">2018-04-08T04:00:46Z</dcterms:modified>
</cp:coreProperties>
</file>