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mc:AlternateContent xmlns:mc="http://schemas.openxmlformats.org/markup-compatibility/2006">
    <mc:Choice Requires="x15">
      <x15ac:absPath xmlns:x15ac="http://schemas.microsoft.com/office/spreadsheetml/2010/11/ac" url="C:\Users\ANTT\Desktop\sifamaGO\"/>
    </mc:Choice>
  </mc:AlternateContent>
  <xr:revisionPtr revIDLastSave="0" documentId="13_ncr:1_{63717681-454B-4276-8210-76810CA9C895}" xr6:coauthVersionLast="47" xr6:coauthVersionMax="47" xr10:uidLastSave="{00000000-0000-0000-0000-000000000000}"/>
  <bookViews>
    <workbookView xWindow="-108" yWindow="-108" windowWidth="23256" windowHeight="12456" tabRatio="500" xr2:uid="{00000000-000D-0000-FFFF-FFFF00000000}"/>
  </bookViews>
  <sheets>
    <sheet name="Planilha1" sheetId="22" r:id="rId1"/>
    <sheet name="Planilha1 (Exemplos)" sheetId="23" r:id="rId2"/>
    <sheet name="OAE" sheetId="2" r:id="rId3"/>
    <sheet name="Codigos" sheetId="5" r:id="rId4"/>
    <sheet name="Interpolação" sheetId="10" r:id="rId5"/>
    <sheet name="timestamp" sheetId="11" r:id="rId6"/>
    <sheet name="trechos" sheetId="12" r:id="rId7"/>
    <sheet name="TrechosDNIT" sheetId="13" r:id="rId8"/>
  </sheets>
  <definedNames>
    <definedName name="_GoBack" localSheetId="0">#REF!</definedName>
    <definedName name="_GoBack" localSheetId="1">#REF!</definedName>
    <definedName name="_Hlk69994868" localSheetId="2">#REF!</definedName>
    <definedName name="_Hlk69994868" localSheetId="0">#REF!</definedName>
    <definedName name="_Hlk69994868" localSheetId="1">#REF!</definedName>
    <definedName name="_Hlk85190086" localSheetId="0">Planilha1!#REF!</definedName>
    <definedName name="_Hlk85190086" localSheetId="1">'Planilha1 (Exemplos)'!#REF!</definedName>
    <definedName name="_Toc51619953" localSheetId="2">#REF!</definedName>
    <definedName name="_Toc51619953" localSheetId="0">#REF!</definedName>
    <definedName name="_Toc51619953" localSheetId="1">#REF!</definedName>
    <definedName name="_Toc58270651" localSheetId="2">#REF!</definedName>
    <definedName name="_Toc58270651" localSheetId="0">#REF!</definedName>
    <definedName name="_Toc58270651" localSheetId="1">#REF!</definedName>
    <definedName name="_Toc65250240" localSheetId="2">#REF!</definedName>
    <definedName name="_Toc65250240" localSheetId="0">#REF!</definedName>
    <definedName name="_Toc65250240" localSheetId="1">#REF!</definedName>
    <definedName name="_Toc67381213" localSheetId="2">#REF!</definedName>
    <definedName name="_Toc67381213" localSheetId="0">#REF!</definedName>
    <definedName name="_Toc67381213" localSheetId="1">#REF!</definedName>
    <definedName name="_Toc67381214" localSheetId="2">#REF!</definedName>
    <definedName name="_Toc67381214" localSheetId="0">#REF!</definedName>
    <definedName name="_Toc67381214" localSheetId="1">#REF!</definedName>
    <definedName name="_Toc67922508" localSheetId="2">#REF!</definedName>
    <definedName name="_Toc67922508" localSheetId="0">#REF!</definedName>
    <definedName name="_Toc67922508" localSheetId="1">#REF!</definedName>
    <definedName name="_Toc68533850" localSheetId="2">#REF!</definedName>
    <definedName name="_Toc68533850" localSheetId="0">#REF!</definedName>
    <definedName name="_Toc68533850" localSheetId="1">#REF!</definedName>
    <definedName name="_Toc68533853" localSheetId="2">#REF!</definedName>
    <definedName name="_Toc68533853" localSheetId="0">#REF!</definedName>
    <definedName name="_Toc68533853" localSheetId="1">#REF!</definedName>
    <definedName name="_Toc68533854" localSheetId="2">#REF!</definedName>
    <definedName name="_Toc68533854" localSheetId="0">#REF!</definedName>
    <definedName name="_Toc68533854" localSheetId="1">#REF!</definedName>
    <definedName name="_Toc68533858" localSheetId="2">#REF!</definedName>
    <definedName name="_Toc68533858" localSheetId="0">#REF!</definedName>
    <definedName name="_Toc68533858" localSheetId="1">#REF!</definedName>
    <definedName name="_Toc68533859" localSheetId="2">#REF!</definedName>
    <definedName name="_Toc68533859" localSheetId="0">#REF!</definedName>
    <definedName name="_Toc68533859" localSheetId="1">#REF!</definedName>
    <definedName name="_Toc68533860" localSheetId="2">#REF!</definedName>
    <definedName name="_Toc68533860" localSheetId="0">#REF!</definedName>
    <definedName name="_Toc68533860" localSheetId="1">#REF!</definedName>
    <definedName name="_Toc68533871" localSheetId="2">#REF!</definedName>
    <definedName name="_Toc68533871" localSheetId="0">#REF!</definedName>
    <definedName name="_Toc68533871" localSheetId="1">#REF!</definedName>
    <definedName name="_Toc68533872" localSheetId="2">#REF!</definedName>
    <definedName name="_Toc68533872" localSheetId="0">#REF!</definedName>
    <definedName name="_Toc68533872" localSheetId="1">#REF!</definedName>
    <definedName name="_Toc68533873" localSheetId="2">#REF!</definedName>
    <definedName name="_Toc68533873" localSheetId="0">#REF!</definedName>
    <definedName name="_Toc68533873" localSheetId="1">#REF!</definedName>
    <definedName name="_Toc68533874" localSheetId="2">#REF!</definedName>
    <definedName name="_Toc68533874" localSheetId="0">#REF!</definedName>
    <definedName name="_Toc68533874" localSheetId="1">#REF!</definedName>
    <definedName name="_Toc69143654" localSheetId="2">#REF!</definedName>
    <definedName name="_Toc69143654" localSheetId="0">#REF!</definedName>
    <definedName name="_Toc69143654" localSheetId="1">#REF!</definedName>
    <definedName name="_Toc69143655" localSheetId="2">#REF!</definedName>
    <definedName name="_Toc69143655" localSheetId="0">#REF!</definedName>
    <definedName name="_Toc69143655" localSheetId="1">#REF!</definedName>
    <definedName name="_Toc69143656" localSheetId="2">#REF!</definedName>
    <definedName name="_Toc69143656" localSheetId="0">#REF!</definedName>
    <definedName name="_Toc69143656" localSheetId="1">#REF!</definedName>
    <definedName name="_Toc69143657" localSheetId="2">#REF!</definedName>
    <definedName name="_Toc69143657" localSheetId="0">#REF!</definedName>
    <definedName name="_Toc69143657" localSheetId="1">#REF!</definedName>
    <definedName name="_Toc69143658" localSheetId="2">#REF!</definedName>
    <definedName name="_Toc69143658" localSheetId="0">#REF!</definedName>
    <definedName name="_Toc69143658" localSheetId="1">#REF!</definedName>
    <definedName name="_Toc69143659" localSheetId="2">#REF!</definedName>
    <definedName name="_Toc69143659" localSheetId="0">#REF!</definedName>
    <definedName name="_Toc69143659" localSheetId="1">#REF!</definedName>
    <definedName name="_Toc69143660" localSheetId="2">#REF!</definedName>
    <definedName name="_Toc69143660" localSheetId="0">#REF!</definedName>
    <definedName name="_Toc69143660" localSheetId="1">#REF!</definedName>
    <definedName name="_Toc69143661" localSheetId="2">#REF!</definedName>
    <definedName name="_Toc69143661" localSheetId="0">#REF!</definedName>
    <definedName name="_Toc69143661" localSheetId="1">#REF!</definedName>
    <definedName name="_Toc69143663" localSheetId="2">#REF!</definedName>
    <definedName name="_Toc69143663" localSheetId="0">#REF!</definedName>
    <definedName name="_Toc69143663" localSheetId="1">#REF!</definedName>
    <definedName name="_Toc69143664" localSheetId="2">#REF!</definedName>
    <definedName name="_Toc69143664" localSheetId="0">#REF!</definedName>
    <definedName name="_Toc69143664" localSheetId="1">#REF!</definedName>
    <definedName name="_Toc69143665" localSheetId="2">#REF!</definedName>
    <definedName name="_Toc69143665" localSheetId="0">#REF!</definedName>
    <definedName name="_Toc69143665" localSheetId="1">#REF!</definedName>
    <definedName name="_Toc69143666" localSheetId="2">#REF!</definedName>
    <definedName name="_Toc69143666" localSheetId="0">#REF!</definedName>
    <definedName name="_Toc69143666" localSheetId="1">#REF!</definedName>
    <definedName name="_Toc69143667" localSheetId="2">#REF!</definedName>
    <definedName name="_Toc69143667" localSheetId="0">#REF!</definedName>
    <definedName name="_Toc69143667" localSheetId="1">#REF!</definedName>
    <definedName name="_Toc69143668" localSheetId="2">#REF!</definedName>
    <definedName name="_Toc69143668" localSheetId="0">#REF!</definedName>
    <definedName name="_Toc69143668" localSheetId="1">#REF!</definedName>
    <definedName name="_Toc69143669" localSheetId="2">#REF!</definedName>
    <definedName name="_Toc69143669" localSheetId="0">#REF!</definedName>
    <definedName name="_Toc69143669" localSheetId="1">#REF!</definedName>
    <definedName name="_Toc69143670" localSheetId="2">#REF!</definedName>
    <definedName name="_Toc69143670" localSheetId="0">#REF!</definedName>
    <definedName name="_Toc69143670" localSheetId="1">#REF!</definedName>
    <definedName name="_Toc69143676" localSheetId="2">#REF!</definedName>
    <definedName name="_Toc69143676" localSheetId="0">#REF!</definedName>
    <definedName name="_Toc69143676" localSheetId="1">#REF!</definedName>
    <definedName name="_Toc69143677" localSheetId="2">#REF!</definedName>
    <definedName name="_Toc69143677" localSheetId="0">#REF!</definedName>
    <definedName name="_Toc69143677" localSheetId="1">#REF!</definedName>
    <definedName name="_Toc69143678" localSheetId="2">#REF!</definedName>
    <definedName name="_Toc69143678" localSheetId="0">#REF!</definedName>
    <definedName name="_Toc69143678" localSheetId="1">#REF!</definedName>
    <definedName name="_Toc69143679" localSheetId="2">#REF!</definedName>
    <definedName name="_Toc69143679" localSheetId="0">#REF!</definedName>
    <definedName name="_Toc69143679" localSheetId="1">#REF!</definedName>
    <definedName name="_Toc69143680" localSheetId="2">#REF!</definedName>
    <definedName name="_Toc69143680" localSheetId="0">#REF!</definedName>
    <definedName name="_Toc69143680" localSheetId="1">#REF!</definedName>
    <definedName name="_Toc69143681" localSheetId="2">#REF!</definedName>
    <definedName name="_Toc69143681" localSheetId="0">#REF!</definedName>
    <definedName name="_Toc69143681" localSheetId="1">#REF!</definedName>
    <definedName name="_Toc69143682" localSheetId="2">#REF!</definedName>
    <definedName name="_Toc69143682" localSheetId="0">#REF!</definedName>
    <definedName name="_Toc69143682" localSheetId="1">#REF!</definedName>
    <definedName name="_Toc69143683" localSheetId="2">#REF!</definedName>
    <definedName name="_Toc69143683" localSheetId="0">#REF!</definedName>
    <definedName name="_Toc69143683" localSheetId="1">#REF!</definedName>
    <definedName name="_Toc69740868" localSheetId="2">#REF!</definedName>
    <definedName name="_Toc69740868" localSheetId="0">#REF!</definedName>
    <definedName name="_Toc69740868" localSheetId="1">#REF!</definedName>
    <definedName name="_Toc69740869" localSheetId="2">#REF!</definedName>
    <definedName name="_Toc69740869" localSheetId="0">#REF!</definedName>
    <definedName name="_Toc69740869" localSheetId="1">#REF!</definedName>
    <definedName name="_Toc69740870" localSheetId="2">#REF!</definedName>
    <definedName name="_Toc69740870" localSheetId="0">#REF!</definedName>
    <definedName name="_Toc69740870" localSheetId="1">#REF!</definedName>
    <definedName name="_Toc69740872" localSheetId="2">#REF!</definedName>
    <definedName name="_Toc69740872" localSheetId="0">#REF!</definedName>
    <definedName name="_Toc69740872" localSheetId="1">#REF!</definedName>
    <definedName name="_Toc69740873" localSheetId="2">#REF!</definedName>
    <definedName name="_Toc69740873" localSheetId="0">#REF!</definedName>
    <definedName name="_Toc69740873" localSheetId="1">#REF!</definedName>
    <definedName name="_Toc69740874" localSheetId="2">#REF!</definedName>
    <definedName name="_Toc69740874" localSheetId="0">#REF!</definedName>
    <definedName name="_Toc69740874" localSheetId="1">#REF!</definedName>
    <definedName name="_Toc69740875" localSheetId="2">#REF!</definedName>
    <definedName name="_Toc69740875" localSheetId="0">#REF!</definedName>
    <definedName name="_Toc69740875" localSheetId="1">#REF!</definedName>
    <definedName name="_Toc69740876" localSheetId="2">#REF!</definedName>
    <definedName name="_Toc69740876" localSheetId="0">#REF!</definedName>
    <definedName name="_Toc69740876" localSheetId="1">#REF!</definedName>
    <definedName name="_Toc69740877" localSheetId="2">#REF!</definedName>
    <definedName name="_Toc69740877" localSheetId="0">#REF!</definedName>
    <definedName name="_Toc69740877" localSheetId="1">#REF!</definedName>
    <definedName name="_Toc69740878" localSheetId="2">#REF!</definedName>
    <definedName name="_Toc69740878" localSheetId="0">#REF!</definedName>
    <definedName name="_Toc69740878" localSheetId="1">#REF!</definedName>
    <definedName name="_Toc69740879" localSheetId="2">#REF!</definedName>
    <definedName name="_Toc69740879" localSheetId="0">#REF!</definedName>
    <definedName name="_Toc69740879" localSheetId="1">#REF!</definedName>
    <definedName name="_Toc69740884" localSheetId="2">#REF!</definedName>
    <definedName name="_Toc69740884" localSheetId="0">#REF!</definedName>
    <definedName name="_Toc69740884" localSheetId="1">#REF!</definedName>
    <definedName name="_Toc69740885" localSheetId="2">#REF!</definedName>
    <definedName name="_Toc69740885" localSheetId="0">#REF!</definedName>
    <definedName name="_Toc69740885" localSheetId="1">#REF!</definedName>
    <definedName name="_Toc69740886" localSheetId="2">#REF!</definedName>
    <definedName name="_Toc69740886" localSheetId="0">#REF!</definedName>
    <definedName name="_Toc69740886" localSheetId="1">#REF!</definedName>
    <definedName name="_Toc69740887" localSheetId="2">#REF!</definedName>
    <definedName name="_Toc69740887" localSheetId="0">#REF!</definedName>
    <definedName name="_Toc69740887" localSheetId="1">#REF!</definedName>
    <definedName name="_Toc70349876" localSheetId="2">#REF!</definedName>
    <definedName name="_Toc70349876" localSheetId="0">#REF!</definedName>
    <definedName name="_Toc70349876" localSheetId="1">#REF!</definedName>
    <definedName name="_Toc70349877" localSheetId="2">#REF!</definedName>
    <definedName name="_Toc70349877" localSheetId="0">#REF!</definedName>
    <definedName name="_Toc70349877" localSheetId="1">#REF!</definedName>
    <definedName name="_Toc70349878" localSheetId="2">#REF!</definedName>
    <definedName name="_Toc70349878" localSheetId="0">#REF!</definedName>
    <definedName name="_Toc70349878" localSheetId="1">#REF!</definedName>
    <definedName name="_Toc70349879" localSheetId="2">#REF!</definedName>
    <definedName name="_Toc70349879" localSheetId="0">#REF!</definedName>
    <definedName name="_Toc70349879" localSheetId="1">#REF!</definedName>
    <definedName name="_Toc70349880" localSheetId="2">#REF!</definedName>
    <definedName name="_Toc70349880" localSheetId="0">#REF!</definedName>
    <definedName name="_Toc70349880" localSheetId="1">#REF!</definedName>
    <definedName name="_Toc70349881" localSheetId="2">#REF!</definedName>
    <definedName name="_Toc70349881" localSheetId="0">#REF!</definedName>
    <definedName name="_Toc70349881" localSheetId="1">#REF!</definedName>
    <definedName name="_Toc70349882" localSheetId="2">#REF!</definedName>
    <definedName name="_Toc70349882" localSheetId="0">#REF!</definedName>
    <definedName name="_Toc70349882" localSheetId="1">#REF!</definedName>
    <definedName name="_Toc70349883" localSheetId="2">#REF!</definedName>
    <definedName name="_Toc70349883" localSheetId="0">#REF!</definedName>
    <definedName name="_Toc70349883" localSheetId="1">#REF!</definedName>
    <definedName name="_Toc70349885" localSheetId="2">#REF!</definedName>
    <definedName name="_Toc70349885" localSheetId="0">#REF!</definedName>
    <definedName name="_Toc70349885" localSheetId="1">#REF!</definedName>
    <definedName name="_Toc70349886" localSheetId="2">#REF!</definedName>
    <definedName name="_Toc70349886" localSheetId="0">#REF!</definedName>
    <definedName name="_Toc70349886" localSheetId="1">#REF!</definedName>
    <definedName name="_Toc70349887" localSheetId="2">#REF!</definedName>
    <definedName name="_Toc70349887" localSheetId="0">#REF!</definedName>
    <definedName name="_Toc70349887" localSheetId="1">#REF!</definedName>
    <definedName name="_Toc70349890" localSheetId="2">#REF!</definedName>
    <definedName name="_Toc70349890" localSheetId="0">#REF!</definedName>
    <definedName name="_Toc70349890" localSheetId="1">#REF!</definedName>
    <definedName name="_Toc70349891" localSheetId="2">#REF!</definedName>
    <definedName name="_Toc70349891" localSheetId="0">#REF!</definedName>
    <definedName name="_Toc70349891" localSheetId="1">#REF!</definedName>
    <definedName name="_Toc70349892" localSheetId="2">#REF!</definedName>
    <definedName name="_Toc70349892" localSheetId="0">#REF!</definedName>
    <definedName name="_Toc70349892" localSheetId="1">#REF!</definedName>
    <definedName name="_Toc70349893" localSheetId="2">#REF!</definedName>
    <definedName name="_Toc70349893" localSheetId="0">#REF!</definedName>
    <definedName name="_Toc70349893" localSheetId="1">#REF!</definedName>
    <definedName name="_Toc70936070" localSheetId="2">#REF!</definedName>
    <definedName name="_Toc70936070" localSheetId="0">#REF!</definedName>
    <definedName name="_Toc70936070" localSheetId="1">#REF!</definedName>
    <definedName name="_Toc70936071" localSheetId="2">#REF!</definedName>
    <definedName name="_Toc70936071" localSheetId="0">#REF!</definedName>
    <definedName name="_Toc70936071" localSheetId="1">#REF!</definedName>
    <definedName name="_Toc70936072" localSheetId="2">#REF!</definedName>
    <definedName name="_Toc70936072" localSheetId="0">#REF!</definedName>
    <definedName name="_Toc70936072" localSheetId="1">#REF!</definedName>
    <definedName name="_Toc70936073" localSheetId="2">#REF!</definedName>
    <definedName name="_Toc70936073" localSheetId="0">#REF!</definedName>
    <definedName name="_Toc70936073" localSheetId="1">#REF!</definedName>
    <definedName name="_Toc70936074" localSheetId="2">#REF!</definedName>
    <definedName name="_Toc70936074" localSheetId="0">#REF!</definedName>
    <definedName name="_Toc70936074" localSheetId="1">#REF!</definedName>
    <definedName name="_Toc70936079" localSheetId="2">#REF!</definedName>
    <definedName name="_Toc70936079" localSheetId="0">#REF!</definedName>
    <definedName name="_Toc70936079" localSheetId="1">#REF!</definedName>
    <definedName name="_Toc70936080" localSheetId="2">#REF!</definedName>
    <definedName name="_Toc70936080" localSheetId="0">#REF!</definedName>
    <definedName name="_Toc70936080" localSheetId="1">#REF!</definedName>
    <definedName name="_Toc71561005" localSheetId="2">#REF!</definedName>
    <definedName name="_Toc71561005" localSheetId="0">#REF!</definedName>
    <definedName name="_Toc71561005" localSheetId="1">#REF!</definedName>
    <definedName name="_Toc71561006" localSheetId="2">#REF!</definedName>
    <definedName name="_Toc71561006" localSheetId="0">#REF!</definedName>
    <definedName name="_Toc71561006" localSheetId="1">#REF!</definedName>
    <definedName name="_Toc71561007" localSheetId="2">#REF!</definedName>
    <definedName name="_Toc71561007" localSheetId="0">#REF!</definedName>
    <definedName name="_Toc71561007" localSheetId="1">#REF!</definedName>
    <definedName name="_Toc71561008" localSheetId="2">#REF!</definedName>
    <definedName name="_Toc71561008" localSheetId="0">#REF!</definedName>
    <definedName name="_Toc71561008" localSheetId="1">#REF!</definedName>
    <definedName name="_Toc71561012" localSheetId="2">#REF!</definedName>
    <definedName name="_Toc71561012" localSheetId="0">#REF!</definedName>
    <definedName name="_Toc71561012" localSheetId="1">#REF!</definedName>
    <definedName name="_Toc71561028" localSheetId="2">#REF!</definedName>
    <definedName name="_Toc71561028" localSheetId="0">#REF!</definedName>
    <definedName name="_Toc71561028" localSheetId="1">#REF!</definedName>
    <definedName name="_Toc71561029" localSheetId="2">#REF!</definedName>
    <definedName name="_Toc71561029" localSheetId="0">#REF!</definedName>
    <definedName name="_Toc71561029" localSheetId="1">#REF!</definedName>
    <definedName name="_Toc71561030" localSheetId="2">#REF!</definedName>
    <definedName name="_Toc71561030" localSheetId="0">#REF!</definedName>
    <definedName name="_Toc71561030" localSheetId="1">#REF!</definedName>
    <definedName name="_Toc71561031" localSheetId="2">#REF!</definedName>
    <definedName name="_Toc71561031" localSheetId="0">#REF!</definedName>
    <definedName name="_Toc71561031" localSheetId="1">#REF!</definedName>
    <definedName name="_Toc71561032" localSheetId="2">#REF!</definedName>
    <definedName name="_Toc71561032" localSheetId="0">#REF!</definedName>
    <definedName name="_Toc71561032" localSheetId="1">#REF!</definedName>
    <definedName name="_Toc71561033" localSheetId="2">#REF!</definedName>
    <definedName name="_Toc71561033" localSheetId="0">#REF!</definedName>
    <definedName name="_Toc71561033" localSheetId="1">#REF!</definedName>
    <definedName name="_Toc71561034" localSheetId="2">#REF!</definedName>
    <definedName name="_Toc71561034" localSheetId="0">#REF!</definedName>
    <definedName name="_Toc71561034" localSheetId="1">#REF!</definedName>
    <definedName name="_Toc71561035" localSheetId="2">#REF!</definedName>
    <definedName name="_Toc71561035" localSheetId="0">#REF!</definedName>
    <definedName name="_Toc71561035" localSheetId="1">#REF!</definedName>
    <definedName name="_Toc71561036" localSheetId="2">#REF!</definedName>
    <definedName name="_Toc71561036" localSheetId="0">#REF!</definedName>
    <definedName name="_Toc71561036" localSheetId="1">#REF!</definedName>
    <definedName name="_Toc72161317" localSheetId="2">#REF!</definedName>
    <definedName name="_Toc72161317" localSheetId="0">#REF!</definedName>
    <definedName name="_Toc72161317" localSheetId="1">#REF!</definedName>
    <definedName name="_Toc72161318" localSheetId="2">#REF!</definedName>
    <definedName name="_Toc72161318" localSheetId="0">#REF!</definedName>
    <definedName name="_Toc72161318" localSheetId="1">#REF!</definedName>
    <definedName name="_Toc72161319" localSheetId="2">#REF!</definedName>
    <definedName name="_Toc72161319" localSheetId="0">#REF!</definedName>
    <definedName name="_Toc72161319" localSheetId="1">#REF!</definedName>
    <definedName name="_Toc72161320" localSheetId="2">#REF!</definedName>
    <definedName name="_Toc72161320" localSheetId="0">#REF!</definedName>
    <definedName name="_Toc72161320" localSheetId="1">#REF!</definedName>
    <definedName name="_Toc72161321" localSheetId="2">#REF!</definedName>
    <definedName name="_Toc72161321" localSheetId="0">#REF!</definedName>
    <definedName name="_Toc72161321" localSheetId="1">#REF!</definedName>
    <definedName name="_Toc72161338" localSheetId="2">#REF!</definedName>
    <definedName name="_Toc72161338" localSheetId="0">#REF!</definedName>
    <definedName name="_Toc72161338" localSheetId="1">#REF!</definedName>
    <definedName name="_Toc72161339" localSheetId="2">#REF!</definedName>
    <definedName name="_Toc72161339" localSheetId="0">#REF!</definedName>
    <definedName name="_Toc72161339" localSheetId="1">#REF!</definedName>
    <definedName name="_Toc72161340" localSheetId="2">#REF!</definedName>
    <definedName name="_Toc72161340" localSheetId="0">#REF!</definedName>
    <definedName name="_Toc72161340" localSheetId="1">#REF!</definedName>
    <definedName name="_Toc72161341" localSheetId="2">#REF!</definedName>
    <definedName name="_Toc72161341" localSheetId="0">#REF!</definedName>
    <definedName name="_Toc72161341" localSheetId="1">#REF!</definedName>
    <definedName name="_Toc72161342" localSheetId="2">#REF!</definedName>
    <definedName name="_Toc72161342" localSheetId="0">#REF!</definedName>
    <definedName name="_Toc72161342" localSheetId="1">#REF!</definedName>
    <definedName name="_Toc72161343" localSheetId="2">#REF!</definedName>
    <definedName name="_Toc72161343" localSheetId="0">#REF!</definedName>
    <definedName name="_Toc72161343" localSheetId="1">#REF!</definedName>
    <definedName name="_Toc72161344" localSheetId="2">#REF!</definedName>
    <definedName name="_Toc72161344" localSheetId="0">#REF!</definedName>
    <definedName name="_Toc72161344" localSheetId="1">#REF!</definedName>
    <definedName name="_Toc72161345" localSheetId="2">#REF!</definedName>
    <definedName name="_Toc72161345" localSheetId="0">#REF!</definedName>
    <definedName name="_Toc72161345" localSheetId="1">#REF!</definedName>
    <definedName name="_Toc72161346" localSheetId="2">#REF!</definedName>
    <definedName name="_Toc72161346" localSheetId="0">#REF!</definedName>
    <definedName name="_Toc72161346" localSheetId="1">#REF!</definedName>
    <definedName name="_Toc72161347" localSheetId="2">#REF!</definedName>
    <definedName name="_Toc72161347" localSheetId="0">#REF!</definedName>
    <definedName name="_Toc72161347" localSheetId="1">#REF!</definedName>
    <definedName name="_Toc72829922" localSheetId="2">#REF!</definedName>
    <definedName name="_Toc72829922" localSheetId="0">#REF!</definedName>
    <definedName name="_Toc72829922" localSheetId="1">#REF!</definedName>
    <definedName name="_Toc72829923" localSheetId="2">#REF!</definedName>
    <definedName name="_Toc72829923" localSheetId="0">#REF!</definedName>
    <definedName name="_Toc72829923" localSheetId="1">#REF!</definedName>
    <definedName name="_Toc72829924" localSheetId="2">#REF!</definedName>
    <definedName name="_Toc72829924" localSheetId="0">#REF!</definedName>
    <definedName name="_Toc72829924" localSheetId="1">#REF!</definedName>
    <definedName name="_Toc72829925" localSheetId="2">#REF!</definedName>
    <definedName name="_Toc72829925" localSheetId="0">#REF!</definedName>
    <definedName name="_Toc72829925" localSheetId="1">#REF!</definedName>
    <definedName name="_Toc72829926" localSheetId="2">#REF!</definedName>
    <definedName name="_Toc72829926" localSheetId="0">#REF!</definedName>
    <definedName name="_Toc72829926" localSheetId="1">#REF!</definedName>
    <definedName name="_Toc72829927" localSheetId="2">#REF!</definedName>
    <definedName name="_Toc72829927" localSheetId="0">#REF!</definedName>
    <definedName name="_Toc72829927" localSheetId="1">#REF!</definedName>
    <definedName name="_Toc72829928" localSheetId="2">#REF!</definedName>
    <definedName name="_Toc72829928" localSheetId="0">#REF!</definedName>
    <definedName name="_Toc72829928" localSheetId="1">#REF!</definedName>
    <definedName name="_Toc72829929" localSheetId="2">#REF!</definedName>
    <definedName name="_Toc72829929" localSheetId="0">#REF!</definedName>
    <definedName name="_Toc72829929" localSheetId="1">#REF!</definedName>
    <definedName name="_Toc72829930" localSheetId="2">#REF!</definedName>
    <definedName name="_Toc72829930" localSheetId="0">#REF!</definedName>
    <definedName name="_Toc72829930" localSheetId="1">#REF!</definedName>
    <definedName name="_Toc72829931" localSheetId="2">#REF!</definedName>
    <definedName name="_Toc72829931" localSheetId="0">#REF!</definedName>
    <definedName name="_Toc72829931" localSheetId="1">#REF!</definedName>
    <definedName name="_Toc72829932" localSheetId="2">#REF!</definedName>
    <definedName name="_Toc72829932" localSheetId="0">#REF!</definedName>
    <definedName name="_Toc72829932" localSheetId="1">#REF!</definedName>
    <definedName name="_Toc72829933" localSheetId="2">#REF!</definedName>
    <definedName name="_Toc72829933" localSheetId="0">#REF!</definedName>
    <definedName name="_Toc72829933" localSheetId="1">#REF!</definedName>
    <definedName name="_Toc72829934" localSheetId="2">#REF!</definedName>
    <definedName name="_Toc72829934" localSheetId="0">#REF!</definedName>
    <definedName name="_Toc72829934" localSheetId="1">#REF!</definedName>
    <definedName name="_Toc72829937" localSheetId="2">#REF!</definedName>
    <definedName name="_Toc72829937" localSheetId="0">#REF!</definedName>
    <definedName name="_Toc72829937" localSheetId="1">#REF!</definedName>
    <definedName name="_Toc72829938" localSheetId="2">#REF!</definedName>
    <definedName name="_Toc72829938" localSheetId="0">#REF!</definedName>
    <definedName name="_Toc72829938" localSheetId="1">#REF!</definedName>
    <definedName name="_Toc72829939" localSheetId="2">#REF!</definedName>
    <definedName name="_Toc72829939" localSheetId="0">#REF!</definedName>
    <definedName name="_Toc72829939" localSheetId="1">#REF!</definedName>
    <definedName name="_Toc72829943" localSheetId="2">#REF!</definedName>
    <definedName name="_Toc72829943" localSheetId="0">#REF!</definedName>
    <definedName name="_Toc72829943" localSheetId="1">#REF!</definedName>
    <definedName name="_Toc72829944" localSheetId="2">#REF!</definedName>
    <definedName name="_Toc72829944" localSheetId="0">#REF!</definedName>
    <definedName name="_Toc72829944" localSheetId="1">#REF!</definedName>
    <definedName name="_Toc72829945" localSheetId="2">#REF!</definedName>
    <definedName name="_Toc72829945" localSheetId="0">#REF!</definedName>
    <definedName name="_Toc72829945" localSheetId="1">#REF!</definedName>
    <definedName name="_Toc72829946" localSheetId="2">#REF!</definedName>
    <definedName name="_Toc72829946" localSheetId="0">#REF!</definedName>
    <definedName name="_Toc72829946" localSheetId="1">#REF!</definedName>
    <definedName name="_Toc72829947" localSheetId="2">#REF!</definedName>
    <definedName name="_Toc72829947" localSheetId="0">#REF!</definedName>
    <definedName name="_Toc72829947" localSheetId="1">#REF!</definedName>
    <definedName name="_Toc72829948" localSheetId="2">#REF!</definedName>
    <definedName name="_Toc72829948" localSheetId="0">#REF!</definedName>
    <definedName name="_Toc72829948" localSheetId="1">#REF!</definedName>
    <definedName name="_Toc72829949" localSheetId="2">#REF!</definedName>
    <definedName name="_Toc72829949" localSheetId="0">#REF!</definedName>
    <definedName name="_Toc72829949" localSheetId="1">#REF!</definedName>
    <definedName name="_Toc72829950" localSheetId="2">#REF!</definedName>
    <definedName name="_Toc72829950" localSheetId="0">#REF!</definedName>
    <definedName name="_Toc72829950" localSheetId="1">#REF!</definedName>
    <definedName name="_Toc72829951" localSheetId="2">#REF!</definedName>
    <definedName name="_Toc72829951" localSheetId="0">#REF!</definedName>
    <definedName name="_Toc72829951" localSheetId="1">#REF!</definedName>
    <definedName name="_Toc72829952" localSheetId="2">#REF!</definedName>
    <definedName name="_Toc72829952" localSheetId="0">#REF!</definedName>
    <definedName name="_Toc72829952" localSheetId="1">#REF!</definedName>
    <definedName name="_Toc73365475" localSheetId="2">#REF!</definedName>
    <definedName name="_Toc73365475" localSheetId="0">#REF!</definedName>
    <definedName name="_Toc73365475" localSheetId="1">#REF!</definedName>
    <definedName name="_Toc73365476" localSheetId="2">#REF!</definedName>
    <definedName name="_Toc73365476" localSheetId="0">#REF!</definedName>
    <definedName name="_Toc73365476" localSheetId="1">#REF!</definedName>
    <definedName name="_Toc73365477" localSheetId="2">#REF!</definedName>
    <definedName name="_Toc73365477" localSheetId="0">#REF!</definedName>
    <definedName name="_Toc73365477" localSheetId="1">#REF!</definedName>
    <definedName name="_Toc73365478" localSheetId="2">#REF!</definedName>
    <definedName name="_Toc73365478" localSheetId="0">#REF!</definedName>
    <definedName name="_Toc73365478" localSheetId="1">#REF!</definedName>
    <definedName name="_Toc73365479" localSheetId="2">#REF!</definedName>
    <definedName name="_Toc73365479" localSheetId="0">#REF!</definedName>
    <definedName name="_Toc73365479" localSheetId="1">#REF!</definedName>
    <definedName name="_Toc73365480" localSheetId="2">#REF!</definedName>
    <definedName name="_Toc73365480" localSheetId="0">#REF!</definedName>
    <definedName name="_Toc73365480" localSheetId="1">#REF!</definedName>
    <definedName name="_Toc73365481" localSheetId="2">#REF!</definedName>
    <definedName name="_Toc73365481" localSheetId="0">#REF!</definedName>
    <definedName name="_Toc73365481" localSheetId="1">#REF!</definedName>
    <definedName name="_Toc74563972" localSheetId="2">#REF!</definedName>
    <definedName name="_Toc74563972" localSheetId="0">#REF!</definedName>
    <definedName name="_Toc74563972" localSheetId="1">#REF!</definedName>
    <definedName name="_Toc74563973" localSheetId="2">#REF!</definedName>
    <definedName name="_Toc74563973" localSheetId="0">#REF!</definedName>
    <definedName name="_Toc74563973" localSheetId="1">#REF!</definedName>
    <definedName name="_Toc74563974" localSheetId="2">#REF!</definedName>
    <definedName name="_Toc74563974" localSheetId="0">#REF!</definedName>
    <definedName name="_Toc74563974" localSheetId="1">#REF!</definedName>
    <definedName name="_Toc74563975" localSheetId="2">#REF!</definedName>
    <definedName name="_Toc74563975" localSheetId="0">#REF!</definedName>
    <definedName name="_Toc74563975" localSheetId="1">#REF!</definedName>
    <definedName name="_Toc74563976" localSheetId="2">#REF!</definedName>
    <definedName name="_Toc74563976" localSheetId="0">#REF!</definedName>
    <definedName name="_Toc74563976" localSheetId="1">#REF!</definedName>
    <definedName name="_Toc74563977" localSheetId="2">#REF!</definedName>
    <definedName name="_Toc74563977" localSheetId="0">#REF!</definedName>
    <definedName name="_Toc74563977" localSheetId="1">#REF!</definedName>
    <definedName name="_Toc74563978" localSheetId="2">#REF!</definedName>
    <definedName name="_Toc74563978" localSheetId="0">#REF!</definedName>
    <definedName name="_Toc74563978" localSheetId="1">#REF!</definedName>
    <definedName name="_Toc74563979" localSheetId="2">#REF!</definedName>
    <definedName name="_Toc74563979" localSheetId="0">#REF!</definedName>
    <definedName name="_Toc74563979" localSheetId="1">#REF!</definedName>
    <definedName name="_Toc74563980" localSheetId="2">#REF!</definedName>
    <definedName name="_Toc74563980" localSheetId="0">#REF!</definedName>
    <definedName name="_Toc74563980" localSheetId="1">#REF!</definedName>
    <definedName name="_Toc74563983" localSheetId="2">#REF!</definedName>
    <definedName name="_Toc74563983" localSheetId="0">#REF!</definedName>
    <definedName name="_Toc74563983" localSheetId="1">#REF!</definedName>
    <definedName name="_Toc74563984" localSheetId="2">#REF!</definedName>
    <definedName name="_Toc74563984" localSheetId="0">#REF!</definedName>
    <definedName name="_Toc74563984" localSheetId="1">#REF!</definedName>
    <definedName name="_Toc74563985" localSheetId="2">#REF!</definedName>
    <definedName name="_Toc74563985" localSheetId="0">#REF!</definedName>
    <definedName name="_Toc74563985" localSheetId="1">#REF!</definedName>
    <definedName name="_Toc74563986" localSheetId="2">#REF!</definedName>
    <definedName name="_Toc74563986" localSheetId="0">#REF!</definedName>
    <definedName name="_Toc74563986" localSheetId="1">#REF!</definedName>
    <definedName name="_Toc74563987" localSheetId="2">#REF!</definedName>
    <definedName name="_Toc74563987" localSheetId="0">#REF!</definedName>
    <definedName name="_Toc74563987" localSheetId="1">#REF!</definedName>
    <definedName name="_Toc74563996" localSheetId="2">#REF!</definedName>
    <definedName name="_Toc74563996" localSheetId="0">#REF!</definedName>
    <definedName name="_Toc74563996" localSheetId="1">#REF!</definedName>
    <definedName name="_Toc74563997" localSheetId="2">#REF!</definedName>
    <definedName name="_Toc74563997" localSheetId="0">#REF!</definedName>
    <definedName name="_Toc74563997" localSheetId="1">#REF!</definedName>
    <definedName name="_Toc74563998" localSheetId="2">#REF!</definedName>
    <definedName name="_Toc74563998" localSheetId="0">#REF!</definedName>
    <definedName name="_Toc74563998" localSheetId="1">#REF!</definedName>
    <definedName name="_Toc74563999" localSheetId="2">#REF!</definedName>
    <definedName name="_Toc74563999" localSheetId="0">#REF!</definedName>
    <definedName name="_Toc74563999" localSheetId="1">#REF!</definedName>
    <definedName name="_Toc74564000" localSheetId="2">#REF!</definedName>
    <definedName name="_Toc74564000" localSheetId="0">#REF!</definedName>
    <definedName name="_Toc74564000" localSheetId="1">#REF!</definedName>
    <definedName name="_Toc74564001" localSheetId="2">#REF!</definedName>
    <definedName name="_Toc74564001" localSheetId="0">#REF!</definedName>
    <definedName name="_Toc74564001" localSheetId="1">#REF!</definedName>
    <definedName name="_Toc74564002" localSheetId="2">#REF!</definedName>
    <definedName name="_Toc74564002" localSheetId="0">#REF!</definedName>
    <definedName name="_Toc74564002" localSheetId="1">#REF!</definedName>
    <definedName name="_Toc74564003" localSheetId="2">#REF!</definedName>
    <definedName name="_Toc74564003" localSheetId="0">#REF!</definedName>
    <definedName name="_Toc74564003" localSheetId="1">#REF!</definedName>
    <definedName name="_Toc74564004" localSheetId="2">#REF!</definedName>
    <definedName name="_Toc74564004" localSheetId="0">#REF!</definedName>
    <definedName name="_Toc74564004" localSheetId="1">#REF!</definedName>
    <definedName name="_Toc75186606" localSheetId="2">#REF!</definedName>
    <definedName name="_Toc75186606" localSheetId="0">#REF!</definedName>
    <definedName name="_Toc75186606" localSheetId="1">#REF!</definedName>
    <definedName name="_Toc75186607" localSheetId="2">#REF!</definedName>
    <definedName name="_Toc75186607" localSheetId="0">#REF!</definedName>
    <definedName name="_Toc75186607" localSheetId="1">#REF!</definedName>
    <definedName name="_Toc75186608" localSheetId="2">#REF!</definedName>
    <definedName name="_Toc75186608" localSheetId="0">#REF!</definedName>
    <definedName name="_Toc75186608" localSheetId="1">#REF!</definedName>
    <definedName name="_Toc75186609" localSheetId="2">#REF!</definedName>
    <definedName name="_Toc75186609" localSheetId="0">#REF!</definedName>
    <definedName name="_Toc75186609" localSheetId="1">#REF!</definedName>
    <definedName name="_Toc75186610" localSheetId="2">#REF!</definedName>
    <definedName name="_Toc75186610" localSheetId="0">#REF!</definedName>
    <definedName name="_Toc75186610" localSheetId="1">#REF!</definedName>
    <definedName name="_Toc75186611" localSheetId="2">#REF!</definedName>
    <definedName name="_Toc75186611" localSheetId="0">#REF!</definedName>
    <definedName name="_Toc75186611" localSheetId="1">#REF!</definedName>
    <definedName name="_Toc75186612" localSheetId="2">#REF!</definedName>
    <definedName name="_Toc75186612" localSheetId="0">#REF!</definedName>
    <definedName name="_Toc75186612" localSheetId="1">#REF!</definedName>
    <definedName name="_Toc75186613" localSheetId="2">#REF!</definedName>
    <definedName name="_Toc75186613" localSheetId="0">#REF!</definedName>
    <definedName name="_Toc75186613" localSheetId="1">#REF!</definedName>
    <definedName name="_Toc75186614" localSheetId="2">#REF!</definedName>
    <definedName name="_Toc75186614" localSheetId="0">#REF!</definedName>
    <definedName name="_Toc75186614" localSheetId="1">#REF!</definedName>
    <definedName name="_Toc75186616" localSheetId="2">OAE!$A$3</definedName>
    <definedName name="_Toc75186616" localSheetId="0">#REF!</definedName>
    <definedName name="_Toc75186616" localSheetId="1">#REF!</definedName>
    <definedName name="_Toc75186618" localSheetId="2">#REF!</definedName>
    <definedName name="_Toc75186618" localSheetId="0">#REF!</definedName>
    <definedName name="_Toc75186618" localSheetId="1">#REF!</definedName>
    <definedName name="_Toc75186619" localSheetId="2">#REF!</definedName>
    <definedName name="_Toc75186619" localSheetId="0">#REF!</definedName>
    <definedName name="_Toc75186619" localSheetId="1">#REF!</definedName>
    <definedName name="_Toc75186620" localSheetId="2">#REF!</definedName>
    <definedName name="_Toc75186620" localSheetId="0">#REF!</definedName>
    <definedName name="_Toc75186620" localSheetId="1">#REF!</definedName>
    <definedName name="_Toc75186621" localSheetId="2">#REF!</definedName>
    <definedName name="_Toc75186621" localSheetId="0">#REF!</definedName>
    <definedName name="_Toc75186621" localSheetId="1">#REF!</definedName>
    <definedName name="_Toc75186622" localSheetId="2">#REF!</definedName>
    <definedName name="_Toc75186622" localSheetId="0">#REF!</definedName>
    <definedName name="_Toc75186622" localSheetId="1">#REF!</definedName>
    <definedName name="_Toc75186623" localSheetId="2">#REF!</definedName>
    <definedName name="_Toc75186623" localSheetId="0">#REF!</definedName>
    <definedName name="_Toc75186623" localSheetId="1">#REF!</definedName>
    <definedName name="_Toc75790587" localSheetId="0">#REF!</definedName>
    <definedName name="_Toc75790587" localSheetId="1">#REF!</definedName>
    <definedName name="_Toc75790588" localSheetId="0">#REF!</definedName>
    <definedName name="_Toc75790588" localSheetId="1">#REF!</definedName>
    <definedName name="_Toc75790589" localSheetId="0">#REF!</definedName>
    <definedName name="_Toc75790589" localSheetId="1">#REF!</definedName>
    <definedName name="_Toc75790590" localSheetId="0">#REF!</definedName>
    <definedName name="_Toc75790590" localSheetId="1">#REF!</definedName>
    <definedName name="_Toc75790591" localSheetId="0">#REF!</definedName>
    <definedName name="_Toc75790591" localSheetId="1">#REF!</definedName>
    <definedName name="_Toc75790592" localSheetId="0">#REF!</definedName>
    <definedName name="_Toc75790592" localSheetId="1">#REF!</definedName>
    <definedName name="_Toc75790593" localSheetId="0">#REF!</definedName>
    <definedName name="_Toc75790593" localSheetId="1">#REF!</definedName>
    <definedName name="_Toc75790594" localSheetId="0">#REF!</definedName>
    <definedName name="_Toc75790594" localSheetId="1">#REF!</definedName>
    <definedName name="_Toc75790595" localSheetId="0">#REF!</definedName>
    <definedName name="_Toc75790595" localSheetId="1">#REF!</definedName>
    <definedName name="_Toc75790596" localSheetId="0">#REF!</definedName>
    <definedName name="_Toc75790596" localSheetId="1">#REF!</definedName>
    <definedName name="_Toc75790597" localSheetId="0">#REF!</definedName>
    <definedName name="_Toc75790597" localSheetId="1">#REF!</definedName>
    <definedName name="_Toc75790600" localSheetId="0">#REF!</definedName>
    <definedName name="_Toc75790600" localSheetId="1">#REF!</definedName>
    <definedName name="_Toc75790604" localSheetId="0">#REF!</definedName>
    <definedName name="_Toc75790604" localSheetId="1">#REF!</definedName>
    <definedName name="_Toc75790605" localSheetId="0">#REF!</definedName>
    <definedName name="_Toc75790605" localSheetId="1">#REF!</definedName>
    <definedName name="_Toc75790610" localSheetId="0">#REF!</definedName>
    <definedName name="_Toc75790610" localSheetId="1">#REF!</definedName>
    <definedName name="_Toc75790611" localSheetId="0">#REF!</definedName>
    <definedName name="_Toc75790611" localSheetId="1">#REF!</definedName>
    <definedName name="_Toc75790612" localSheetId="0">#REF!</definedName>
    <definedName name="_Toc75790612" localSheetId="1">#REF!</definedName>
    <definedName name="_Toc75790613" localSheetId="0">#REF!</definedName>
    <definedName name="_Toc75790613" localSheetId="1">#REF!</definedName>
    <definedName name="_Toc75790614" localSheetId="0">#REF!</definedName>
    <definedName name="_Toc75790614" localSheetId="1">#REF!</definedName>
    <definedName name="_Toc75790615" localSheetId="0">#REF!</definedName>
    <definedName name="_Toc75790615" localSheetId="1">#REF!</definedName>
    <definedName name="_Toc75790616" localSheetId="0">#REF!</definedName>
    <definedName name="_Toc75790616" localSheetId="1">#REF!</definedName>
    <definedName name="_Toc75790617" localSheetId="0">#REF!</definedName>
    <definedName name="_Toc75790617" localSheetId="1">#REF!</definedName>
    <definedName name="_Toc75790618" localSheetId="0">#REF!</definedName>
    <definedName name="_Toc75790618" localSheetId="1">#REF!</definedName>
    <definedName name="_Toc76403830" localSheetId="0">#REF!</definedName>
    <definedName name="_Toc76403830" localSheetId="1">#REF!</definedName>
    <definedName name="_Toc76403831" localSheetId="0">#REF!</definedName>
    <definedName name="_Toc76403831" localSheetId="1">#REF!</definedName>
    <definedName name="_Toc76403832" localSheetId="0">#REF!</definedName>
    <definedName name="_Toc76403832" localSheetId="1">#REF!</definedName>
    <definedName name="_Toc76403833" localSheetId="0">#REF!</definedName>
    <definedName name="_Toc76403833" localSheetId="1">#REF!</definedName>
    <definedName name="_Toc76403834" localSheetId="0">#REF!</definedName>
    <definedName name="_Toc76403834" localSheetId="1">#REF!</definedName>
    <definedName name="_Toc76403835" localSheetId="0">#REF!</definedName>
    <definedName name="_Toc76403835" localSheetId="1">#REF!</definedName>
    <definedName name="_Toc76403836" localSheetId="0">#REF!</definedName>
    <definedName name="_Toc76403836" localSheetId="1">#REF!</definedName>
    <definedName name="_Toc76403837" localSheetId="0">#REF!</definedName>
    <definedName name="_Toc76403837" localSheetId="1">#REF!</definedName>
    <definedName name="_Toc76403838" localSheetId="0">#REF!</definedName>
    <definedName name="_Toc76403838" localSheetId="1">#REF!</definedName>
    <definedName name="_Toc76403842" localSheetId="0">#REF!</definedName>
    <definedName name="_Toc76403842" localSheetId="1">#REF!</definedName>
    <definedName name="_Toc76403843" localSheetId="0">#REF!</definedName>
    <definedName name="_Toc76403843" localSheetId="1">#REF!</definedName>
    <definedName name="_Toc76403844" localSheetId="0">#REF!</definedName>
    <definedName name="_Toc76403844" localSheetId="1">#REF!</definedName>
    <definedName name="_Toc76403845" localSheetId="0">#REF!</definedName>
    <definedName name="_Toc76403845" localSheetId="1">#REF!</definedName>
    <definedName name="_Toc76983967" localSheetId="0">#REF!</definedName>
    <definedName name="_Toc76983967" localSheetId="1">#REF!</definedName>
    <definedName name="_Toc76983968" localSheetId="0">#REF!</definedName>
    <definedName name="_Toc76983968" localSheetId="1">#REF!</definedName>
    <definedName name="_Toc76983969" localSheetId="0">#REF!</definedName>
    <definedName name="_Toc76983969" localSheetId="1">#REF!</definedName>
    <definedName name="_Toc76983970" localSheetId="0">#REF!</definedName>
    <definedName name="_Toc76983970" localSheetId="1">#REF!</definedName>
    <definedName name="_Toc76983971" localSheetId="0">#REF!</definedName>
    <definedName name="_Toc76983971" localSheetId="1">#REF!</definedName>
    <definedName name="_Toc76983972" localSheetId="0">#REF!</definedName>
    <definedName name="_Toc76983972" localSheetId="1">#REF!</definedName>
    <definedName name="_Toc76983973" localSheetId="0">#REF!</definedName>
    <definedName name="_Toc76983973" localSheetId="1">#REF!</definedName>
    <definedName name="_Toc76983974" localSheetId="0">#REF!</definedName>
    <definedName name="_Toc76983974" localSheetId="1">#REF!</definedName>
    <definedName name="_Toc76983975" localSheetId="0">#REF!</definedName>
    <definedName name="_Toc76983975" localSheetId="1">#REF!</definedName>
    <definedName name="_Toc76983976" localSheetId="0">#REF!</definedName>
    <definedName name="_Toc76983976" localSheetId="1">#REF!</definedName>
    <definedName name="_Toc78207504" localSheetId="0">#REF!</definedName>
    <definedName name="_Toc78207504" localSheetId="1">#REF!</definedName>
    <definedName name="_Toc78207505" localSheetId="0">#REF!</definedName>
    <definedName name="_Toc78207505" localSheetId="1">#REF!</definedName>
    <definedName name="_Toc78207506" localSheetId="0">#REF!</definedName>
    <definedName name="_Toc78207506" localSheetId="1">#REF!</definedName>
    <definedName name="_Toc78207507" localSheetId="0">#REF!</definedName>
    <definedName name="_Toc78207507" localSheetId="1">#REF!</definedName>
    <definedName name="_Toc78207510" localSheetId="0">#REF!</definedName>
    <definedName name="_Toc78207510" localSheetId="1">#REF!</definedName>
    <definedName name="_Toc78207511" localSheetId="0">#REF!</definedName>
    <definedName name="_Toc78207511" localSheetId="1">#REF!</definedName>
    <definedName name="_Toc78207516" localSheetId="0">#REF!</definedName>
    <definedName name="_Toc78207516" localSheetId="1">#REF!</definedName>
    <definedName name="_Toc78827465" localSheetId="0">#REF!</definedName>
    <definedName name="_Toc78827465" localSheetId="1">#REF!</definedName>
    <definedName name="_Toc78827466" localSheetId="0">#REF!</definedName>
    <definedName name="_Toc78827466" localSheetId="1">#REF!</definedName>
    <definedName name="_Toc78827467" localSheetId="0">#REF!</definedName>
    <definedName name="_Toc78827467" localSheetId="1">#REF!</definedName>
    <definedName name="_Toc78827468" localSheetId="0">#REF!</definedName>
    <definedName name="_Toc78827468" localSheetId="1">#REF!</definedName>
    <definedName name="_Toc78827469" localSheetId="0">#REF!</definedName>
    <definedName name="_Toc78827469" localSheetId="1">#REF!</definedName>
    <definedName name="_Toc78827470" localSheetId="0">#REF!</definedName>
    <definedName name="_Toc78827470" localSheetId="1">#REF!</definedName>
    <definedName name="_Toc78827471" localSheetId="0">#REF!</definedName>
    <definedName name="_Toc78827471" localSheetId="1">#REF!</definedName>
    <definedName name="_Toc78827472" localSheetId="0">#REF!</definedName>
    <definedName name="_Toc78827472" localSheetId="1">#REF!</definedName>
    <definedName name="_Toc78827473" localSheetId="0">#REF!</definedName>
    <definedName name="_Toc78827473" localSheetId="1">#REF!</definedName>
    <definedName name="_Toc79438661" localSheetId="0">#REF!</definedName>
    <definedName name="_Toc79438661" localSheetId="1">#REF!</definedName>
    <definedName name="_Toc79438662" localSheetId="0">#REF!</definedName>
    <definedName name="_Toc79438662" localSheetId="1">#REF!</definedName>
    <definedName name="_Toc79438663" localSheetId="0">#REF!</definedName>
    <definedName name="_Toc79438663" localSheetId="1">#REF!</definedName>
    <definedName name="_Toc79438664" localSheetId="0">#REF!</definedName>
    <definedName name="_Toc79438664" localSheetId="1">#REF!</definedName>
    <definedName name="_Toc79438665" localSheetId="0">#REF!</definedName>
    <definedName name="_Toc79438665" localSheetId="1">#REF!</definedName>
    <definedName name="_Toc79438666" localSheetId="0">#REF!</definedName>
    <definedName name="_Toc79438666" localSheetId="1">#REF!</definedName>
    <definedName name="_Toc79438667" localSheetId="0">#REF!</definedName>
    <definedName name="_Toc79438667" localSheetId="1">#REF!</definedName>
    <definedName name="_Toc79438668" localSheetId="0">#REF!</definedName>
    <definedName name="_Toc79438668" localSheetId="1">#REF!</definedName>
    <definedName name="_Toc79438669" localSheetId="0">#REF!</definedName>
    <definedName name="_Toc79438669" localSheetId="1">#REF!</definedName>
    <definedName name="_Toc79438670" localSheetId="0">#REF!</definedName>
    <definedName name="_Toc79438670" localSheetId="1">#REF!</definedName>
    <definedName name="_Toc79438671" localSheetId="0">#REF!</definedName>
    <definedName name="_Toc79438671" localSheetId="1">#REF!</definedName>
    <definedName name="_Toc80018400" localSheetId="0">#REF!</definedName>
    <definedName name="_Toc80018400" localSheetId="1">#REF!</definedName>
    <definedName name="_Toc80018401" localSheetId="0">#REF!</definedName>
    <definedName name="_Toc80018401" localSheetId="1">#REF!</definedName>
    <definedName name="_Toc80018402" localSheetId="0">#REF!</definedName>
    <definedName name="_Toc80018402" localSheetId="1">#REF!</definedName>
    <definedName name="_Toc80018403" localSheetId="0">#REF!</definedName>
    <definedName name="_Toc80018403" localSheetId="1">#REF!</definedName>
    <definedName name="_Toc80018404" localSheetId="0">#REF!</definedName>
    <definedName name="_Toc80018404" localSheetId="1">#REF!</definedName>
    <definedName name="_Toc80018405" localSheetId="0">#REF!</definedName>
    <definedName name="_Toc80018405" localSheetId="1">#REF!</definedName>
    <definedName name="_Toc80018406" localSheetId="0">#REF!</definedName>
    <definedName name="_Toc80018406" localSheetId="1">#REF!</definedName>
    <definedName name="_Toc80018407" localSheetId="0">#REF!</definedName>
    <definedName name="_Toc80018407" localSheetId="1">#REF!</definedName>
    <definedName name="_Toc80018408" localSheetId="0">#REF!</definedName>
    <definedName name="_Toc80018408" localSheetId="1">#REF!</definedName>
    <definedName name="_Toc80018409" localSheetId="0">#REF!</definedName>
    <definedName name="_Toc80018409" localSheetId="1">#REF!</definedName>
    <definedName name="_Toc80018410" localSheetId="0">#REF!</definedName>
    <definedName name="_Toc80018410" localSheetId="1">#REF!</definedName>
    <definedName name="_Toc80018411" localSheetId="0">#REF!</definedName>
    <definedName name="_Toc80018411" localSheetId="1">#REF!</definedName>
    <definedName name="_Toc80018412" localSheetId="0">#REF!</definedName>
    <definedName name="_Toc80018412" localSheetId="1">#REF!</definedName>
    <definedName name="_Toc80630284" localSheetId="0">#REF!</definedName>
    <definedName name="_Toc80630284" localSheetId="1">#REF!</definedName>
    <definedName name="_Toc80630285" localSheetId="0">#REF!</definedName>
    <definedName name="_Toc80630285" localSheetId="1">#REF!</definedName>
    <definedName name="_Toc80630286" localSheetId="0">#REF!</definedName>
    <definedName name="_Toc80630286" localSheetId="1">#REF!</definedName>
    <definedName name="_Toc80630287" localSheetId="0">#REF!</definedName>
    <definedName name="_Toc80630287" localSheetId="1">#REF!</definedName>
    <definedName name="_Toc80630291" localSheetId="0">#REF!</definedName>
    <definedName name="_Toc80630291" localSheetId="1">#REF!</definedName>
    <definedName name="_Toc80630294" localSheetId="0">#REF!</definedName>
    <definedName name="_Toc80630294" localSheetId="1">#REF!</definedName>
    <definedName name="_Toc81240291" localSheetId="0">#REF!</definedName>
    <definedName name="_Toc81240291" localSheetId="1">#REF!</definedName>
    <definedName name="_Toc81240292" localSheetId="0">#REF!</definedName>
    <definedName name="_Toc81240292" localSheetId="1">#REF!</definedName>
    <definedName name="_Toc81240293" localSheetId="0">#REF!</definedName>
    <definedName name="_Toc81240293" localSheetId="1">#REF!</definedName>
    <definedName name="_Toc81240294" localSheetId="0">#REF!</definedName>
    <definedName name="_Toc81240294" localSheetId="1">#REF!</definedName>
    <definedName name="_Toc81240295" localSheetId="0">#REF!</definedName>
    <definedName name="_Toc81240295" localSheetId="1">#REF!</definedName>
    <definedName name="_Toc81240296" localSheetId="0">#REF!</definedName>
    <definedName name="_Toc81240296" localSheetId="1">#REF!</definedName>
    <definedName name="_Toc81240297" localSheetId="0">#REF!</definedName>
    <definedName name="_Toc81240297" localSheetId="1">#REF!</definedName>
    <definedName name="_Toc81240298" localSheetId="0">#REF!</definedName>
    <definedName name="_Toc81240298" localSheetId="1">#REF!</definedName>
    <definedName name="_Toc81240299" localSheetId="0">#REF!</definedName>
    <definedName name="_Toc81240299" localSheetId="1">#REF!</definedName>
    <definedName name="_Toc81240300" localSheetId="0">#REF!</definedName>
    <definedName name="_Toc81240300" localSheetId="1">#REF!</definedName>
    <definedName name="_Toc81240301" localSheetId="0">#REF!</definedName>
    <definedName name="_Toc81240301" localSheetId="1">#REF!</definedName>
    <definedName name="_Toc81240302" localSheetId="0">#REF!</definedName>
    <definedName name="_Toc81240302" localSheetId="1">#REF!</definedName>
    <definedName name="_Toc81240309" localSheetId="0">#REF!</definedName>
    <definedName name="_Toc81240309" localSheetId="1">#REF!</definedName>
    <definedName name="_Toc81240310" localSheetId="0">#REF!</definedName>
    <definedName name="_Toc81240310" localSheetId="1">#REF!</definedName>
    <definedName name="_Toc81240311" localSheetId="0">#REF!</definedName>
    <definedName name="_Toc81240311" localSheetId="1">#REF!</definedName>
    <definedName name="_Toc81240312" localSheetId="0">#REF!</definedName>
    <definedName name="_Toc81240312" localSheetId="1">#REF!</definedName>
    <definedName name="_Toc82016417" localSheetId="0">#REF!</definedName>
    <definedName name="_Toc82016417" localSheetId="1">#REF!</definedName>
    <definedName name="_Toc82016418" localSheetId="0">#REF!</definedName>
    <definedName name="_Toc82016418" localSheetId="1">#REF!</definedName>
    <definedName name="_Toc82016419" localSheetId="0">#REF!</definedName>
    <definedName name="_Toc82016419" localSheetId="1">#REF!</definedName>
    <definedName name="_Toc82016423" localSheetId="0">#REF!</definedName>
    <definedName name="_Toc82016423" localSheetId="1">#REF!</definedName>
    <definedName name="_Toc82016424" localSheetId="0">#REF!</definedName>
    <definedName name="_Toc82016424" localSheetId="1">#REF!</definedName>
    <definedName name="_Toc82016425" localSheetId="0">#REF!</definedName>
    <definedName name="_Toc82016425" localSheetId="1">#REF!</definedName>
    <definedName name="_Toc82016427" localSheetId="0">#REF!</definedName>
    <definedName name="_Toc82016427" localSheetId="1">#REF!</definedName>
    <definedName name="_Toc82016428" localSheetId="0">#REF!</definedName>
    <definedName name="_Toc82016428" localSheetId="1">#REF!</definedName>
    <definedName name="_Toc82016429" localSheetId="0">#REF!</definedName>
    <definedName name="_Toc82016429" localSheetId="1">#REF!</definedName>
    <definedName name="_Toc82016431" localSheetId="0">#REF!</definedName>
    <definedName name="_Toc82016431" localSheetId="1">#REF!</definedName>
    <definedName name="_Toc82016432" localSheetId="0">#REF!</definedName>
    <definedName name="_Toc82016432" localSheetId="1">#REF!</definedName>
    <definedName name="_Toc82016433" localSheetId="0">#REF!</definedName>
    <definedName name="_Toc82016433" localSheetId="1">#REF!</definedName>
    <definedName name="_Toc82016438" localSheetId="0">#REF!</definedName>
    <definedName name="_Toc82016438" localSheetId="1">#REF!</definedName>
    <definedName name="_Toc82016439" localSheetId="0">#REF!</definedName>
    <definedName name="_Toc82016439" localSheetId="1">#REF!</definedName>
    <definedName name="_Toc82016440" localSheetId="0">#REF!</definedName>
    <definedName name="_Toc82016440" localSheetId="1">#REF!</definedName>
    <definedName name="_Toc82016441" localSheetId="0">#REF!</definedName>
    <definedName name="_Toc82016441" localSheetId="1">#REF!</definedName>
    <definedName name="_Toc82440218" localSheetId="0">#REF!</definedName>
    <definedName name="_Toc82440218" localSheetId="1">#REF!</definedName>
    <definedName name="_Toc82440219" localSheetId="0">#REF!</definedName>
    <definedName name="_Toc82440219" localSheetId="1">#REF!</definedName>
    <definedName name="_Toc82440220" localSheetId="0">#REF!</definedName>
    <definedName name="_Toc82440220" localSheetId="1">#REF!</definedName>
    <definedName name="_Toc82440221" localSheetId="0">#REF!</definedName>
    <definedName name="_Toc82440221" localSheetId="1">#REF!</definedName>
    <definedName name="_Toc82440222" localSheetId="0">#REF!</definedName>
    <definedName name="_Toc82440222" localSheetId="1">#REF!</definedName>
    <definedName name="_Toc82440223" localSheetId="0">#REF!</definedName>
    <definedName name="_Toc82440223" localSheetId="1">#REF!</definedName>
    <definedName name="_Toc82440224" localSheetId="0">#REF!</definedName>
    <definedName name="_Toc82440224" localSheetId="1">#REF!</definedName>
    <definedName name="_Toc82440227" localSheetId="0">#REF!</definedName>
    <definedName name="_Toc82440227" localSheetId="1">#REF!</definedName>
    <definedName name="_Toc82440236" localSheetId="0">Planilha1!#REF!</definedName>
    <definedName name="_Toc82440236" localSheetId="1">'Planilha1 (Exemplos)'!#REF!</definedName>
    <definedName name="_Toc82440237" localSheetId="0">#REF!</definedName>
    <definedName name="_Toc82440237" localSheetId="1">#REF!</definedName>
    <definedName name="_Toc83048510" localSheetId="0">Planilha1!#REF!</definedName>
    <definedName name="_Toc83048510" localSheetId="1">'Planilha1 (Exemplos)'!#REF!</definedName>
    <definedName name="_Toc83048511" localSheetId="0">Planilha1!#REF!</definedName>
    <definedName name="_Toc83048511" localSheetId="1">'Planilha1 (Exemplos)'!#REF!</definedName>
    <definedName name="_Toc83048512" localSheetId="0">Planilha1!#REF!</definedName>
    <definedName name="_Toc83048512" localSheetId="1">'Planilha1 (Exemplos)'!#REF!</definedName>
    <definedName name="_Toc83048513" localSheetId="0">Planilha1!#REF!</definedName>
    <definedName name="_Toc83048513" localSheetId="1">'Planilha1 (Exemplos)'!#REF!</definedName>
    <definedName name="_Toc83048514" localSheetId="0">Planilha1!#REF!</definedName>
    <definedName name="_Toc83048514" localSheetId="1">'Planilha1 (Exemplos)'!#REF!</definedName>
    <definedName name="_Toc83048515" localSheetId="0">Planilha1!#REF!</definedName>
    <definedName name="_Toc83048515" localSheetId="1">'Planilha1 (Exemplos)'!#REF!</definedName>
    <definedName name="_Toc83048516" localSheetId="0">Planilha1!#REF!</definedName>
    <definedName name="_Toc83048516" localSheetId="1">'Planilha1 (Exemplos)'!#REF!</definedName>
    <definedName name="_Toc83048517" localSheetId="0">Planilha1!#REF!</definedName>
    <definedName name="_Toc83048517" localSheetId="1">'Planilha1 (Exemplos)'!#REF!</definedName>
    <definedName name="_Toc83048518" localSheetId="0">Planilha1!#REF!</definedName>
    <definedName name="_Toc83048518" localSheetId="1">'Planilha1 (Exemplos)'!#REF!</definedName>
    <definedName name="_Toc83048519" localSheetId="0">Planilha1!#REF!</definedName>
    <definedName name="_Toc83048519" localSheetId="1">'Planilha1 (Exemplos)'!#REF!</definedName>
    <definedName name="_Toc83048520" localSheetId="0">Planilha1!#REF!</definedName>
    <definedName name="_Toc83048520" localSheetId="1">'Planilha1 (Exemplos)'!#REF!</definedName>
    <definedName name="_Toc83048521" localSheetId="0">Planilha1!#REF!</definedName>
    <definedName name="_Toc83048521" localSheetId="1">'Planilha1 (Exemplos)'!#REF!</definedName>
    <definedName name="_Toc83048522" localSheetId="0">Planilha1!#REF!</definedName>
    <definedName name="_Toc83048522" localSheetId="1">'Planilha1 (Exemplos)'!#REF!</definedName>
    <definedName name="_Toc83048523" localSheetId="0">Planilha1!#REF!</definedName>
    <definedName name="_Toc83048523" localSheetId="1">'Planilha1 (Exemplos)'!#REF!</definedName>
    <definedName name="_Toc83048533" localSheetId="0">Planilha1!#REF!</definedName>
    <definedName name="_Toc83048533" localSheetId="1">'Planilha1 (Exemplos)'!#REF!</definedName>
    <definedName name="_Toc83653522" localSheetId="0">Planilha1!#REF!</definedName>
    <definedName name="_Toc83653522" localSheetId="1">'Planilha1 (Exemplos)'!#REF!</definedName>
    <definedName name="_Toc83653523" localSheetId="0">Planilha1!#REF!</definedName>
    <definedName name="_Toc83653523" localSheetId="1">'Planilha1 (Exemplos)'!#REF!</definedName>
    <definedName name="_Toc83653524" localSheetId="0">Planilha1!#REF!</definedName>
    <definedName name="_Toc83653524" localSheetId="1">'Planilha1 (Exemplos)'!#REF!</definedName>
    <definedName name="_Toc83653525" localSheetId="0">Planilha1!#REF!</definedName>
    <definedName name="_Toc83653525" localSheetId="1">'Planilha1 (Exemplos)'!#REF!</definedName>
    <definedName name="_Toc83653526" localSheetId="0">Planilha1!#REF!</definedName>
    <definedName name="_Toc83653526" localSheetId="1">'Planilha1 (Exemplos)'!#REF!</definedName>
    <definedName name="_Toc83653527" localSheetId="0">Planilha1!#REF!</definedName>
    <definedName name="_Toc83653527" localSheetId="1">'Planilha1 (Exemplos)'!#REF!</definedName>
    <definedName name="_Toc83653528" localSheetId="0">Planilha1!#REF!</definedName>
    <definedName name="_Toc83653528" localSheetId="1">'Planilha1 (Exemplos)'!#REF!</definedName>
    <definedName name="_Toc83653529" localSheetId="0">Planilha1!#REF!</definedName>
    <definedName name="_Toc83653529" localSheetId="1">'Planilha1 (Exemplos)'!#REF!</definedName>
    <definedName name="_Toc83653530" localSheetId="0">Planilha1!#REF!</definedName>
    <definedName name="_Toc83653530" localSheetId="1">'Planilha1 (Exemplos)'!#REF!</definedName>
    <definedName name="_Toc83653531" localSheetId="0">Planilha1!#REF!</definedName>
    <definedName name="_Toc83653531" localSheetId="1">'Planilha1 (Exemplos)'!#REF!</definedName>
    <definedName name="_Toc83653532" localSheetId="0">Planilha1!#REF!</definedName>
    <definedName name="_Toc83653532" localSheetId="1">'Planilha1 (Exemplos)'!#REF!</definedName>
    <definedName name="_Toc83653533" localSheetId="0">Planilha1!#REF!</definedName>
    <definedName name="_Toc83653533" localSheetId="1">'Planilha1 (Exemplos)'!#REF!</definedName>
    <definedName name="_Toc83653534" localSheetId="0">Planilha1!#REF!</definedName>
    <definedName name="_Toc83653534" localSheetId="1">'Planilha1 (Exemplos)'!#REF!</definedName>
    <definedName name="_Toc83653535" localSheetId="0">Planilha1!#REF!</definedName>
    <definedName name="_Toc83653535" localSheetId="1">'Planilha1 (Exemplos)'!#REF!</definedName>
    <definedName name="_Toc83653536" localSheetId="0">Planilha1!#REF!</definedName>
    <definedName name="_Toc83653536" localSheetId="1">'Planilha1 (Exemplos)'!#REF!</definedName>
    <definedName name="_Toc83653537" localSheetId="0">Planilha1!#REF!</definedName>
    <definedName name="_Toc83653537" localSheetId="1">'Planilha1 (Exemplos)'!#REF!</definedName>
    <definedName name="_Toc83653538" localSheetId="0">Planilha1!#REF!</definedName>
    <definedName name="_Toc83653538" localSheetId="1">'Planilha1 (Exemplos)'!#REF!</definedName>
    <definedName name="_Toc83653539" localSheetId="0">Planilha1!#REF!</definedName>
    <definedName name="_Toc83653539" localSheetId="1">'Planilha1 (Exemplos)'!#REF!</definedName>
    <definedName name="_Toc83653540" localSheetId="0">Planilha1!#REF!</definedName>
    <definedName name="_Toc83653540" localSheetId="1">'Planilha1 (Exemplos)'!#REF!</definedName>
    <definedName name="_Toc83653541" localSheetId="0">Planilha1!#REF!</definedName>
    <definedName name="_Toc83653541" localSheetId="1">'Planilha1 (Exemplos)'!#REF!</definedName>
    <definedName name="_Toc83653542" localSheetId="0">Planilha1!#REF!</definedName>
    <definedName name="_Toc83653542" localSheetId="1">'Planilha1 (Exemplos)'!#REF!</definedName>
    <definedName name="_Toc84255905" localSheetId="0">Planilha1!#REF!</definedName>
    <definedName name="_Toc84255905" localSheetId="1">'Planilha1 (Exemplos)'!#REF!</definedName>
    <definedName name="_Toc84255906" localSheetId="0">Planilha1!#REF!</definedName>
    <definedName name="_Toc84255906" localSheetId="1">'Planilha1 (Exemplos)'!#REF!</definedName>
    <definedName name="_Toc84255907" localSheetId="0">Planilha1!#REF!</definedName>
    <definedName name="_Toc84255907" localSheetId="1">'Planilha1 (Exemplos)'!#REF!</definedName>
    <definedName name="_Toc84255908" localSheetId="0">Planilha1!#REF!</definedName>
    <definedName name="_Toc84255908" localSheetId="1">'Planilha1 (Exemplos)'!#REF!</definedName>
    <definedName name="_Toc84255909" localSheetId="0">Planilha1!#REF!</definedName>
    <definedName name="_Toc84255909" localSheetId="1">'Planilha1 (Exemplos)'!#REF!</definedName>
    <definedName name="_Toc84255910" localSheetId="0">Planilha1!#REF!</definedName>
    <definedName name="_Toc84255910" localSheetId="1">'Planilha1 (Exemplos)'!#REF!</definedName>
    <definedName name="_Toc84255911" localSheetId="0">Planilha1!#REF!</definedName>
    <definedName name="_Toc84255911" localSheetId="1">'Planilha1 (Exemplos)'!#REF!</definedName>
    <definedName name="_Toc84255912" localSheetId="0">Planilha1!#REF!</definedName>
    <definedName name="_Toc84255912" localSheetId="1">'Planilha1 (Exemplos)'!#REF!</definedName>
    <definedName name="_Toc84255913" localSheetId="0">Planilha1!#REF!</definedName>
    <definedName name="_Toc84255913" localSheetId="1">'Planilha1 (Exemplos)'!#REF!</definedName>
    <definedName name="_Toc84255914" localSheetId="0">Planilha1!#REF!</definedName>
    <definedName name="_Toc84255914" localSheetId="1">'Planilha1 (Exemplos)'!#REF!</definedName>
    <definedName name="_Toc84255915" localSheetId="0">Planilha1!#REF!</definedName>
    <definedName name="_Toc84255915" localSheetId="1">'Planilha1 (Exemplos)'!#REF!</definedName>
    <definedName name="_Toc84255916" localSheetId="0">Planilha1!#REF!</definedName>
    <definedName name="_Toc84255916" localSheetId="1">'Planilha1 (Exemplos)'!#REF!</definedName>
    <definedName name="_Toc84255917" localSheetId="0">Planilha1!#REF!</definedName>
    <definedName name="_Toc84255917" localSheetId="1">'Planilha1 (Exemplos)'!#REF!</definedName>
    <definedName name="_Toc84255918" localSheetId="0">Planilha1!#REF!</definedName>
    <definedName name="_Toc84255918" localSheetId="1">'Planilha1 (Exemplos)'!#REF!</definedName>
    <definedName name="_Toc84255919" localSheetId="0">Planilha1!#REF!</definedName>
    <definedName name="_Toc84255919" localSheetId="1">'Planilha1 (Exemplos)'!#REF!</definedName>
    <definedName name="_Toc85030630" localSheetId="0">Planilha1!#REF!</definedName>
    <definedName name="_Toc85030630" localSheetId="1">'Planilha1 (Exemplos)'!#REF!</definedName>
    <definedName name="_Toc85030631" localSheetId="0">Planilha1!#REF!</definedName>
    <definedName name="_Toc85030631" localSheetId="1">'Planilha1 (Exemplos)'!#REF!</definedName>
    <definedName name="_Toc85030632" localSheetId="0">Planilha1!#REF!</definedName>
    <definedName name="_Toc85030632" localSheetId="1">'Planilha1 (Exemplos)'!#REF!</definedName>
    <definedName name="_Toc85030633" localSheetId="0">Planilha1!#REF!</definedName>
    <definedName name="_Toc85030633" localSheetId="1">'Planilha1 (Exemplos)'!#REF!</definedName>
    <definedName name="_Toc85030634" localSheetId="0">Planilha1!#REF!</definedName>
    <definedName name="_Toc85030634" localSheetId="1">'Planilha1 (Exemplos)'!#REF!</definedName>
    <definedName name="_Toc85030635" localSheetId="0">Planilha1!#REF!</definedName>
    <definedName name="_Toc85030635" localSheetId="1">'Planilha1 (Exemplos)'!#REF!</definedName>
    <definedName name="_Toc85030636" localSheetId="0">Planilha1!#REF!</definedName>
    <definedName name="_Toc85030636" localSheetId="1">'Planilha1 (Exemplos)'!#REF!</definedName>
    <definedName name="_Toc85030637" localSheetId="0">Planilha1!#REF!</definedName>
    <definedName name="_Toc85030637" localSheetId="1">'Planilha1 (Exemplos)'!#REF!</definedName>
    <definedName name="_Toc85030638" localSheetId="0">Planilha1!#REF!</definedName>
    <definedName name="_Toc85030638" localSheetId="1">'Planilha1 (Exemplos)'!#REF!</definedName>
    <definedName name="_Toc85030639" localSheetId="0">Planilha1!#REF!</definedName>
    <definedName name="_Toc85030639" localSheetId="1">'Planilha1 (Exemplos)'!#REF!</definedName>
    <definedName name="_Toc85030640" localSheetId="0">Planilha1!#REF!</definedName>
    <definedName name="_Toc85030640" localSheetId="1">'Planilha1 (Exemplos)'!#REF!</definedName>
    <definedName name="_Toc85030641" localSheetId="0">Planilha1!#REF!</definedName>
    <definedName name="_Toc85030641" localSheetId="1">'Planilha1 (Exemplos)'!#REF!</definedName>
    <definedName name="_Toc85030642" localSheetId="0">Planilha1!#REF!</definedName>
    <definedName name="_Toc85030642" localSheetId="1">'Planilha1 (Exemplos)'!#REF!</definedName>
    <definedName name="_Toc85030643" localSheetId="0">Planilha1!#REF!</definedName>
    <definedName name="_Toc85030643" localSheetId="1">'Planilha1 (Exemplos)'!#REF!</definedName>
    <definedName name="_Toc85030644" localSheetId="0">Planilha1!#REF!</definedName>
    <definedName name="_Toc85030644" localSheetId="1">'Planilha1 (Exemplos)'!#REF!</definedName>
    <definedName name="_Toc85030645" localSheetId="0">Planilha1!#REF!</definedName>
    <definedName name="_Toc85030645" localSheetId="1">'Planilha1 (Exemplos)'!#REF!</definedName>
    <definedName name="_Toc85030646" localSheetId="0">Planilha1!#REF!</definedName>
    <definedName name="_Toc85030646" localSheetId="1">'Planilha1 (Exemplos)'!#REF!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smNativeData">
      <pm:revision xmlns:pm="smNativeData" day="1631565915" val="982" rev="124" rev64="64" revOS="3" revMin="124" revMax="0"/>
      <pm:docPrefs xmlns:pm="smNativeData" id="1631565915" fixedDigits="0" showNotice="1" showFrameBounds="1" autoChart="1" recalcOnPrint="1" recalcOnCopy="1" finalRounding="1" compatTextArt="1" tab="567" useDefinedPrintRange="1" printArea="currentSheet"/>
      <pm:compatibility xmlns:pm="smNativeData" id="1631565915" overlapCells="1"/>
      <pm:defCurrency xmlns:pm="smNativeData" id="1631565915"/>
    </ext>
  </extLst>
</workbook>
</file>

<file path=xl/calcChain.xml><?xml version="1.0" encoding="utf-8"?>
<calcChain xmlns="http://schemas.openxmlformats.org/spreadsheetml/2006/main">
  <c r="E11" i="13" l="1"/>
  <c r="C11" i="13"/>
  <c r="E10" i="13"/>
  <c r="C10" i="13"/>
  <c r="E9" i="13"/>
  <c r="C9" i="13"/>
  <c r="E8" i="13"/>
  <c r="C8" i="13"/>
  <c r="E7" i="13"/>
  <c r="C7" i="13"/>
  <c r="E6" i="13"/>
  <c r="C6" i="13"/>
  <c r="E5" i="13"/>
  <c r="C5" i="13"/>
  <c r="E4" i="13"/>
  <c r="C4" i="13"/>
  <c r="E3" i="13"/>
  <c r="C3" i="13"/>
  <c r="E2" i="13"/>
  <c r="C2" i="13"/>
  <c r="D18" i="10"/>
  <c r="D19" i="10" s="1"/>
  <c r="D17" i="10"/>
  <c r="B13" i="10"/>
  <c r="A18" i="10" s="1"/>
  <c r="A13" i="10"/>
  <c r="B9" i="10"/>
  <c r="A9" i="10"/>
  <c r="D9" i="10" s="1"/>
  <c r="D7" i="10"/>
  <c r="B7" i="10"/>
  <c r="A7" i="10"/>
  <c r="H6" i="10"/>
  <c r="G6" i="10"/>
  <c r="H5" i="10"/>
  <c r="G5" i="10"/>
  <c r="B5" i="10"/>
  <c r="D5" i="10" s="1"/>
  <c r="A5" i="10"/>
</calcChain>
</file>

<file path=xl/sharedStrings.xml><?xml version="1.0" encoding="utf-8"?>
<sst xmlns="http://schemas.openxmlformats.org/spreadsheetml/2006/main" count="946" uniqueCount="267">
  <si>
    <t>palavra Chave</t>
  </si>
  <si>
    <t>Observação</t>
  </si>
  <si>
    <t>prazo</t>
  </si>
  <si>
    <t>tipo Prazo</t>
  </si>
  <si>
    <t>formula tamanho celula</t>
  </si>
  <si>
    <t>tro</t>
  </si>
  <si>
    <t>afundamento</t>
  </si>
  <si>
    <t>Hora</t>
  </si>
  <si>
    <t>Nº DE IDENT.</t>
  </si>
  <si>
    <t>DATA</t>
  </si>
  <si>
    <t>RESP. PELA INSPEÇÃO</t>
  </si>
  <si>
    <t>RODOVIA</t>
  </si>
  <si>
    <t>KM INICIAL</t>
  </si>
  <si>
    <t>KM FINAL</t>
  </si>
  <si>
    <t>D.</t>
  </si>
  <si>
    <t>FX.</t>
  </si>
  <si>
    <t>DESCRIÇÃO DA OCORRÊNCIA</t>
  </si>
  <si>
    <t>severidade</t>
  </si>
  <si>
    <t>BR163MT</t>
  </si>
  <si>
    <t>D</t>
  </si>
  <si>
    <t>PP</t>
  </si>
  <si>
    <t>Afundamento</t>
  </si>
  <si>
    <t>C</t>
  </si>
  <si>
    <t>PM</t>
  </si>
  <si>
    <t>BR364MT</t>
  </si>
  <si>
    <t>Juliana</t>
  </si>
  <si>
    <t>vertical</t>
  </si>
  <si>
    <t>Sinalização vertical danificada</t>
  </si>
  <si>
    <t>Sarjeta danificada</t>
  </si>
  <si>
    <t>5-v</t>
  </si>
  <si>
    <t>Defensa metálica danificada</t>
  </si>
  <si>
    <t>OAE</t>
  </si>
  <si>
    <t>Ausência de pintura em guarda corpo e depósito de material no acostamento da OAE. EPS sujos.</t>
  </si>
  <si>
    <t>Juntas de dilatação danificadas. 2 sentidos</t>
  </si>
  <si>
    <t>Depressão e afundamento em juntas de dilatação. 2 sentidos</t>
  </si>
  <si>
    <t>Ausência de pintura em guarda corpos</t>
  </si>
  <si>
    <t>Depressão em junta de dilatação</t>
  </si>
  <si>
    <t>Ausência de pintura em barreiras rígidas</t>
  </si>
  <si>
    <t>Início de processo erosivo em EDS e obstrução</t>
  </si>
  <si>
    <t>Ausência de pintura de barreiras rígidas e depósito de material no acostamento da OAE</t>
  </si>
  <si>
    <t>Ausência de elementos refletivos e defensa metálica danificada</t>
  </si>
  <si>
    <t>Exposição de armaduras e ausência de pintura em barreiras rígidas. Depósito de material no acostamento da OAE.</t>
  </si>
  <si>
    <t>Barreira rígida danificada na região da ancoragem da defensa metálica.</t>
  </si>
  <si>
    <t>Afundamento próximo a juntas termoplásticas</t>
  </si>
  <si>
    <t>Ausência de pintura em barreira rígida e depósito de material no acostamento</t>
  </si>
  <si>
    <t>Ausência de atenuador de impacto. Elementos refletivos íntegros.</t>
  </si>
  <si>
    <t>Ausência de delineadores refletivos e pintura em barreiras rígidas</t>
  </si>
  <si>
    <t>Marcador de perigo danificado</t>
  </si>
  <si>
    <t>Buraco em pavimento de OAE</t>
  </si>
  <si>
    <t>Trinca transversal próximo a encabeçamento</t>
  </si>
  <si>
    <t>Armadura exposta e ausência de pintura em guarda corpo</t>
  </si>
  <si>
    <t>Drenos obstruídos</t>
  </si>
  <si>
    <t>Descida d'água obstruída</t>
  </si>
  <si>
    <t>BR070MT</t>
  </si>
  <si>
    <t>art 4</t>
  </si>
  <si>
    <t>V - deixar selagem em juntas de pavimento rígido ou trincas em desconformidade com o PER, por prazo superior a 72 (setenta e duas) horas, ou conforme prazo diverso previsto no Contrato de Concessão ou no PER</t>
  </si>
  <si>
    <t>VI - deixar de manter marcos quilométricos ou mantê-los em más condições de visibilidade, por prazo superior a 7 (sete) dias, ou conforme prazo diverso previsto no Contrato de Concessão ou no PER</t>
  </si>
  <si>
    <t>VII - deixar meios-fios danificados, deteriorados ou ausentes por prazo superior a 72 (setenta e duas) horas, ou conforme prazo diverso previsto no Contrato de Concessão ou no PER</t>
  </si>
  <si>
    <t>XII - deixar barreira de concreto de Obra-de-Arte Especial - OAE sem pintura por prazo superior a 72 (setenta e duas) horas, ou conforme prazo diverso previsto no Contrato de Concessão ou no PER</t>
  </si>
  <si>
    <t>XIII - deixar armaduras de OAE sem recobrimento por prazo superior a 48 (quarenta e oito horas)</t>
  </si>
  <si>
    <t>Art. 5</t>
  </si>
  <si>
    <t>III - deixar de executar os serviços de conservação das instalações, áreas operacionais e bens vinculados à concessão por prazo superior a 72 horas após a ocorrência de evento que comprometa suas condições normais de uso e a integridade do bem</t>
  </si>
  <si>
    <t>V - deixar de remover, da faixa de domínio, material resultante de poda, capina ou obras no prazo de 48 (quarenta e oito) horas, salvo no caso de materiais reaproveitáveis ou de bota-foras autorizados pela ANTT</t>
  </si>
  <si>
    <t>IX - deixar de repor ou manter tachas, tachões e balizadores refletivos danificados ou ausentes no prazo de 72 (setenta e duas) horas</t>
  </si>
  <si>
    <t>XII - deixar de adotar medidas, ainda que provisórias, para reparação de cercamento nas áreas operacionais por prazo superior a 24 (vinte e quatro) horas</t>
  </si>
  <si>
    <t>XIII - deixar de adotar medidas, ainda que provisórias, para reparar painel de mensagem variável inoperante ou em condições que não permitam a transmissão de informações aos usuários, por prazo superior a 72 (setenta e duas) horas</t>
  </si>
  <si>
    <t>XIV - deixar de adotar medidas, ainda que provisórias para reparação das cercas limítrofes da faixa de proteção e de seus aceiros por prazo superior a 72 (setenta e duas) horas</t>
  </si>
  <si>
    <t>XV - deixar de adotar medidas, ainda que provisórias, para corrigir falha em sistema ou equipamento dos postos de pesagem no prazo de 24 (vinte e quatro) horas ou de acordo com o especificado no Contrato e/ou PER, se este fizer referência diversa</t>
  </si>
  <si>
    <t>XXVIII - deixar de adotar providências para corrigir desnível entre faixas contíguas, ainda que em caráter provisório, no prazo de 24 (vinte e quatro) horas, ou, deixar de implementar a solução definitiva para correção no prazo estabelecido pela ANTT</t>
  </si>
  <si>
    <t>Art. 6</t>
  </si>
  <si>
    <t>III - deixar de corrigir depressões, abaulamentos (escorregamentos de massa asfáltica) ou áreas exsudadas na pista ou no acostamento, no prazo de 72 (setenta e duas) horas, ou conforme previsto no Contrato de Concessão e/ou PER</t>
  </si>
  <si>
    <t>IV - deixar de corrigir/tapar buracos, panelas na pista ou no acostamento, no prazo de 24 (vinte e quatro) horas, ou conforme previsto no Contrato de Concessão e/ou PER</t>
  </si>
  <si>
    <t>V - deixar de corrigir, no pavimento rígido, defeitos com grau de severidade alto, no prazo de 7 (sete) dias, ou conforme previsto no Contrato de Concessão e/ou PER</t>
  </si>
  <si>
    <t>VII - deixar de corrigir, no pavimento rígido, defeitos de alçamento de placa, fissura de canto, placa dividida (rompida), escalonamento ou degrau, placa bailarina, quebras localizadas e buracos no prazo de 48 (quarenta e oito) horas, ou conforme previsto no Contrato de Concessão e/ou PER</t>
  </si>
  <si>
    <t>VIII - deixar de manter ou manter de forma não visível pelos usuários sinalização (vertical ou aérea) de indicação, de serviços auxiliares ou educativas, por prazo superior a 7 (sete) dias</t>
  </si>
  <si>
    <t>X - deixar de manter ou manter de forma não funcional dispositivo anti-ofuscante por prazo superior a 7 (sete) dias, ou conforme previsto no Contrato de Concessão ou no PER</t>
  </si>
  <si>
    <t>XI - deixar com problemas de conservação elemento de OAE, exceto guarda-corpo, por prazo superior a 30 (trinta) dias ou conforme Contrato de Concessão e/ou PER</t>
  </si>
  <si>
    <t>XII - deixar de reparar, limpar ou desobstruir sistema de drenagem e Obra-de-Arte Corrente-OAC por prazo superior a 72 (setenta e duas) horas, ou conforme previsto no Contrato de Concessão ou no PER</t>
  </si>
  <si>
    <t>XIII - deixar de adotar providências para solucionar, ainda que de modo provisório, processo erosivo ou condição de instabilidade em talude, por prazo superior a 72 (setenta e duas) horas, ou deixar de implementar solução definitiva no prazo estabelecido pela ANTT</t>
  </si>
  <si>
    <t>XIV - deixar de manter ou manter de forma não funcional o sistema de iluminação da rodovia, por prazo superior a 48 (quarenta e oito) horas</t>
  </si>
  <si>
    <t>XVI - deixar de corrigir falha em equipamento de praça de pedágio no prazo de 6 (seis) horas, sem prejuízo ao atendimento dos parâmetros de desempenho estabelecidos no PER</t>
  </si>
  <si>
    <t>XVII - deixar "Call Box" inoperante por prazo superior a 24 (vinte e quatro) horas, ou de acordo com o especificado no PER, se este fizer referência diversa</t>
  </si>
  <si>
    <t>XXVIII - deixar de intervir, mesmo que provisoriamente, em recalque em pavimento na cabeceira de OAE e/ou OAC por prazo superior a 72 (setenta e duas) horas, desde que essa obrigação tenha sido prevista no Contrato de Concessão ou PER</t>
  </si>
  <si>
    <t>Art. 7</t>
  </si>
  <si>
    <t>VIII - deixar de remover material da(s) faixa(s) de rolamento( s) ou acostamento(s) que obstrua ou comprometa a correta fluidez do tráfego no prazo de 6 (seis) horas a partir do evento que lhe deu origem</t>
  </si>
  <si>
    <t>IX - deixar de manter ou manter a sinalização horizontal, vertical ou aérea, em desconformidade com as normas técnicas vigentes, por prazo superior ao estabelecido pela ANTT, excluídas as ocorrências previstas nos artigos 5°, 6° e 9°</t>
  </si>
  <si>
    <t>X - deixar de recompor barreira rígida ou defensa metálica danificada no prazo de 48 horas</t>
  </si>
  <si>
    <t>XII - deixar de intervir para restaurar a funcionalidade de elemento da rodovia quando da ocorrência de fatos oriundos da ação de terceiros ou de eventos da natureza que possam colocar em risco a segurança do usuário, no prazo de 48 (quarenta e oito) horas ou conforme estabelecido pela ANTT</t>
  </si>
  <si>
    <t>XIII - deixar de recuperar, ainda que provisoriamente, guarda- corpo de OAE, inclusive passarela, por prazo superior a 24 (vinte e quatro) horas, ou, deixar de efetuar sua reposição definitiva, por prazo superior a 72 (setenta e duas) horas, ou conforme Contrato e/ou PER</t>
  </si>
  <si>
    <t>Art. 8</t>
  </si>
  <si>
    <t>VII - deixar de adotar as providências cabíveis, inclusive por vias judiciais, para garantia do patrimônio da rodovia, da faixa de domínio, das edificações e dos bens da concessão, inclusive quanto à implantação de acessos irregulares e ocupações ilegais; Nos casos de constatação destas irregularidades para as concessões da 2ª etapa, há previsão contratual de prazo de 24 (vinte e quatro) horas para a correção. Deste modo, deverá ser expedido TRO enquadrado neste mesmo Art. 8º, inciso VII, da Re&lt;/option&gt;</t>
  </si>
  <si>
    <t>Art. 9</t>
  </si>
  <si>
    <t>VII - deixar de manter ou manter sinalização vertical de regulamentação em desconformidade com as normas técnicas vigentes, por prazo superior ao previsto no Contrato de Concessão ou no PER</t>
  </si>
  <si>
    <t xml:space="preserve">PER </t>
  </si>
  <si>
    <t>Item 3.3.6 - Escopo: conservação do canteiro central e da faixa de domínio. Deverá abranger os seguintes serviços
principais: (i) poda, roçada e capina em toda a extensão e em, no mínimo 4 m da largura da faixa de domínio
da Rodovia e em toda extensão e largura do canteiro central; (ii) recomposição de cobertura vegetal,
despraguejamento manual de gramados, conservação das faixas de proteção das cercas (aceiros), corte e
remoção de árvores, conservação de árvores e arbustos, limpeza e remoção de lixo, entulho e materiais
orgânicos, conservação das cercas delimitadoras da faixa de domínio; (iii) preservação da faixa de domínio
com relação a novas ocupações irregulares. Todos os demais serviços necessários para atender às normas
aplicáveis, aos manuais do DNIT e à regulamentação da ANTT.</t>
  </si>
  <si>
    <t>Item 3.3.1 - Escopo: conservação do pavimento de pistas, acostamentos, faixas de segurança, acessos, trevos,
entroncamentos e retornos. Ações de limpeza, reparos na superfície do pavimento betuminoso, correção de
defeitos localizados nas placas do pavimento de concreto. No caso dos pavimentos flexíveis, reparar trincas
de classe 3, panelas e afundamentos plásticos em pontos localizados. No caso dos pavimentos de concreto,
conservar o sistema superficial de drenagem e recalques de aterros, selagem de juntas e reparos localizados
nas placas. Remoção total ou parcial do pavimento, seguida de reconstrução, em áreas localizadas. Fresagem
de parte da camada betuminosa e recomposição, em áreas localizadas. Reparos, em áreas localizadas.
Selagem de trincas ou rejuvenescimento da camada betuminosa. Varredura constante das pistas. Todos os
demais serviços necessários para atender às normas aplicáveis, aos manuais do DNIT e à regulamentação
da ANTT.</t>
  </si>
  <si>
    <t>Interpolação</t>
  </si>
  <si>
    <t>1 parte</t>
  </si>
  <si>
    <t>351-(((F1-B6)/B5)*7,2)</t>
  </si>
  <si>
    <t>formula</t>
  </si>
  <si>
    <t>diferença</t>
  </si>
  <si>
    <t>extensão</t>
  </si>
  <si>
    <t>coincide</t>
  </si>
  <si>
    <t>total</t>
  </si>
  <si>
    <t>conversao variante para outra</t>
  </si>
  <si>
    <t>A17 - 1</t>
  </si>
  <si>
    <t>/b13</t>
  </si>
  <si>
    <t>*A13</t>
  </si>
  <si>
    <t>360-(((A17-1)/B13)*A13)</t>
  </si>
  <si>
    <t>BenchMark</t>
  </si>
  <si>
    <t>Arquivo grande, diversos pontos</t>
  </si>
  <si>
    <t>tempo 1 completo somente sem redução das imagens originais</t>
  </si>
  <si>
    <t>sem redução e com metadados</t>
  </si>
  <si>
    <t>sem redução do target e sem metadados</t>
  </si>
  <si>
    <t>sem o segundo metadados (repetido)</t>
  </si>
  <si>
    <t>novo DB</t>
  </si>
  <si>
    <t>Após pequenos ajustes de impressão na tela</t>
  </si>
  <si>
    <t>Arquivo Grande, poucos pontos</t>
  </si>
  <si>
    <t>Novo metodo DB</t>
  </si>
  <si>
    <t>BR070</t>
  </si>
  <si>
    <t>BR163</t>
  </si>
  <si>
    <t>somente operação</t>
  </si>
  <si>
    <t>Trecho</t>
  </si>
  <si>
    <t>Km inicial</t>
  </si>
  <si>
    <t>KmInicial 364</t>
  </si>
  <si>
    <t>Km final</t>
  </si>
  <si>
    <t>KmFinal 364</t>
  </si>
  <si>
    <t>APÊNDICE D</t>
  </si>
  <si>
    <t>Previsão ATA/Ofício 60626/2020</t>
  </si>
  <si>
    <t>Comunicação conclusão DNIT - ANTT</t>
  </si>
  <si>
    <t>Comunicação ANTT - CRO</t>
  </si>
  <si>
    <t>Data Sugerida</t>
  </si>
  <si>
    <t>Subtrecho 1</t>
  </si>
  <si>
    <t>SIM</t>
  </si>
  <si>
    <t>Ofício 3339/2020 (2733894)</t>
  </si>
  <si>
    <t>Subtrecho 2</t>
  </si>
  <si>
    <t>NÃO</t>
  </si>
  <si>
    <t>não informado</t>
  </si>
  <si>
    <t>-</t>
  </si>
  <si>
    <t>Subtrecho 2-2</t>
  </si>
  <si>
    <t>Subtrecho 2-3</t>
  </si>
  <si>
    <t>Subtrecho 3-1</t>
  </si>
  <si>
    <t>Subtrecho 3-2</t>
  </si>
  <si>
    <t>Ofício 12251/2020 (3690890)</t>
  </si>
  <si>
    <t>Subtrecho 4</t>
  </si>
  <si>
    <t>Ofício 3348/2020 (2734222)</t>
  </si>
  <si>
    <t>Subtrecho 5</t>
  </si>
  <si>
    <t>Ofício 12252/2020 (3690981)</t>
  </si>
  <si>
    <t>Subtrecho 6-1</t>
  </si>
  <si>
    <t>Subtrecho 6-2</t>
  </si>
  <si>
    <t>SIM (até km 315,4)</t>
  </si>
  <si>
    <t>Doglas</t>
  </si>
  <si>
    <t>7-x</t>
  </si>
  <si>
    <t>MÉDIA</t>
  </si>
  <si>
    <t>491,350</t>
  </si>
  <si>
    <t>203,710</t>
  </si>
  <si>
    <t>203,500</t>
  </si>
  <si>
    <t>36,390</t>
  </si>
  <si>
    <t>36,550</t>
  </si>
  <si>
    <t>Afundamento e remendos mal executados</t>
  </si>
  <si>
    <t>BAIXA</t>
  </si>
  <si>
    <t>33,420</t>
  </si>
  <si>
    <t>32,000</t>
  </si>
  <si>
    <t xml:space="preserve">Afundamentos. Severidade MÉDIA. </t>
  </si>
  <si>
    <t xml:space="preserve">Remendo em desacordo com a norma. Severidade MÉDIA. </t>
  </si>
  <si>
    <t>497,780</t>
  </si>
  <si>
    <t>497,220</t>
  </si>
  <si>
    <t>Desagregação de pavimento</t>
  </si>
  <si>
    <t>7-viii</t>
  </si>
  <si>
    <t>95,900</t>
  </si>
  <si>
    <t>94,660</t>
  </si>
  <si>
    <t>Depósito de material em acostamento e canteiro central</t>
  </si>
  <si>
    <t xml:space="preserve">Sujeira no pavimento. Severidade MÉDIA. </t>
  </si>
  <si>
    <t>741,700</t>
  </si>
  <si>
    <t>205,740</t>
  </si>
  <si>
    <t>205,510</t>
  </si>
  <si>
    <t>Ausência de boca de lobo em via marginal para escoar águas pluviais</t>
  </si>
  <si>
    <t>202,200</t>
  </si>
  <si>
    <t>202,390</t>
  </si>
  <si>
    <t>Meio fio obstruído em via marginal</t>
  </si>
  <si>
    <t>99,400</t>
  </si>
  <si>
    <t>99,500</t>
  </si>
  <si>
    <t>Sarjeta obstruída</t>
  </si>
  <si>
    <t>82,000</t>
  </si>
  <si>
    <t>82,160</t>
  </si>
  <si>
    <t>45,290</t>
  </si>
  <si>
    <t>45,500</t>
  </si>
  <si>
    <t>2,160</t>
  </si>
  <si>
    <t>14,800</t>
  </si>
  <si>
    <t>15,100</t>
  </si>
  <si>
    <t>16,960</t>
  </si>
  <si>
    <t>23,985</t>
  </si>
  <si>
    <t>Caixa coletora obstruída</t>
  </si>
  <si>
    <t>23,980</t>
  </si>
  <si>
    <t>38,170</t>
  </si>
  <si>
    <t>38,200</t>
  </si>
  <si>
    <t>38,850</t>
  </si>
  <si>
    <t>38,870</t>
  </si>
  <si>
    <t>56,480</t>
  </si>
  <si>
    <t>Sarjeta obstruída devido a acidente</t>
  </si>
  <si>
    <t>65,930</t>
  </si>
  <si>
    <t>66,048</t>
  </si>
  <si>
    <t>113,710</t>
  </si>
  <si>
    <t>113,290</t>
  </si>
  <si>
    <t>6-xii</t>
  </si>
  <si>
    <t xml:space="preserve">Dispositivos de drenagem obstruídos/danificados. Severidade BAIXA. </t>
  </si>
  <si>
    <t>207,010</t>
  </si>
  <si>
    <t>Pneu em canteiro central</t>
  </si>
  <si>
    <t>13,970</t>
  </si>
  <si>
    <t>Necessidade de reposição de cerca</t>
  </si>
  <si>
    <t>5-xiv</t>
  </si>
  <si>
    <t xml:space="preserve">Cerca danificada. Severidade BAIXA. </t>
  </si>
  <si>
    <t xml:space="preserve">Lixo em faixa de domínio. PER Item 3.3.6 Severidade BAIXA. </t>
  </si>
  <si>
    <t>526,400</t>
  </si>
  <si>
    <t>593,400</t>
  </si>
  <si>
    <t>318,240</t>
  </si>
  <si>
    <t>Placa de tarifa de pedágio danificada</t>
  </si>
  <si>
    <t>205,300</t>
  </si>
  <si>
    <t>Sinalização vertical danificada em via marginal</t>
  </si>
  <si>
    <t>111,110</t>
  </si>
  <si>
    <t>Placa de sinalização vertical danificada</t>
  </si>
  <si>
    <t>107,280</t>
  </si>
  <si>
    <t xml:space="preserve">sinalização vertical danificada. Severidade BAIXA. </t>
  </si>
  <si>
    <t>640,700</t>
  </si>
  <si>
    <t>Piso tátil danificado - SAU 14</t>
  </si>
  <si>
    <t>Rejunte e revestimento no banheiro masculino manchado - SAU 14</t>
  </si>
  <si>
    <t>588,200</t>
  </si>
  <si>
    <t>Quando utilizado o chuveiro, há alagamento do banheiro - PRF 07</t>
  </si>
  <si>
    <t>Maçaneta da entrada da edificação danificada - PRF 07</t>
  </si>
  <si>
    <t>Forro danificado UOP e delegacia - PRF 07</t>
  </si>
  <si>
    <t>Ar condicionado danificado em delegacia - PRF 07</t>
  </si>
  <si>
    <t>Telefone danificado em delegacia - PRF 07</t>
  </si>
  <si>
    <t>5-iii</t>
  </si>
  <si>
    <t xml:space="preserve">Defeitos conforme descrição das fotos.  </t>
  </si>
  <si>
    <t>Defensa danificada.  Severidade MÉDIA.</t>
  </si>
  <si>
    <t>206,260</t>
  </si>
  <si>
    <t>Defensa metálica e atenuador de impacto danificados</t>
  </si>
  <si>
    <t>751,000</t>
  </si>
  <si>
    <t>Sistema elétrico danificado em passarela de pedestres</t>
  </si>
  <si>
    <t>33,370</t>
  </si>
  <si>
    <t>6-xiv</t>
  </si>
  <si>
    <t xml:space="preserve">Sistema de iluminação deficiente/danificado.  </t>
  </si>
  <si>
    <t>Lâmpada interna danificada - SAU 14</t>
  </si>
  <si>
    <t>Lâmpada interna no banheiro masculino dos colaboradores queimada - SAU 14</t>
  </si>
  <si>
    <t>Iluminação interna do prédio da delegacia danificada - PRF 07</t>
  </si>
  <si>
    <t>Postes danificados - PP 01</t>
  </si>
  <si>
    <t xml:space="preserve">Desagragação do pavimento. Severidade BAIXA. </t>
  </si>
  <si>
    <t>hora</t>
  </si>
  <si>
    <t>511,800</t>
  </si>
  <si>
    <t>493,800</t>
  </si>
  <si>
    <t>Necessidade de poda de árvores na região da OAE - Ponte sobre o Rio Jangada</t>
  </si>
  <si>
    <t>5-XI</t>
  </si>
  <si>
    <t>Árvores potencialmente obstruindo visibilidade</t>
  </si>
  <si>
    <t>Árvore obstruindo trânsito de pedestres. - Ponte sobre o Rio Cuiabá</t>
  </si>
  <si>
    <t>6-iv</t>
  </si>
  <si>
    <t>7-ix</t>
  </si>
  <si>
    <t>485,000</t>
  </si>
  <si>
    <t>Buraco e escorregamento</t>
  </si>
  <si>
    <t>ALTA</t>
  </si>
  <si>
    <t>6-iii</t>
  </si>
  <si>
    <t>486,310</t>
  </si>
  <si>
    <t>Escorregamento e solevamento</t>
  </si>
  <si>
    <t>Buracos.
Severidade ALTA</t>
  </si>
  <si>
    <t>Escorregamento.
Severidade ALTA</t>
  </si>
  <si>
    <t>542,300</t>
  </si>
  <si>
    <t>Ausência de marcas viárias em lombada</t>
  </si>
  <si>
    <t>Sinalização horizontal deficiente
Severidade ALTA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</si>
</sst>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164" formatCode="_-_R_$* #,##0.00_ ;_-_R_$* \-#,##0.00\ ;_-_R_$* &quot;-&quot;??_ ;_-@_ "/>
    <numFmt numFmtId="165" formatCode="_-_R_$* #,##0_ ;_-_R_$* \-#,##0\ ;_-_R_$* &quot;-&quot;_ ;_-@_ "/>
    <numFmt numFmtId="166" formatCode="_-&quot;R$&quot;* #,##0.00_ ;_-&quot;R$&quot;* \-#,##0.00\ ;_-&quot;R$&quot;* &quot;-&quot;??_ ;_-@_ "/>
    <numFmt numFmtId="167" formatCode="_-&quot;R$&quot;* #,##0_ ;_-&quot;R$&quot;* \-#,##0\ ;_-&quot;R$&quot;* &quot;-&quot;_ ;_-@_ "/>
    <numFmt numFmtId="168" formatCode="0.00000000"/>
    <numFmt numFmtId="169" formatCode="m/d/yyyy"/>
    <numFmt numFmtId="170" formatCode="mmm\-yy"/>
    <numFmt numFmtId="171" formatCode="h:mm"/>
    <numFmt numFmtId="172" formatCode="h:mm;@"/>
    <numFmt numFmtId="173" formatCode="0.000"/>
    <numFmt numFmtId="174" formatCode="[$-F400]h:mm:ss\ AM/PM"/>
  </numFmts>
  <fonts count="19" x14ac:knownFonts="1">
    <font>
      <sz val="11"/>
      <color rgb="FF000000"/>
      <name val="Calibri"/>
      <family val="2"/>
    </font>
    <font>
      <sz val="10"/>
      <color rgb="FF000000"/>
      <name val="Arial"/>
      <family val="2"/>
    </font>
    <font>
      <b/>
      <sz val="11"/>
      <color rgb="FF000000"/>
      <name val="Calibri"/>
      <family val="2"/>
    </font>
    <font>
      <sz val="12"/>
      <color rgb="FF000000"/>
      <name val="Times New Roman"/>
      <family val="1"/>
    </font>
    <font>
      <sz val="10"/>
      <color rgb="FF000000"/>
      <name val="Times New Roman"/>
      <family val="1"/>
    </font>
    <font>
      <b/>
      <sz val="9"/>
      <color rgb="FF000000"/>
      <name val="Times New Roman"/>
      <family val="1"/>
    </font>
    <font>
      <b/>
      <sz val="10"/>
      <color rgb="FF000000"/>
      <name val="Times New Roman"/>
      <family val="1"/>
    </font>
    <font>
      <sz val="11"/>
      <color rgb="FF000000"/>
      <name val="Segoe UI"/>
      <family val="2"/>
    </font>
    <font>
      <b/>
      <sz val="9"/>
      <color rgb="FF000000"/>
      <name val="Calibri"/>
      <family val="2"/>
    </font>
    <font>
      <sz val="9"/>
      <color rgb="FF000000"/>
      <name val="Calibri"/>
      <family val="2"/>
    </font>
    <font>
      <sz val="11"/>
      <color rgb="FF444444"/>
      <name val="Calibri"/>
      <family val="2"/>
    </font>
    <font>
      <sz val="12"/>
      <color rgb="FF1E1E1E"/>
      <name val="Segoe UI"/>
      <family val="2"/>
    </font>
    <font>
      <sz val="9"/>
      <color rgb="FF7F7F7F"/>
      <name val="Calibri"/>
      <family val="2"/>
    </font>
    <font>
      <sz val="11"/>
      <color rgb="FF7F7F7F"/>
      <name val="Calibri"/>
      <family val="2"/>
    </font>
    <font>
      <u/>
      <sz val="11"/>
      <color rgb="FF000000"/>
      <name val="Calibri"/>
      <family val="2"/>
    </font>
    <font>
      <sz val="11"/>
      <color rgb="FFFF0000"/>
      <name val="Calibri"/>
      <family val="2"/>
    </font>
    <font>
      <sz val="10"/>
      <name val="Times New Roman"/>
      <family val="1"/>
    </font>
    <font>
      <sz val="10"/>
      <color theme="1"/>
      <name val="Times New Roman"/>
      <family val="1"/>
    </font>
    <font>
      <sz val="8"/>
      <name val="Calibri"/>
      <family val="2"/>
    </font>
  </fonts>
  <fills count="31">
    <fill>
      <patternFill patternType="none"/>
    </fill>
    <fill>
      <patternFill patternType="gray125"/>
    </fill>
    <fill>
      <patternFill patternType="solid">
        <fgColor rgb="FFE7E6E6"/>
        <bgColor rgb="FFFFFFFF"/>
      </patternFill>
    </fill>
    <fill>
      <patternFill patternType="solid">
        <fgColor rgb="FFFFFF00"/>
        <bgColor rgb="FFFFFFFF"/>
      </patternFill>
    </fill>
    <fill>
      <patternFill patternType="solid">
        <fgColor rgb="FFFFFF00"/>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FFF00"/>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2F2F2"/>
        <bgColor rgb="FFFFFFFF"/>
      </patternFill>
    </fill>
    <fill>
      <patternFill patternType="solid">
        <fgColor rgb="FFFFFF00"/>
        <bgColor rgb="FFFFFFFF"/>
      </patternFill>
    </fill>
    <fill>
      <patternFill patternType="solid">
        <fgColor rgb="FFF2F2F2"/>
        <bgColor rgb="FFFFFFFF"/>
      </patternFill>
    </fill>
    <fill>
      <patternFill patternType="solid">
        <fgColor rgb="FFFFFF00"/>
        <bgColor rgb="FFFFFFFF"/>
      </patternFill>
    </fill>
    <fill>
      <patternFill patternType="solid">
        <fgColor rgb="FFF2F2F2"/>
        <bgColor rgb="FFFFFFFF"/>
      </patternFill>
    </fill>
    <fill>
      <patternFill patternType="solid">
        <fgColor rgb="FFF2F2F2"/>
        <bgColor rgb="FFFFFFFF"/>
      </patternFill>
    </fill>
    <fill>
      <patternFill patternType="solid">
        <fgColor rgb="FFFFFF00"/>
        <bgColor rgb="FFFFFFFF"/>
      </patternFill>
    </fill>
    <fill>
      <patternFill patternType="solid">
        <fgColor rgb="FFF2F2F2"/>
        <bgColor rgb="FFFFFFFF"/>
      </patternFill>
    </fill>
    <fill>
      <patternFill patternType="solid">
        <fgColor rgb="FFB4C6E7"/>
        <bgColor rgb="FFFFFFFF"/>
      </patternFill>
    </fill>
    <fill>
      <patternFill patternType="solid">
        <fgColor rgb="FF70AD47"/>
        <bgColor rgb="FFFFFFFF"/>
      </patternFill>
    </fill>
    <fill>
      <patternFill patternType="solid">
        <fgColor rgb="FFE7E6E6"/>
        <bgColor rgb="FFFFFFFF"/>
      </patternFill>
    </fill>
    <fill>
      <patternFill patternType="solid">
        <fgColor rgb="FFFFFF00"/>
        <bgColor rgb="FFFFFFFF"/>
      </patternFill>
    </fill>
    <fill>
      <patternFill patternType="solid">
        <fgColor rgb="FFF4B084"/>
        <bgColor rgb="FFFFFFFF"/>
      </patternFill>
    </fill>
    <fill>
      <patternFill patternType="solid">
        <fgColor rgb="FFF4B084"/>
        <bgColor rgb="FFFFFFFF"/>
      </patternFill>
    </fill>
    <fill>
      <patternFill patternType="solid">
        <fgColor rgb="FFFFFF00"/>
        <bgColor rgb="FFFFFFFF"/>
      </patternFill>
    </fill>
    <fill>
      <patternFill patternType="solid">
        <fgColor rgb="FFFFFF00"/>
        <bgColor rgb="FFFFFFFF"/>
      </patternFill>
    </fill>
    <fill>
      <patternFill patternType="solid">
        <fgColor theme="0"/>
        <bgColor indexed="64"/>
      </patternFill>
    </fill>
  </fills>
  <borders count="37">
    <border>
      <left/>
      <right/>
      <top/>
      <bottom/>
      <diagonal/>
    </border>
    <border>
      <left/>
      <right style="dotted">
        <color rgb="FF5B9BD5"/>
      </right>
      <top/>
      <bottom style="dotted">
        <color rgb="FF5B9BD5"/>
      </bottom>
      <diagonal/>
    </border>
    <border>
      <left style="dotted">
        <color rgb="FF5B9BD5"/>
      </left>
      <right style="dotted">
        <color rgb="FF5B9BD5"/>
      </right>
      <top/>
      <bottom style="dotted">
        <color rgb="FF5B9BD5"/>
      </bottom>
      <diagonal/>
    </border>
    <border>
      <left/>
      <right style="dotted">
        <color rgb="FF5B9BD5"/>
      </right>
      <top/>
      <bottom style="dotted">
        <color rgb="FF5B9BD5"/>
      </bottom>
      <diagonal/>
    </border>
    <border>
      <left/>
      <right/>
      <top/>
      <bottom/>
      <diagonal/>
    </border>
    <border>
      <left/>
      <right style="dotted">
        <color rgb="FF5B9BD5"/>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right/>
      <top/>
      <bottom/>
      <diagonal/>
    </border>
    <border>
      <left/>
      <right/>
      <top/>
      <bottom/>
      <diagonal/>
    </border>
    <border>
      <left/>
      <right/>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
      <left/>
      <right style="dotted">
        <color rgb="FF5B9BD5"/>
      </right>
      <top/>
      <bottom style="dotted">
        <color rgb="FF5B9BD5"/>
      </bottom>
      <diagonal/>
    </border>
    <border>
      <left style="dotted">
        <color rgb="FF5B9BD5"/>
      </left>
      <right style="dotted">
        <color rgb="FF5B9BD5"/>
      </right>
      <top/>
      <bottom style="dotted">
        <color rgb="FF5B9BD5"/>
      </bottom>
      <diagonal/>
    </border>
    <border>
      <left/>
      <right style="dotted">
        <color rgb="FF5B9BD5"/>
      </right>
      <top/>
      <bottom style="dotted">
        <color rgb="FF5B9BD5"/>
      </bottom>
      <diagonal/>
    </border>
    <border>
      <left style="hair">
        <color theme="8"/>
      </left>
      <right style="hair">
        <color theme="8"/>
      </right>
      <top/>
      <bottom style="hair">
        <color theme="8"/>
      </bottom>
      <diagonal/>
    </border>
    <border>
      <left style="hair">
        <color theme="8"/>
      </left>
      <right style="hair">
        <color theme="8"/>
      </right>
      <top style="hair">
        <color theme="8"/>
      </top>
      <bottom style="hair">
        <color theme="8"/>
      </bottom>
      <diagonal/>
    </border>
  </borders>
  <cellStyleXfs count="6">
    <xf numFmtId="0" fontId="0" fillId="0" borderId="0"/>
    <xf numFmtId="164" fontId="1" fillId="0" borderId="0" applyBorder="0" applyAlignment="0" applyProtection="0"/>
    <xf numFmtId="165" fontId="1" fillId="0" borderId="0" applyBorder="0" applyAlignment="0" applyProtection="0"/>
    <xf numFmtId="166" fontId="1" fillId="0" borderId="0" applyBorder="0" applyAlignment="0" applyProtection="0"/>
    <xf numFmtId="167" fontId="1" fillId="0" borderId="0" applyBorder="0" applyAlignment="0" applyProtection="0"/>
    <xf numFmtId="9" fontId="1" fillId="0" borderId="0" applyBorder="0" applyAlignment="0" applyProtection="0"/>
  </cellStyleXfs>
  <cellXfs count="95">
    <xf numFmtId="0" fontId="0" fillId="0" borderId="0" xfId="0"/>
    <xf numFmtId="0" fontId="4" fillId="0" borderId="1" xfId="0" applyFont="1" applyBorder="1" applyAlignment="1">
      <alignment horizontal="center" vertical="center" wrapText="1"/>
    </xf>
    <xf numFmtId="3" fontId="4" fillId="0" borderId="2" xfId="0" applyNumberFormat="1" applyFont="1" applyBorder="1" applyAlignment="1">
      <alignment horizontal="center" vertical="center" wrapText="1"/>
    </xf>
    <xf numFmtId="0" fontId="7" fillId="0" borderId="0" xfId="0" applyFont="1" applyAlignment="1">
      <alignment vertical="center" wrapText="1"/>
    </xf>
    <xf numFmtId="0" fontId="5" fillId="2" borderId="3" xfId="0" applyFont="1" applyFill="1" applyBorder="1" applyAlignment="1">
      <alignment horizontal="center" vertical="center" wrapText="1"/>
    </xf>
    <xf numFmtId="0" fontId="6" fillId="2" borderId="3" xfId="0" applyFont="1" applyFill="1" applyBorder="1" applyAlignment="1">
      <alignment horizontal="center" vertical="center" wrapText="1"/>
    </xf>
    <xf numFmtId="0" fontId="0" fillId="3" borderId="4" xfId="0" applyFill="1" applyBorder="1"/>
    <xf numFmtId="0" fontId="0" fillId="0" borderId="5" xfId="0" applyBorder="1"/>
    <xf numFmtId="0" fontId="9" fillId="4" borderId="6" xfId="0" applyFont="1" applyFill="1" applyBorder="1" applyAlignment="1">
      <alignment horizontal="center" vertical="center" wrapText="1"/>
    </xf>
    <xf numFmtId="0" fontId="9" fillId="5" borderId="7" xfId="0" applyFont="1" applyFill="1" applyBorder="1" applyAlignment="1">
      <alignment horizontal="center" vertical="center" wrapText="1"/>
    </xf>
    <xf numFmtId="169" fontId="9" fillId="5" borderId="7" xfId="0" applyNumberFormat="1" applyFont="1" applyFill="1" applyBorder="1" applyAlignment="1">
      <alignment horizontal="center" vertical="center" wrapText="1"/>
    </xf>
    <xf numFmtId="0" fontId="0" fillId="6" borderId="8" xfId="0" applyFill="1" applyBorder="1"/>
    <xf numFmtId="0" fontId="9" fillId="7" borderId="9" xfId="0" applyFont="1" applyFill="1" applyBorder="1" applyAlignment="1">
      <alignment horizontal="center" vertical="center" wrapText="1"/>
    </xf>
    <xf numFmtId="0" fontId="9" fillId="8" borderId="10" xfId="0" applyFont="1" applyFill="1" applyBorder="1" applyAlignment="1">
      <alignment horizontal="center" vertical="center" wrapText="1"/>
    </xf>
    <xf numFmtId="0" fontId="9" fillId="9" borderId="11" xfId="0" applyFont="1" applyFill="1" applyBorder="1" applyAlignment="1">
      <alignment horizontal="center" vertical="center" wrapText="1"/>
    </xf>
    <xf numFmtId="169" fontId="9" fillId="8" borderId="10" xfId="0" applyNumberFormat="1" applyFont="1" applyFill="1" applyBorder="1" applyAlignment="1">
      <alignment horizontal="center" vertical="center" wrapText="1"/>
    </xf>
    <xf numFmtId="169" fontId="9" fillId="10" borderId="12" xfId="0" applyNumberFormat="1" applyFont="1" applyFill="1" applyBorder="1" applyAlignment="1">
      <alignment horizontal="center" vertical="center" wrapText="1"/>
    </xf>
    <xf numFmtId="0" fontId="9" fillId="11" borderId="13" xfId="0" applyFont="1" applyFill="1" applyBorder="1" applyAlignment="1">
      <alignment horizontal="center" vertical="center" wrapText="1"/>
    </xf>
    <xf numFmtId="169" fontId="9" fillId="12" borderId="14" xfId="0" applyNumberFormat="1" applyFont="1" applyFill="1" applyBorder="1" applyAlignment="1">
      <alignment horizontal="center" vertical="center" wrapText="1"/>
    </xf>
    <xf numFmtId="0" fontId="9" fillId="13" borderId="15" xfId="0" applyFont="1" applyFill="1" applyBorder="1" applyAlignment="1">
      <alignment horizontal="center" vertical="center" wrapText="1"/>
    </xf>
    <xf numFmtId="0" fontId="9" fillId="14" borderId="16" xfId="0" applyFont="1" applyFill="1" applyBorder="1" applyAlignment="1">
      <alignment horizontal="center" vertical="center" wrapText="1"/>
    </xf>
    <xf numFmtId="0" fontId="9" fillId="15" borderId="17" xfId="0" applyFont="1" applyFill="1" applyBorder="1" applyAlignment="1">
      <alignment horizontal="center" vertical="center" wrapText="1"/>
    </xf>
    <xf numFmtId="169" fontId="9" fillId="14" borderId="16" xfId="0" applyNumberFormat="1" applyFont="1" applyFill="1" applyBorder="1" applyAlignment="1">
      <alignment horizontal="center" vertical="center" wrapText="1"/>
    </xf>
    <xf numFmtId="169" fontId="9" fillId="16" borderId="18" xfId="0" applyNumberFormat="1" applyFont="1" applyFill="1" applyBorder="1" applyAlignment="1">
      <alignment horizontal="center" vertical="center" wrapText="1"/>
    </xf>
    <xf numFmtId="0" fontId="8" fillId="0" borderId="19" xfId="0" applyFont="1" applyBorder="1" applyAlignment="1">
      <alignment horizontal="center" vertical="center" wrapText="1"/>
    </xf>
    <xf numFmtId="0" fontId="8" fillId="17" borderId="20" xfId="0" applyFont="1" applyFill="1" applyBorder="1" applyAlignment="1">
      <alignment horizontal="center" vertical="center" wrapText="1"/>
    </xf>
    <xf numFmtId="0" fontId="9" fillId="18" borderId="21" xfId="0" applyFont="1" applyFill="1" applyBorder="1" applyAlignment="1">
      <alignment horizontal="center" vertical="center" wrapText="1"/>
    </xf>
    <xf numFmtId="0" fontId="9" fillId="19" borderId="22" xfId="0" applyFont="1" applyFill="1" applyBorder="1" applyAlignment="1">
      <alignment horizontal="center" vertical="center" wrapText="1"/>
    </xf>
    <xf numFmtId="0" fontId="9" fillId="20" borderId="23" xfId="0" applyFont="1" applyFill="1" applyBorder="1" applyAlignment="1">
      <alignment horizontal="center" vertical="center" wrapText="1"/>
    </xf>
    <xf numFmtId="169" fontId="9" fillId="19" borderId="22" xfId="0" applyNumberFormat="1" applyFont="1" applyFill="1" applyBorder="1" applyAlignment="1">
      <alignment horizontal="center" vertical="center" wrapText="1"/>
    </xf>
    <xf numFmtId="169" fontId="9" fillId="21" borderId="24" xfId="0" applyNumberFormat="1" applyFont="1" applyFill="1" applyBorder="1" applyAlignment="1">
      <alignment horizontal="center" vertical="center" wrapText="1"/>
    </xf>
    <xf numFmtId="0" fontId="10" fillId="0" borderId="0" xfId="0" applyFont="1"/>
    <xf numFmtId="168" fontId="0" fillId="0" borderId="0" xfId="0" applyNumberFormat="1"/>
    <xf numFmtId="0" fontId="0" fillId="22" borderId="25" xfId="0" applyFill="1" applyBorder="1"/>
    <xf numFmtId="0" fontId="0" fillId="23" borderId="26" xfId="0" applyFill="1" applyBorder="1"/>
    <xf numFmtId="0" fontId="2" fillId="24" borderId="27" xfId="0" applyFont="1" applyFill="1" applyBorder="1"/>
    <xf numFmtId="0" fontId="11" fillId="0" borderId="0" xfId="0" applyFont="1"/>
    <xf numFmtId="0" fontId="3" fillId="24" borderId="27" xfId="0" applyFont="1" applyFill="1" applyBorder="1" applyAlignment="1">
      <alignment horizontal="justify" vertical="center"/>
    </xf>
    <xf numFmtId="0" fontId="5" fillId="24" borderId="27" xfId="0" applyFont="1" applyFill="1" applyBorder="1" applyAlignment="1">
      <alignment horizontal="center" vertical="center" wrapText="1"/>
    </xf>
    <xf numFmtId="0" fontId="12" fillId="0" borderId="28" xfId="0" applyFont="1" applyBorder="1" applyAlignment="1">
      <alignment horizontal="center" vertical="center" wrapText="1"/>
    </xf>
    <xf numFmtId="0" fontId="12" fillId="25" borderId="29" xfId="0" applyFont="1" applyFill="1" applyBorder="1" applyAlignment="1">
      <alignment horizontal="center" vertical="center" wrapText="1"/>
    </xf>
    <xf numFmtId="169" fontId="12" fillId="0" borderId="28" xfId="0" applyNumberFormat="1" applyFont="1" applyBorder="1" applyAlignment="1">
      <alignment horizontal="center" vertical="center" wrapText="1"/>
    </xf>
    <xf numFmtId="0" fontId="13" fillId="0" borderId="0" xfId="0" applyFont="1"/>
    <xf numFmtId="0" fontId="12" fillId="0" borderId="30" xfId="0" applyFont="1" applyBorder="1" applyAlignment="1">
      <alignment horizontal="center" vertical="center" wrapText="1"/>
    </xf>
    <xf numFmtId="0" fontId="12" fillId="4" borderId="6" xfId="0" applyFont="1" applyFill="1" applyBorder="1" applyAlignment="1">
      <alignment horizontal="center" vertical="center" wrapText="1"/>
    </xf>
    <xf numFmtId="170" fontId="12" fillId="0" borderId="30" xfId="0" applyNumberFormat="1" applyFont="1" applyBorder="1" applyAlignment="1">
      <alignment horizontal="center" vertical="center" wrapText="1"/>
    </xf>
    <xf numFmtId="0" fontId="12" fillId="0" borderId="19" xfId="0" applyFont="1" applyBorder="1" applyAlignment="1">
      <alignment horizontal="center" vertical="center" wrapText="1"/>
    </xf>
    <xf numFmtId="0" fontId="12" fillId="17" borderId="20" xfId="0" applyFont="1" applyFill="1" applyBorder="1" applyAlignment="1">
      <alignment horizontal="center" vertical="center" wrapText="1"/>
    </xf>
    <xf numFmtId="170" fontId="12" fillId="0" borderId="19" xfId="0" applyNumberFormat="1" applyFont="1" applyBorder="1" applyAlignment="1">
      <alignment horizontal="center" vertical="center" wrapText="1"/>
    </xf>
    <xf numFmtId="0" fontId="0" fillId="26" borderId="31" xfId="0" applyFill="1" applyBorder="1" applyProtection="1">
      <protection locked="0"/>
    </xf>
    <xf numFmtId="0" fontId="0" fillId="26" borderId="31" xfId="0" applyFill="1" applyBorder="1" applyAlignment="1">
      <alignment wrapText="1"/>
    </xf>
    <xf numFmtId="1" fontId="0" fillId="26" borderId="31" xfId="0" applyNumberFormat="1" applyFill="1" applyBorder="1" applyProtection="1">
      <protection locked="0"/>
    </xf>
    <xf numFmtId="0" fontId="4" fillId="27" borderId="32" xfId="0" applyFont="1" applyFill="1" applyBorder="1" applyAlignment="1" applyProtection="1">
      <alignment horizontal="center" vertical="center" wrapText="1"/>
      <protection locked="0"/>
    </xf>
    <xf numFmtId="169" fontId="4" fillId="0" borderId="1" xfId="0" applyNumberFormat="1" applyFont="1" applyBorder="1" applyAlignment="1">
      <alignment horizontal="center" vertical="center" wrapText="1"/>
    </xf>
    <xf numFmtId="171" fontId="4" fillId="0" borderId="1" xfId="0" applyNumberFormat="1" applyFont="1" applyBorder="1" applyAlignment="1">
      <alignment horizontal="center" vertical="center" wrapText="1"/>
    </xf>
    <xf numFmtId="3" fontId="4" fillId="28" borderId="33" xfId="0" applyNumberFormat="1" applyFont="1" applyFill="1" applyBorder="1" applyAlignment="1">
      <alignment horizontal="center" vertical="center" wrapText="1"/>
    </xf>
    <xf numFmtId="169" fontId="4" fillId="29" borderId="34" xfId="0" applyNumberFormat="1" applyFont="1" applyFill="1" applyBorder="1" applyAlignment="1">
      <alignment horizontal="center" vertical="center" wrapText="1"/>
    </xf>
    <xf numFmtId="171" fontId="4" fillId="29" borderId="34" xfId="0" applyNumberFormat="1" applyFont="1" applyFill="1" applyBorder="1" applyAlignment="1">
      <alignment horizontal="center" vertical="center" wrapText="1"/>
    </xf>
    <xf numFmtId="0" fontId="4" fillId="29" borderId="34" xfId="0" applyFont="1" applyFill="1" applyBorder="1" applyAlignment="1">
      <alignment horizontal="center" vertical="center" wrapText="1"/>
    </xf>
    <xf numFmtId="0" fontId="0" fillId="0" borderId="0" xfId="0" applyAlignment="1">
      <alignment wrapText="1"/>
    </xf>
    <xf numFmtId="171" fontId="0" fillId="0" borderId="0" xfId="0" applyNumberFormat="1"/>
    <xf numFmtId="0" fontId="14" fillId="0" borderId="0" xfId="0" applyFont="1"/>
    <xf numFmtId="0" fontId="2" fillId="0" borderId="0" xfId="0" applyFont="1"/>
    <xf numFmtId="0" fontId="15" fillId="0" borderId="0" xfId="0" applyFont="1"/>
    <xf numFmtId="0" fontId="2" fillId="24" borderId="27" xfId="0" applyFont="1" applyFill="1" applyBorder="1" applyProtection="1">
      <protection locked="0"/>
    </xf>
    <xf numFmtId="0" fontId="5" fillId="2" borderId="3" xfId="0" applyFont="1" applyFill="1" applyBorder="1" applyAlignment="1" applyProtection="1">
      <alignment horizontal="center" vertical="center" wrapText="1"/>
      <protection locked="0"/>
    </xf>
    <xf numFmtId="0" fontId="0" fillId="0" borderId="0" xfId="0" applyProtection="1">
      <protection locked="0"/>
    </xf>
    <xf numFmtId="0" fontId="11" fillId="0" borderId="0" xfId="0" applyFont="1" applyProtection="1">
      <protection locked="0"/>
    </xf>
    <xf numFmtId="0" fontId="3" fillId="24" borderId="27" xfId="0" applyFont="1" applyFill="1" applyBorder="1" applyAlignment="1" applyProtection="1">
      <alignment horizontal="justify" vertical="center"/>
      <protection locked="0"/>
    </xf>
    <xf numFmtId="0" fontId="0" fillId="0" borderId="5" xfId="0" applyBorder="1" applyProtection="1">
      <protection locked="0"/>
    </xf>
    <xf numFmtId="0" fontId="6" fillId="2" borderId="3" xfId="0" applyFont="1" applyFill="1" applyBorder="1" applyAlignment="1" applyProtection="1">
      <alignment horizontal="center" vertical="center" wrapText="1"/>
      <protection locked="0"/>
    </xf>
    <xf numFmtId="0" fontId="5" fillId="24" borderId="27" xfId="0" applyFont="1" applyFill="1" applyBorder="1" applyAlignment="1" applyProtection="1">
      <alignment horizontal="center" vertical="center" wrapText="1"/>
      <protection locked="0"/>
    </xf>
    <xf numFmtId="173" fontId="0" fillId="0" borderId="0" xfId="0" applyNumberFormat="1" applyProtection="1">
      <protection locked="0"/>
    </xf>
    <xf numFmtId="173" fontId="2" fillId="24" borderId="27" xfId="0" applyNumberFormat="1" applyFont="1" applyFill="1" applyBorder="1" applyProtection="1">
      <protection locked="0"/>
    </xf>
    <xf numFmtId="173" fontId="5" fillId="2" borderId="3" xfId="0" applyNumberFormat="1" applyFont="1" applyFill="1" applyBorder="1" applyAlignment="1" applyProtection="1">
      <alignment horizontal="center" vertical="center" wrapText="1"/>
      <protection locked="0"/>
    </xf>
    <xf numFmtId="20" fontId="2" fillId="24" borderId="27" xfId="0" applyNumberFormat="1" applyFont="1" applyFill="1" applyBorder="1" applyProtection="1">
      <protection locked="0"/>
    </xf>
    <xf numFmtId="20" fontId="0" fillId="26" borderId="31" xfId="0" applyNumberFormat="1" applyFill="1" applyBorder="1" applyAlignment="1" applyProtection="1">
      <alignment wrapText="1"/>
      <protection locked="0"/>
    </xf>
    <xf numFmtId="20" fontId="5" fillId="2" borderId="3" xfId="0" applyNumberFormat="1" applyFont="1" applyFill="1" applyBorder="1" applyAlignment="1" applyProtection="1">
      <alignment horizontal="center" vertical="center" wrapText="1"/>
      <protection locked="0"/>
    </xf>
    <xf numFmtId="20" fontId="0" fillId="0" borderId="0" xfId="0" applyNumberFormat="1" applyProtection="1">
      <protection locked="0"/>
    </xf>
    <xf numFmtId="1" fontId="16" fillId="0" borderId="35" xfId="0" applyNumberFormat="1" applyFont="1" applyBorder="1" applyAlignment="1">
      <alignment horizontal="center" vertical="center" wrapText="1"/>
    </xf>
    <xf numFmtId="14" fontId="17" fillId="0" borderId="36" xfId="0" applyNumberFormat="1" applyFont="1" applyBorder="1" applyAlignment="1">
      <alignment horizontal="center" vertical="center" wrapText="1"/>
    </xf>
    <xf numFmtId="172" fontId="16" fillId="0" borderId="35" xfId="0" applyNumberFormat="1" applyFont="1" applyBorder="1" applyAlignment="1">
      <alignment horizontal="center" vertical="center" wrapText="1"/>
    </xf>
    <xf numFmtId="0" fontId="16" fillId="0" borderId="35" xfId="0" applyFont="1" applyBorder="1" applyAlignment="1">
      <alignment horizontal="center" vertical="center" wrapText="1"/>
    </xf>
    <xf numFmtId="173" fontId="16" fillId="0" borderId="35" xfId="0" applyNumberFormat="1" applyFont="1" applyBorder="1" applyAlignment="1">
      <alignment horizontal="center" vertical="center" wrapText="1"/>
    </xf>
    <xf numFmtId="20" fontId="16" fillId="0" borderId="36" xfId="0" applyNumberFormat="1" applyFont="1" applyBorder="1" applyAlignment="1">
      <alignment horizontal="center" vertical="center" wrapText="1"/>
    </xf>
    <xf numFmtId="1" fontId="16" fillId="30" borderId="35" xfId="0" applyNumberFormat="1" applyFont="1" applyFill="1" applyBorder="1" applyAlignment="1">
      <alignment horizontal="center" vertical="center" wrapText="1"/>
    </xf>
    <xf numFmtId="14" fontId="16" fillId="30" borderId="35" xfId="0" applyNumberFormat="1" applyFont="1" applyFill="1" applyBorder="1" applyAlignment="1">
      <alignment horizontal="center" vertical="center" wrapText="1"/>
    </xf>
    <xf numFmtId="172" fontId="16" fillId="30" borderId="35" xfId="0" applyNumberFormat="1" applyFont="1" applyFill="1" applyBorder="1" applyAlignment="1">
      <alignment horizontal="center" vertical="center" wrapText="1"/>
    </xf>
    <xf numFmtId="0" fontId="16" fillId="30" borderId="35" xfId="0" applyFont="1" applyFill="1" applyBorder="1" applyAlignment="1">
      <alignment horizontal="center" vertical="center" wrapText="1"/>
    </xf>
    <xf numFmtId="173" fontId="16" fillId="30" borderId="35" xfId="0" applyNumberFormat="1" applyFont="1" applyFill="1" applyBorder="1" applyAlignment="1">
      <alignment horizontal="center" vertical="center" wrapText="1"/>
    </xf>
    <xf numFmtId="14" fontId="16" fillId="0" borderId="35" xfId="0" applyNumberFormat="1" applyFont="1" applyBorder="1" applyAlignment="1">
      <alignment horizontal="center" vertical="center" wrapText="1"/>
    </xf>
    <xf numFmtId="174" fontId="2" fillId="24" borderId="27" xfId="0" applyNumberFormat="1" applyFont="1" applyFill="1" applyBorder="1" applyProtection="1">
      <protection locked="0"/>
    </xf>
    <xf numFmtId="174" fontId="0" fillId="26" borderId="31" xfId="0" applyNumberFormat="1" applyFill="1" applyBorder="1" applyAlignment="1" applyProtection="1">
      <alignment wrapText="1"/>
      <protection locked="0"/>
    </xf>
    <xf numFmtId="174" fontId="5" fillId="2" borderId="3" xfId="0" applyNumberFormat="1" applyFont="1" applyFill="1" applyBorder="1" applyAlignment="1" applyProtection="1">
      <alignment horizontal="center" vertical="center" wrapText="1"/>
      <protection locked="0"/>
    </xf>
    <xf numFmtId="174" fontId="0" fillId="0" borderId="0" xfId="0" applyNumberFormat="1" applyProtection="1">
      <protection locked="0"/>
    </xf>
  </cellXfs>
  <cellStyles count="6">
    <cellStyle name="Moeda" xfId="3" builtinId="4" customBuiltin="1"/>
    <cellStyle name="Moeda [0]" xfId="4" builtinId="7" customBuiltin="1"/>
    <cellStyle name="Normal" xfId="0" builtinId="0" customBuiltin="1"/>
    <cellStyle name="Porcentagem" xfId="5" builtinId="5" customBuiltin="1"/>
    <cellStyle name="Separador de milhares [0]" xfId="2" builtinId="6" customBuiltin="1"/>
    <cellStyle name="Vírgula" xfId="1" builtinId="3" customBuiltin="1"/>
  </cellStyles>
  <dxfs count="19">
    <dxf>
      <font>
        <color rgb="FF9C0006"/>
      </font>
      <fill>
        <patternFill patternType="solid">
          <bgColor rgb="FFFFC7CE"/>
        </patternFill>
      </fill>
    </dxf>
    <dxf>
      <font>
        <color rgb="FF9C0006"/>
      </font>
      <fill>
        <patternFill patternType="solid">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 uri="smNativeData">
      <pm:charStyles xmlns:pm="smNativeData" id="1631565915" count="1">
        <pm:charStyle name="Normal" fontId="0" Id="1"/>
      </pm:charStyles>
      <pm:colors xmlns:pm="smNativeData" id="1631565915" count="10">
        <pm:color name="Cor 24" rgb="444444"/>
        <pm:color name="Cor 25" rgb="1E1E1E"/>
        <pm:color name="Cor 26" rgb="E7E6E6"/>
        <pm:color name="Cor 27" rgb="F2F2F2"/>
        <pm:color name="Cor 28" rgb="B4C6E7"/>
        <pm:color name="Cor 29" rgb="70AD47"/>
        <pm:color name="Cor 30" rgb="F4B084"/>
        <pm:color name="Cor 31" rgb="5B9BD5"/>
        <pm:color name="Cor 32" rgb="9C0006"/>
        <pm:color name="Cor 33" rgb="FFC7CE"/>
      </pm:color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EEECE1"/>
      </a:dk2>
      <a:lt2>
        <a:srgbClr val="1F497D"/>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majorFont>
      <a:minorFont>
        <a:latin typeface="Calibri"/>
        <a:ea typeface="Basic Roman"/>
        <a:cs typeface="Basic Roma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prstTxWarp prst="textNoShape">
          <a:avLst/>
        </a:prstTxWarp>
        <a:noAutofit/>
      </a:bodyPr>
      <a:lstStyle>
        <a:defPPr>
          <a:defRPr/>
        </a:defPPr>
      </a:lstStyle>
      <a:style>
        <a:lnRef idx="0">
          <a:schemeClr val="accent1"/>
        </a:lnRef>
        <a:fillRef idx="0">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256EB-92B5-4CE9-96AF-822BD4A9A47B}">
  <dimension ref="A1:K91"/>
  <sheetViews>
    <sheetView tabSelected="1" zoomScale="80" zoomScaleNormal="80" workbookViewId="0">
      <selection activeCell="H12" sqref="H12"/>
    </sheetView>
  </sheetViews>
  <sheetFormatPr defaultColWidth="8.5546875" defaultRowHeight="14.4" x14ac:dyDescent="0.3"/>
  <cols>
    <col min="1" max="1" width="26.88671875" style="66" customWidth="1"/>
    <col min="2" max="2" width="29.5546875" style="66" customWidth="1"/>
    <col min="3" max="3" width="21" style="94" customWidth="1"/>
    <col min="4" max="4" width="26.44140625" style="66" customWidth="1"/>
    <col min="5" max="5" width="13.6640625" style="66" customWidth="1"/>
    <col min="6" max="6" width="14.109375" style="72" customWidth="1"/>
    <col min="7" max="7" width="16" style="72" customWidth="1"/>
    <col min="8" max="8" width="13" style="66" customWidth="1"/>
    <col min="9" max="9" width="15.44140625" style="66" customWidth="1"/>
    <col min="10" max="10" width="41.5546875" style="66" customWidth="1"/>
    <col min="11" max="11" width="15.109375" style="66" customWidth="1"/>
    <col min="12" max="16384" width="8.5546875" style="66"/>
  </cols>
  <sheetData>
    <row r="1" spans="1:11" ht="19.2" x14ac:dyDescent="0.45">
      <c r="B1" s="64" t="s">
        <v>0</v>
      </c>
      <c r="C1" s="91" t="s">
        <v>1</v>
      </c>
      <c r="D1" s="64" t="s">
        <v>2</v>
      </c>
      <c r="E1" s="64" t="s">
        <v>3</v>
      </c>
      <c r="G1" s="73" t="s">
        <v>4</v>
      </c>
      <c r="H1" s="67">
        <v>0</v>
      </c>
    </row>
    <row r="2" spans="1:11" ht="28.8" x14ac:dyDescent="0.3">
      <c r="A2" s="68" t="s">
        <v>5</v>
      </c>
      <c r="B2" s="49" t="s">
        <v>254</v>
      </c>
      <c r="C2" s="92" t="s">
        <v>262</v>
      </c>
      <c r="D2" s="51">
        <v>24</v>
      </c>
      <c r="E2" s="52" t="s">
        <v>247</v>
      </c>
      <c r="J2" s="69"/>
    </row>
    <row r="3" spans="1:11" x14ac:dyDescent="0.3">
      <c r="A3" s="65" t="s">
        <v>8</v>
      </c>
      <c r="B3" s="65" t="s">
        <v>9</v>
      </c>
      <c r="C3" s="93" t="s">
        <v>7</v>
      </c>
      <c r="D3" s="65" t="s">
        <v>10</v>
      </c>
      <c r="E3" s="65" t="s">
        <v>11</v>
      </c>
      <c r="F3" s="74" t="s">
        <v>12</v>
      </c>
      <c r="G3" s="74" t="s">
        <v>13</v>
      </c>
      <c r="H3" s="65" t="s">
        <v>14</v>
      </c>
      <c r="I3" s="65" t="s">
        <v>15</v>
      </c>
      <c r="J3" s="70" t="s">
        <v>16</v>
      </c>
      <c r="K3" s="71" t="s">
        <v>17</v>
      </c>
    </row>
    <row r="4" spans="1:11" x14ac:dyDescent="0.3">
      <c r="A4" s="85">
        <v>15341673</v>
      </c>
      <c r="B4" s="86">
        <v>44881.662453703997</v>
      </c>
      <c r="C4" s="87">
        <v>44881.662453703997</v>
      </c>
      <c r="D4" s="87" t="s">
        <v>151</v>
      </c>
      <c r="E4" s="88" t="s">
        <v>24</v>
      </c>
      <c r="F4" s="89" t="s">
        <v>256</v>
      </c>
      <c r="G4" s="89" t="s">
        <v>256</v>
      </c>
      <c r="H4" s="89" t="s">
        <v>19</v>
      </c>
      <c r="I4" s="88" t="s">
        <v>20</v>
      </c>
      <c r="J4" s="88" t="s">
        <v>257</v>
      </c>
      <c r="K4" s="88" t="s">
        <v>258</v>
      </c>
    </row>
    <row r="5" spans="1:11" ht="28.8" x14ac:dyDescent="0.3">
      <c r="A5" s="68" t="s">
        <v>5</v>
      </c>
      <c r="B5" s="49" t="s">
        <v>259</v>
      </c>
      <c r="C5" s="92" t="s">
        <v>263</v>
      </c>
      <c r="D5" s="51">
        <v>72</v>
      </c>
      <c r="E5" s="52" t="s">
        <v>247</v>
      </c>
      <c r="J5" s="69"/>
    </row>
    <row r="6" spans="1:11" x14ac:dyDescent="0.3">
      <c r="A6" s="65" t="s">
        <v>8</v>
      </c>
      <c r="B6" s="65" t="s">
        <v>9</v>
      </c>
      <c r="C6" s="93" t="s">
        <v>7</v>
      </c>
      <c r="D6" s="65" t="s">
        <v>10</v>
      </c>
      <c r="E6" s="65" t="s">
        <v>11</v>
      </c>
      <c r="F6" s="74" t="s">
        <v>12</v>
      </c>
      <c r="G6" s="74" t="s">
        <v>13</v>
      </c>
      <c r="H6" s="65" t="s">
        <v>14</v>
      </c>
      <c r="I6" s="65" t="s">
        <v>15</v>
      </c>
      <c r="J6" s="70" t="s">
        <v>16</v>
      </c>
      <c r="K6" s="71" t="s">
        <v>17</v>
      </c>
    </row>
    <row r="7" spans="1:11" x14ac:dyDescent="0.3">
      <c r="A7" s="85">
        <v>15341672</v>
      </c>
      <c r="B7" s="86">
        <v>44881.660659722002</v>
      </c>
      <c r="C7" s="87">
        <v>44881.660659722002</v>
      </c>
      <c r="D7" s="87" t="s">
        <v>151</v>
      </c>
      <c r="E7" s="88" t="s">
        <v>24</v>
      </c>
      <c r="F7" s="89" t="s">
        <v>260</v>
      </c>
      <c r="G7" s="89" t="s">
        <v>260</v>
      </c>
      <c r="H7" s="89" t="s">
        <v>19</v>
      </c>
      <c r="I7" s="88" t="s">
        <v>20</v>
      </c>
      <c r="J7" s="88" t="s">
        <v>261</v>
      </c>
      <c r="K7" s="88" t="s">
        <v>258</v>
      </c>
    </row>
    <row r="8" spans="1:11" ht="43.2" x14ac:dyDescent="0.3">
      <c r="A8" s="68" t="s">
        <v>5</v>
      </c>
      <c r="B8" s="49" t="s">
        <v>255</v>
      </c>
      <c r="C8" s="92" t="s">
        <v>266</v>
      </c>
      <c r="D8" s="51">
        <v>72</v>
      </c>
      <c r="E8" s="52" t="s">
        <v>247</v>
      </c>
      <c r="J8" s="69"/>
    </row>
    <row r="9" spans="1:11" x14ac:dyDescent="0.3">
      <c r="A9" s="65" t="s">
        <v>8</v>
      </c>
      <c r="B9" s="65" t="s">
        <v>9</v>
      </c>
      <c r="C9" s="93" t="s">
        <v>7</v>
      </c>
      <c r="D9" s="65" t="s">
        <v>10</v>
      </c>
      <c r="E9" s="65" t="s">
        <v>11</v>
      </c>
      <c r="F9" s="74" t="s">
        <v>12</v>
      </c>
      <c r="G9" s="74" t="s">
        <v>13</v>
      </c>
      <c r="H9" s="65" t="s">
        <v>14</v>
      </c>
      <c r="I9" s="65" t="s">
        <v>15</v>
      </c>
      <c r="J9" s="70" t="s">
        <v>16</v>
      </c>
      <c r="K9" s="71" t="s">
        <v>17</v>
      </c>
    </row>
    <row r="10" spans="1:11" x14ac:dyDescent="0.3">
      <c r="A10" s="79">
        <v>15341663</v>
      </c>
      <c r="B10" s="90">
        <v>44881.610879630003</v>
      </c>
      <c r="C10" s="81">
        <v>44881.610879630003</v>
      </c>
      <c r="D10" s="84" t="s">
        <v>151</v>
      </c>
      <c r="E10" s="82" t="s">
        <v>24</v>
      </c>
      <c r="F10" s="83" t="s">
        <v>264</v>
      </c>
      <c r="G10" s="83" t="s">
        <v>264</v>
      </c>
      <c r="H10" s="82" t="s">
        <v>22</v>
      </c>
      <c r="I10" s="82" t="s">
        <v>20</v>
      </c>
      <c r="J10" s="82" t="s">
        <v>265</v>
      </c>
      <c r="K10" s="84" t="s">
        <v>258</v>
      </c>
    </row>
    <row r="11" spans="1:11" x14ac:dyDescent="0.3">
      <c r="A11" s="79">
        <v>15341663</v>
      </c>
      <c r="B11" s="90">
        <v>44881.610879630003</v>
      </c>
      <c r="C11" s="81">
        <v>44881.610879630003</v>
      </c>
      <c r="D11" s="84" t="s">
        <v>151</v>
      </c>
      <c r="E11" s="82" t="s">
        <v>24</v>
      </c>
      <c r="F11" s="83">
        <v>542.30100000000004</v>
      </c>
      <c r="G11" s="83">
        <v>542.30100000000004</v>
      </c>
      <c r="H11" s="82" t="s">
        <v>19</v>
      </c>
      <c r="I11" s="82" t="s">
        <v>20</v>
      </c>
      <c r="J11" s="82" t="s">
        <v>265</v>
      </c>
      <c r="K11" s="84" t="s">
        <v>258</v>
      </c>
    </row>
    <row r="12" spans="1:11" x14ac:dyDescent="0.3">
      <c r="C12" s="66"/>
      <c r="F12" s="66"/>
      <c r="G12" s="66"/>
    </row>
    <row r="13" spans="1:11" x14ac:dyDescent="0.3">
      <c r="C13" s="66"/>
      <c r="F13" s="66"/>
      <c r="G13" s="66"/>
    </row>
    <row r="14" spans="1:11" x14ac:dyDescent="0.3">
      <c r="C14" s="66"/>
      <c r="F14" s="66"/>
      <c r="G14" s="66"/>
    </row>
    <row r="15" spans="1:11" x14ac:dyDescent="0.3">
      <c r="C15" s="66"/>
      <c r="F15" s="66"/>
      <c r="G15" s="66"/>
    </row>
    <row r="16" spans="1:11" x14ac:dyDescent="0.3">
      <c r="C16" s="66"/>
      <c r="F16" s="66"/>
      <c r="G16" s="66"/>
    </row>
    <row r="17" s="66" customFormat="1" x14ac:dyDescent="0.3"/>
    <row r="18" s="66" customFormat="1" x14ac:dyDescent="0.3"/>
    <row r="19" s="66" customFormat="1" x14ac:dyDescent="0.3"/>
    <row r="20" s="66" customFormat="1" x14ac:dyDescent="0.3"/>
    <row r="21" s="66" customFormat="1" x14ac:dyDescent="0.3"/>
    <row r="22" s="66" customFormat="1" x14ac:dyDescent="0.3"/>
    <row r="23" s="66" customFormat="1" x14ac:dyDescent="0.3"/>
    <row r="24" s="66" customFormat="1" x14ac:dyDescent="0.3"/>
    <row r="25" s="66" customFormat="1" x14ac:dyDescent="0.3"/>
    <row r="26" s="66" customFormat="1" x14ac:dyDescent="0.3"/>
    <row r="27" s="66" customFormat="1" x14ac:dyDescent="0.3"/>
    <row r="28" s="66" customFormat="1" x14ac:dyDescent="0.3"/>
    <row r="29" s="66" customFormat="1" x14ac:dyDescent="0.3"/>
    <row r="30" s="66" customFormat="1" x14ac:dyDescent="0.3"/>
    <row r="31" s="66" customFormat="1" x14ac:dyDescent="0.3"/>
    <row r="32" s="66" customFormat="1" x14ac:dyDescent="0.3"/>
    <row r="33" s="66" customFormat="1" x14ac:dyDescent="0.3"/>
    <row r="34" s="66" customFormat="1" x14ac:dyDescent="0.3"/>
    <row r="35" s="66" customFormat="1" x14ac:dyDescent="0.3"/>
    <row r="36" s="66" customFormat="1" x14ac:dyDescent="0.3"/>
    <row r="37" s="66" customFormat="1" x14ac:dyDescent="0.3"/>
    <row r="38" s="66" customFormat="1" x14ac:dyDescent="0.3"/>
    <row r="39" s="66" customFormat="1" x14ac:dyDescent="0.3"/>
    <row r="40" s="66" customFormat="1" x14ac:dyDescent="0.3"/>
    <row r="41" s="66" customFormat="1" x14ac:dyDescent="0.3"/>
    <row r="42" s="66" customFormat="1" x14ac:dyDescent="0.3"/>
    <row r="43" s="66" customFormat="1" x14ac:dyDescent="0.3"/>
    <row r="44" s="66" customFormat="1" x14ac:dyDescent="0.3"/>
    <row r="45" s="66" customFormat="1" x14ac:dyDescent="0.3"/>
    <row r="46" s="66" customFormat="1" x14ac:dyDescent="0.3"/>
    <row r="47" s="66" customFormat="1" x14ac:dyDescent="0.3"/>
    <row r="48" s="66" customFormat="1" x14ac:dyDescent="0.3"/>
    <row r="49" s="66" customFormat="1" x14ac:dyDescent="0.3"/>
    <row r="50" s="66" customFormat="1" x14ac:dyDescent="0.3"/>
    <row r="51" s="66" customFormat="1" x14ac:dyDescent="0.3"/>
    <row r="52" s="66" customFormat="1" x14ac:dyDescent="0.3"/>
    <row r="53" s="66" customFormat="1" x14ac:dyDescent="0.3"/>
    <row r="54" s="66" customFormat="1" x14ac:dyDescent="0.3"/>
    <row r="55" s="66" customFormat="1" x14ac:dyDescent="0.3"/>
    <row r="56" s="66" customFormat="1" x14ac:dyDescent="0.3"/>
    <row r="57" s="66" customFormat="1" x14ac:dyDescent="0.3"/>
    <row r="58" s="66" customFormat="1" x14ac:dyDescent="0.3"/>
    <row r="59" s="66" customFormat="1" x14ac:dyDescent="0.3"/>
    <row r="60" s="66" customFormat="1" x14ac:dyDescent="0.3"/>
    <row r="61" s="66" customFormat="1" x14ac:dyDescent="0.3"/>
    <row r="62" s="66" customFormat="1" x14ac:dyDescent="0.3"/>
    <row r="63" s="66" customFormat="1" x14ac:dyDescent="0.3"/>
    <row r="64" s="66" customFormat="1" x14ac:dyDescent="0.3"/>
    <row r="65" s="66" customFormat="1" x14ac:dyDescent="0.3"/>
    <row r="66" s="66" customFormat="1" x14ac:dyDescent="0.3"/>
    <row r="67" s="66" customFormat="1" x14ac:dyDescent="0.3"/>
    <row r="68" s="66" customFormat="1" x14ac:dyDescent="0.3"/>
    <row r="69" s="66" customFormat="1" x14ac:dyDescent="0.3"/>
    <row r="70" s="66" customFormat="1" x14ac:dyDescent="0.3"/>
    <row r="71" s="66" customFormat="1" x14ac:dyDescent="0.3"/>
    <row r="72" s="66" customFormat="1" x14ac:dyDescent="0.3"/>
    <row r="73" s="66" customFormat="1" x14ac:dyDescent="0.3"/>
    <row r="74" s="66" customFormat="1" x14ac:dyDescent="0.3"/>
    <row r="75" s="66" customFormat="1" x14ac:dyDescent="0.3"/>
    <row r="76" s="66" customFormat="1" x14ac:dyDescent="0.3"/>
    <row r="77" s="66" customFormat="1" x14ac:dyDescent="0.3"/>
    <row r="78" s="66" customFormat="1" x14ac:dyDescent="0.3"/>
    <row r="79" s="66" customFormat="1" x14ac:dyDescent="0.3"/>
    <row r="80" s="66" customFormat="1" x14ac:dyDescent="0.3"/>
    <row r="81" s="66" customFormat="1" x14ac:dyDescent="0.3"/>
    <row r="82" s="66" customFormat="1" x14ac:dyDescent="0.3"/>
    <row r="83" s="66" customFormat="1" x14ac:dyDescent="0.3"/>
    <row r="84" s="66" customFormat="1" x14ac:dyDescent="0.3"/>
    <row r="85" s="66" customFormat="1" x14ac:dyDescent="0.3"/>
    <row r="86" s="66" customFormat="1" x14ac:dyDescent="0.3"/>
    <row r="87" s="66" customFormat="1" x14ac:dyDescent="0.3"/>
    <row r="88" s="66" customFormat="1" x14ac:dyDescent="0.3"/>
    <row r="89" s="66" customFormat="1" x14ac:dyDescent="0.3"/>
    <row r="90" s="66" customFormat="1" x14ac:dyDescent="0.3"/>
    <row r="91" s="66" customFormat="1" x14ac:dyDescent="0.3"/>
  </sheetData>
  <sheetProtection insertColumns="0" insertRows="0" deleteColumns="0" deleteRows="0" sort="0" autoFilter="0" pivotTables="0"/>
  <phoneticPr fontId="18" type="noConversion"/>
  <conditionalFormatting sqref="A4">
    <cfRule type="duplicateValues" dxfId="18" priority="3"/>
  </conditionalFormatting>
  <conditionalFormatting sqref="A7">
    <cfRule type="duplicateValues" dxfId="17" priority="2"/>
  </conditionalFormatting>
  <conditionalFormatting sqref="A10:A11">
    <cfRule type="duplicateValues" dxfId="16" priority="1"/>
  </conditionalFormatting>
  <pageMargins left="0.51180599999999998" right="0.51180599999999998" top="0.78749999999999998" bottom="0.78749999999999998" header="0.51180599999999998" footer="0.51180599999999998"/>
  <pageSetup paperSize="9" fitToWidth="0" orientation="portrait" cellComments="asDisplayed"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B4251-5707-4A18-AB67-0718AE874484}">
  <dimension ref="A1:K81"/>
  <sheetViews>
    <sheetView topLeftCell="A55" zoomScale="80" zoomScaleNormal="80" workbookViewId="0">
      <selection activeCell="C80" sqref="C80"/>
    </sheetView>
  </sheetViews>
  <sheetFormatPr defaultColWidth="8.5546875" defaultRowHeight="14.4" x14ac:dyDescent="0.3"/>
  <cols>
    <col min="1" max="1" width="26.88671875" style="66" customWidth="1"/>
    <col min="2" max="2" width="29.5546875" style="66" customWidth="1"/>
    <col min="3" max="3" width="21" style="78" customWidth="1"/>
    <col min="4" max="4" width="26.44140625" style="66" customWidth="1"/>
    <col min="5" max="5" width="13.6640625" style="66" customWidth="1"/>
    <col min="6" max="6" width="14.109375" style="72" customWidth="1"/>
    <col min="7" max="7" width="16" style="72" customWidth="1"/>
    <col min="8" max="8" width="13" style="66" customWidth="1"/>
    <col min="9" max="9" width="15.44140625" style="66" customWidth="1"/>
    <col min="10" max="10" width="41.5546875" style="66" customWidth="1"/>
    <col min="11" max="11" width="15.109375" style="66" customWidth="1"/>
    <col min="12" max="16384" width="8.5546875" style="66"/>
  </cols>
  <sheetData>
    <row r="1" spans="1:11" ht="19.2" x14ac:dyDescent="0.45">
      <c r="B1" s="64" t="s">
        <v>0</v>
      </c>
      <c r="C1" s="75" t="s">
        <v>1</v>
      </c>
      <c r="D1" s="64" t="s">
        <v>2</v>
      </c>
      <c r="E1" s="64" t="s">
        <v>3</v>
      </c>
      <c r="G1" s="73" t="s">
        <v>4</v>
      </c>
      <c r="H1" s="67">
        <v>0</v>
      </c>
    </row>
    <row r="2" spans="1:11" ht="28.8" x14ac:dyDescent="0.3">
      <c r="A2" s="68" t="s">
        <v>5</v>
      </c>
      <c r="B2" s="49" t="s">
        <v>6</v>
      </c>
      <c r="C2" s="76" t="s">
        <v>163</v>
      </c>
      <c r="D2" s="51">
        <v>72</v>
      </c>
      <c r="E2" s="52" t="s">
        <v>7</v>
      </c>
      <c r="J2" s="69"/>
    </row>
    <row r="3" spans="1:11" x14ac:dyDescent="0.3">
      <c r="A3" s="65" t="s">
        <v>8</v>
      </c>
      <c r="B3" s="65" t="s">
        <v>9</v>
      </c>
      <c r="C3" s="77" t="s">
        <v>7</v>
      </c>
      <c r="D3" s="65" t="s">
        <v>10</v>
      </c>
      <c r="E3" s="65" t="s">
        <v>11</v>
      </c>
      <c r="F3" s="74" t="s">
        <v>12</v>
      </c>
      <c r="G3" s="74" t="s">
        <v>13</v>
      </c>
      <c r="H3" s="65" t="s">
        <v>14</v>
      </c>
      <c r="I3" s="65" t="s">
        <v>15</v>
      </c>
      <c r="J3" s="70" t="s">
        <v>16</v>
      </c>
      <c r="K3" s="71" t="s">
        <v>17</v>
      </c>
    </row>
    <row r="4" spans="1:11" x14ac:dyDescent="0.3">
      <c r="A4" s="85">
        <v>14183170</v>
      </c>
      <c r="B4" s="86">
        <v>44790.768032407002</v>
      </c>
      <c r="C4" s="87">
        <v>44790.768032407002</v>
      </c>
      <c r="D4" s="87" t="s">
        <v>25</v>
      </c>
      <c r="E4" s="88" t="s">
        <v>24</v>
      </c>
      <c r="F4" s="89" t="s">
        <v>154</v>
      </c>
      <c r="G4" s="89" t="s">
        <v>154</v>
      </c>
      <c r="H4" s="89" t="s">
        <v>19</v>
      </c>
      <c r="I4" s="88" t="s">
        <v>20</v>
      </c>
      <c r="J4" s="88" t="s">
        <v>21</v>
      </c>
      <c r="K4" s="88" t="s">
        <v>153</v>
      </c>
    </row>
    <row r="5" spans="1:11" ht="43.2" x14ac:dyDescent="0.3">
      <c r="A5" s="68" t="s">
        <v>5</v>
      </c>
      <c r="B5" s="49" t="s">
        <v>6</v>
      </c>
      <c r="C5" s="76" t="s">
        <v>164</v>
      </c>
      <c r="D5" s="51">
        <v>72</v>
      </c>
      <c r="E5" s="52" t="s">
        <v>7</v>
      </c>
      <c r="J5" s="69"/>
    </row>
    <row r="6" spans="1:11" x14ac:dyDescent="0.3">
      <c r="A6" s="65" t="s">
        <v>8</v>
      </c>
      <c r="B6" s="65" t="s">
        <v>9</v>
      </c>
      <c r="C6" s="77" t="s">
        <v>7</v>
      </c>
      <c r="D6" s="65" t="s">
        <v>10</v>
      </c>
      <c r="E6" s="65" t="s">
        <v>11</v>
      </c>
      <c r="F6" s="74" t="s">
        <v>12</v>
      </c>
      <c r="G6" s="74" t="s">
        <v>13</v>
      </c>
      <c r="H6" s="65" t="s">
        <v>14</v>
      </c>
      <c r="I6" s="65" t="s">
        <v>15</v>
      </c>
      <c r="J6" s="70" t="s">
        <v>16</v>
      </c>
      <c r="K6" s="71" t="s">
        <v>17</v>
      </c>
    </row>
    <row r="7" spans="1:11" x14ac:dyDescent="0.3">
      <c r="A7" s="85">
        <v>14079814</v>
      </c>
      <c r="B7" s="86">
        <v>44792.468067130001</v>
      </c>
      <c r="C7" s="87">
        <v>44792.468067130001</v>
      </c>
      <c r="D7" s="87" t="s">
        <v>151</v>
      </c>
      <c r="E7" s="88" t="s">
        <v>18</v>
      </c>
      <c r="F7" s="89" t="s">
        <v>157</v>
      </c>
      <c r="G7" s="89" t="s">
        <v>158</v>
      </c>
      <c r="H7" s="89" t="s">
        <v>19</v>
      </c>
      <c r="I7" s="88" t="s">
        <v>20</v>
      </c>
      <c r="J7" s="88" t="s">
        <v>159</v>
      </c>
      <c r="K7" s="88" t="s">
        <v>153</v>
      </c>
    </row>
    <row r="8" spans="1:11" x14ac:dyDescent="0.3">
      <c r="A8" s="85">
        <v>14079815</v>
      </c>
      <c r="B8" s="86">
        <v>44792.472164352002</v>
      </c>
      <c r="C8" s="87">
        <v>44792.472164352002</v>
      </c>
      <c r="D8" s="87" t="s">
        <v>151</v>
      </c>
      <c r="E8" s="88" t="s">
        <v>18</v>
      </c>
      <c r="F8" s="89" t="s">
        <v>161</v>
      </c>
      <c r="G8" s="89" t="s">
        <v>162</v>
      </c>
      <c r="H8" s="89" t="s">
        <v>19</v>
      </c>
      <c r="I8" s="88" t="s">
        <v>20</v>
      </c>
      <c r="J8" s="88" t="s">
        <v>159</v>
      </c>
      <c r="K8" s="88" t="s">
        <v>153</v>
      </c>
    </row>
    <row r="9" spans="1:11" ht="28.8" x14ac:dyDescent="0.3">
      <c r="A9" s="68" t="s">
        <v>5</v>
      </c>
      <c r="B9" s="49" t="s">
        <v>6</v>
      </c>
      <c r="C9" s="76" t="s">
        <v>163</v>
      </c>
      <c r="D9" s="51">
        <v>72</v>
      </c>
      <c r="E9" s="52" t="s">
        <v>7</v>
      </c>
      <c r="J9" s="69"/>
    </row>
    <row r="10" spans="1:11" x14ac:dyDescent="0.3">
      <c r="A10" s="65" t="s">
        <v>8</v>
      </c>
      <c r="B10" s="65" t="s">
        <v>9</v>
      </c>
      <c r="C10" s="77" t="s">
        <v>7</v>
      </c>
      <c r="D10" s="65" t="s">
        <v>10</v>
      </c>
      <c r="E10" s="65" t="s">
        <v>11</v>
      </c>
      <c r="F10" s="74" t="s">
        <v>12</v>
      </c>
      <c r="G10" s="74" t="s">
        <v>13</v>
      </c>
      <c r="H10" s="65" t="s">
        <v>14</v>
      </c>
      <c r="I10" s="65" t="s">
        <v>15</v>
      </c>
      <c r="J10" s="70" t="s">
        <v>16</v>
      </c>
      <c r="K10" s="71" t="s">
        <v>17</v>
      </c>
    </row>
    <row r="11" spans="1:11" x14ac:dyDescent="0.3">
      <c r="A11" s="85">
        <v>14079793</v>
      </c>
      <c r="B11" s="86">
        <v>44791.721307870001</v>
      </c>
      <c r="C11" s="87">
        <v>44791.721307870001</v>
      </c>
      <c r="D11" s="87" t="s">
        <v>151</v>
      </c>
      <c r="E11" s="88" t="s">
        <v>24</v>
      </c>
      <c r="F11" s="89" t="s">
        <v>155</v>
      </c>
      <c r="G11" s="89" t="s">
        <v>156</v>
      </c>
      <c r="H11" s="89" t="s">
        <v>19</v>
      </c>
      <c r="I11" s="88" t="s">
        <v>20</v>
      </c>
      <c r="J11" s="88" t="s">
        <v>21</v>
      </c>
      <c r="K11" s="88" t="s">
        <v>153</v>
      </c>
    </row>
    <row r="12" spans="1:11" ht="43.2" x14ac:dyDescent="0.3">
      <c r="A12" s="68" t="s">
        <v>5</v>
      </c>
      <c r="B12" s="49" t="s">
        <v>6</v>
      </c>
      <c r="C12" s="76" t="s">
        <v>246</v>
      </c>
      <c r="D12" s="51">
        <v>72</v>
      </c>
      <c r="E12" s="52" t="s">
        <v>7</v>
      </c>
      <c r="J12" s="69"/>
    </row>
    <row r="13" spans="1:11" x14ac:dyDescent="0.3">
      <c r="A13" s="65" t="s">
        <v>8</v>
      </c>
      <c r="B13" s="65" t="s">
        <v>9</v>
      </c>
      <c r="C13" s="77" t="s">
        <v>7</v>
      </c>
      <c r="D13" s="65" t="s">
        <v>10</v>
      </c>
      <c r="E13" s="65" t="s">
        <v>11</v>
      </c>
      <c r="F13" s="74" t="s">
        <v>12</v>
      </c>
      <c r="G13" s="74" t="s">
        <v>13</v>
      </c>
      <c r="H13" s="65" t="s">
        <v>14</v>
      </c>
      <c r="I13" s="65" t="s">
        <v>15</v>
      </c>
      <c r="J13" s="70" t="s">
        <v>16</v>
      </c>
      <c r="K13" s="71" t="s">
        <v>17</v>
      </c>
    </row>
    <row r="14" spans="1:11" x14ac:dyDescent="0.3">
      <c r="A14" s="85">
        <v>14079779</v>
      </c>
      <c r="B14" s="86">
        <v>44788.709618055997</v>
      </c>
      <c r="C14" s="87">
        <v>44788.709618055997</v>
      </c>
      <c r="D14" s="87" t="s">
        <v>151</v>
      </c>
      <c r="E14" s="88" t="s">
        <v>53</v>
      </c>
      <c r="F14" s="89" t="s">
        <v>165</v>
      </c>
      <c r="G14" s="89" t="s">
        <v>166</v>
      </c>
      <c r="H14" s="89" t="s">
        <v>19</v>
      </c>
      <c r="I14" s="88" t="s">
        <v>20</v>
      </c>
      <c r="J14" s="88" t="s">
        <v>167</v>
      </c>
      <c r="K14" s="84" t="s">
        <v>160</v>
      </c>
    </row>
    <row r="15" spans="1:11" ht="28.8" x14ac:dyDescent="0.3">
      <c r="A15" s="68" t="s">
        <v>5</v>
      </c>
      <c r="B15" s="49" t="s">
        <v>168</v>
      </c>
      <c r="C15" s="76" t="s">
        <v>172</v>
      </c>
      <c r="D15" s="51">
        <v>6</v>
      </c>
      <c r="E15" s="52" t="s">
        <v>7</v>
      </c>
      <c r="J15" s="69"/>
    </row>
    <row r="16" spans="1:11" x14ac:dyDescent="0.3">
      <c r="A16" s="65" t="s">
        <v>8</v>
      </c>
      <c r="B16" s="65" t="s">
        <v>9</v>
      </c>
      <c r="C16" s="77" t="s">
        <v>7</v>
      </c>
      <c r="D16" s="65" t="s">
        <v>10</v>
      </c>
      <c r="E16" s="65" t="s">
        <v>11</v>
      </c>
      <c r="F16" s="74" t="s">
        <v>12</v>
      </c>
      <c r="G16" s="74" t="s">
        <v>13</v>
      </c>
      <c r="H16" s="65" t="s">
        <v>14</v>
      </c>
      <c r="I16" s="65" t="s">
        <v>15</v>
      </c>
      <c r="J16" s="70" t="s">
        <v>16</v>
      </c>
      <c r="K16" s="71" t="s">
        <v>17</v>
      </c>
    </row>
    <row r="17" spans="1:11" ht="26.4" x14ac:dyDescent="0.3">
      <c r="A17" s="85">
        <v>14079809</v>
      </c>
      <c r="B17" s="86">
        <v>44792.427534722003</v>
      </c>
      <c r="C17" s="87">
        <v>44792.427534722003</v>
      </c>
      <c r="D17" s="87" t="s">
        <v>151</v>
      </c>
      <c r="E17" s="88" t="s">
        <v>18</v>
      </c>
      <c r="F17" s="89" t="s">
        <v>169</v>
      </c>
      <c r="G17" s="89" t="s">
        <v>170</v>
      </c>
      <c r="H17" s="89" t="s">
        <v>19</v>
      </c>
      <c r="I17" s="88" t="s">
        <v>20</v>
      </c>
      <c r="J17" s="88" t="s">
        <v>171</v>
      </c>
      <c r="K17" s="88" t="s">
        <v>153</v>
      </c>
    </row>
    <row r="18" spans="1:11" ht="57.6" x14ac:dyDescent="0.3">
      <c r="A18" s="68" t="s">
        <v>5</v>
      </c>
      <c r="B18" s="49" t="s">
        <v>204</v>
      </c>
      <c r="C18" s="76" t="s">
        <v>205</v>
      </c>
      <c r="D18" s="51">
        <v>72</v>
      </c>
      <c r="E18" s="52" t="s">
        <v>7</v>
      </c>
      <c r="J18" s="69"/>
    </row>
    <row r="19" spans="1:11" x14ac:dyDescent="0.3">
      <c r="A19" s="65" t="s">
        <v>8</v>
      </c>
      <c r="B19" s="65" t="s">
        <v>9</v>
      </c>
      <c r="C19" s="77" t="s">
        <v>7</v>
      </c>
      <c r="D19" s="65" t="s">
        <v>10</v>
      </c>
      <c r="E19" s="65" t="s">
        <v>11</v>
      </c>
      <c r="F19" s="74" t="s">
        <v>12</v>
      </c>
      <c r="G19" s="74" t="s">
        <v>13</v>
      </c>
      <c r="H19" s="65" t="s">
        <v>14</v>
      </c>
      <c r="I19" s="65" t="s">
        <v>15</v>
      </c>
      <c r="J19" s="70" t="s">
        <v>16</v>
      </c>
      <c r="K19" s="71" t="s">
        <v>17</v>
      </c>
    </row>
    <row r="20" spans="1:11" x14ac:dyDescent="0.3">
      <c r="A20" s="79">
        <v>14183163</v>
      </c>
      <c r="B20" s="80">
        <v>44790.448472222</v>
      </c>
      <c r="C20" s="81">
        <v>44790.448472222</v>
      </c>
      <c r="D20" s="82" t="s">
        <v>25</v>
      </c>
      <c r="E20" s="82" t="s">
        <v>18</v>
      </c>
      <c r="F20" s="83" t="s">
        <v>173</v>
      </c>
      <c r="G20" s="83" t="s">
        <v>173</v>
      </c>
      <c r="H20" s="82" t="s">
        <v>19</v>
      </c>
      <c r="I20" s="82" t="s">
        <v>20</v>
      </c>
      <c r="J20" s="82" t="s">
        <v>52</v>
      </c>
      <c r="K20" s="84" t="s">
        <v>160</v>
      </c>
    </row>
    <row r="21" spans="1:11" ht="57.6" x14ac:dyDescent="0.3">
      <c r="A21" s="68" t="s">
        <v>5</v>
      </c>
      <c r="B21" s="49" t="s">
        <v>204</v>
      </c>
      <c r="C21" s="76" t="s">
        <v>205</v>
      </c>
      <c r="D21" s="51">
        <v>72</v>
      </c>
      <c r="E21" s="52" t="s">
        <v>7</v>
      </c>
      <c r="J21" s="69"/>
    </row>
    <row r="22" spans="1:11" x14ac:dyDescent="0.3">
      <c r="A22" s="65" t="s">
        <v>8</v>
      </c>
      <c r="B22" s="65" t="s">
        <v>9</v>
      </c>
      <c r="C22" s="77" t="s">
        <v>7</v>
      </c>
      <c r="D22" s="65" t="s">
        <v>10</v>
      </c>
      <c r="E22" s="65" t="s">
        <v>11</v>
      </c>
      <c r="F22" s="74" t="s">
        <v>12</v>
      </c>
      <c r="G22" s="74" t="s">
        <v>13</v>
      </c>
      <c r="H22" s="65" t="s">
        <v>14</v>
      </c>
      <c r="I22" s="65" t="s">
        <v>15</v>
      </c>
      <c r="J22" s="70" t="s">
        <v>16</v>
      </c>
      <c r="K22" s="71" t="s">
        <v>17</v>
      </c>
    </row>
    <row r="23" spans="1:11" ht="26.4" x14ac:dyDescent="0.3">
      <c r="A23" s="79">
        <v>14079796</v>
      </c>
      <c r="B23" s="80">
        <v>44791.748738426002</v>
      </c>
      <c r="C23" s="81">
        <v>44791.748738426002</v>
      </c>
      <c r="D23" s="82" t="s">
        <v>151</v>
      </c>
      <c r="E23" s="82" t="s">
        <v>24</v>
      </c>
      <c r="F23" s="83" t="s">
        <v>174</v>
      </c>
      <c r="G23" s="83" t="s">
        <v>175</v>
      </c>
      <c r="H23" s="82" t="s">
        <v>19</v>
      </c>
      <c r="I23" s="82" t="s">
        <v>23</v>
      </c>
      <c r="J23" s="82" t="s">
        <v>176</v>
      </c>
      <c r="K23" s="84" t="s">
        <v>160</v>
      </c>
    </row>
    <row r="24" spans="1:11" x14ac:dyDescent="0.3">
      <c r="A24" s="79">
        <v>14079798</v>
      </c>
      <c r="B24" s="80">
        <v>44791.757569444002</v>
      </c>
      <c r="C24" s="81">
        <v>44791.757569444002</v>
      </c>
      <c r="D24" s="82" t="s">
        <v>151</v>
      </c>
      <c r="E24" s="82" t="s">
        <v>24</v>
      </c>
      <c r="F24" s="83" t="s">
        <v>177</v>
      </c>
      <c r="G24" s="83" t="s">
        <v>178</v>
      </c>
      <c r="H24" s="82" t="s">
        <v>22</v>
      </c>
      <c r="I24" s="82" t="s">
        <v>23</v>
      </c>
      <c r="J24" s="82" t="s">
        <v>179</v>
      </c>
      <c r="K24" s="84" t="s">
        <v>160</v>
      </c>
    </row>
    <row r="25" spans="1:11" x14ac:dyDescent="0.3">
      <c r="A25" s="79">
        <v>14079808</v>
      </c>
      <c r="B25" s="80">
        <v>44792.422071759</v>
      </c>
      <c r="C25" s="81">
        <v>44792.422071759</v>
      </c>
      <c r="D25" s="82" t="s">
        <v>151</v>
      </c>
      <c r="E25" s="82" t="s">
        <v>18</v>
      </c>
      <c r="F25" s="83" t="s">
        <v>180</v>
      </c>
      <c r="G25" s="83" t="s">
        <v>181</v>
      </c>
      <c r="H25" s="82" t="s">
        <v>22</v>
      </c>
      <c r="I25" s="82" t="s">
        <v>20</v>
      </c>
      <c r="J25" s="82" t="s">
        <v>182</v>
      </c>
      <c r="K25" s="84" t="s">
        <v>160</v>
      </c>
    </row>
    <row r="26" spans="1:11" x14ac:dyDescent="0.3">
      <c r="A26" s="79">
        <v>14079811</v>
      </c>
      <c r="B26" s="80">
        <v>44792.441689815001</v>
      </c>
      <c r="C26" s="81">
        <v>44792.441689815001</v>
      </c>
      <c r="D26" s="82" t="s">
        <v>151</v>
      </c>
      <c r="E26" s="82" t="s">
        <v>18</v>
      </c>
      <c r="F26" s="83" t="s">
        <v>183</v>
      </c>
      <c r="G26" s="83" t="s">
        <v>184</v>
      </c>
      <c r="H26" s="82" t="s">
        <v>22</v>
      </c>
      <c r="I26" s="82" t="s">
        <v>20</v>
      </c>
      <c r="J26" s="82" t="s">
        <v>182</v>
      </c>
      <c r="K26" s="84" t="s">
        <v>160</v>
      </c>
    </row>
    <row r="27" spans="1:11" x14ac:dyDescent="0.3">
      <c r="A27" s="79">
        <v>14079813</v>
      </c>
      <c r="B27" s="80">
        <v>44792.461886573998</v>
      </c>
      <c r="C27" s="81">
        <v>44792.461886573998</v>
      </c>
      <c r="D27" s="82" t="s">
        <v>151</v>
      </c>
      <c r="E27" s="82" t="s">
        <v>18</v>
      </c>
      <c r="F27" s="83" t="s">
        <v>185</v>
      </c>
      <c r="G27" s="83" t="s">
        <v>186</v>
      </c>
      <c r="H27" s="82" t="s">
        <v>22</v>
      </c>
      <c r="I27" s="82" t="s">
        <v>20</v>
      </c>
      <c r="J27" s="82" t="s">
        <v>182</v>
      </c>
      <c r="K27" s="84" t="s">
        <v>160</v>
      </c>
    </row>
    <row r="28" spans="1:11" x14ac:dyDescent="0.3">
      <c r="A28" s="79">
        <v>14079818</v>
      </c>
      <c r="B28" s="80">
        <v>44792.547881944003</v>
      </c>
      <c r="C28" s="81">
        <v>44792.547881944003</v>
      </c>
      <c r="D28" s="82" t="s">
        <v>151</v>
      </c>
      <c r="E28" s="82" t="s">
        <v>18</v>
      </c>
      <c r="F28" s="83" t="s">
        <v>187</v>
      </c>
      <c r="G28" s="83" t="s">
        <v>187</v>
      </c>
      <c r="H28" s="82" t="s">
        <v>22</v>
      </c>
      <c r="I28" s="82" t="s">
        <v>20</v>
      </c>
      <c r="J28" s="82" t="s">
        <v>182</v>
      </c>
      <c r="K28" s="84" t="s">
        <v>160</v>
      </c>
    </row>
    <row r="29" spans="1:11" x14ac:dyDescent="0.3">
      <c r="A29" s="79">
        <v>14079820</v>
      </c>
      <c r="B29" s="80">
        <v>44792.556446759001</v>
      </c>
      <c r="C29" s="81">
        <v>44792.556446759001</v>
      </c>
      <c r="D29" s="82" t="s">
        <v>151</v>
      </c>
      <c r="E29" s="82" t="s">
        <v>18</v>
      </c>
      <c r="F29" s="83" t="s">
        <v>188</v>
      </c>
      <c r="G29" s="83" t="s">
        <v>189</v>
      </c>
      <c r="H29" s="82" t="s">
        <v>22</v>
      </c>
      <c r="I29" s="82" t="s">
        <v>20</v>
      </c>
      <c r="J29" s="82" t="s">
        <v>182</v>
      </c>
      <c r="K29" s="84" t="s">
        <v>160</v>
      </c>
    </row>
    <row r="30" spans="1:11" x14ac:dyDescent="0.3">
      <c r="A30" s="79">
        <v>14079821</v>
      </c>
      <c r="B30" s="80">
        <v>44792.558587963002</v>
      </c>
      <c r="C30" s="81">
        <v>44792.558587963002</v>
      </c>
      <c r="D30" s="82" t="s">
        <v>151</v>
      </c>
      <c r="E30" s="82" t="s">
        <v>18</v>
      </c>
      <c r="F30" s="83" t="s">
        <v>190</v>
      </c>
      <c r="G30" s="83" t="s">
        <v>190</v>
      </c>
      <c r="H30" s="82" t="s">
        <v>22</v>
      </c>
      <c r="I30" s="82" t="s">
        <v>20</v>
      </c>
      <c r="J30" s="82" t="s">
        <v>182</v>
      </c>
      <c r="K30" s="84" t="s">
        <v>160</v>
      </c>
    </row>
    <row r="31" spans="1:11" x14ac:dyDescent="0.3">
      <c r="A31" s="79">
        <v>14079822</v>
      </c>
      <c r="B31" s="80">
        <v>44792.564780093002</v>
      </c>
      <c r="C31" s="81">
        <v>44792.564780093002</v>
      </c>
      <c r="D31" s="82" t="s">
        <v>151</v>
      </c>
      <c r="E31" s="82" t="s">
        <v>18</v>
      </c>
      <c r="F31" s="83" t="s">
        <v>191</v>
      </c>
      <c r="G31" s="83" t="s">
        <v>191</v>
      </c>
      <c r="H31" s="82" t="s">
        <v>22</v>
      </c>
      <c r="I31" s="82" t="s">
        <v>20</v>
      </c>
      <c r="J31" s="82" t="s">
        <v>182</v>
      </c>
      <c r="K31" s="84" t="s">
        <v>160</v>
      </c>
    </row>
    <row r="32" spans="1:11" x14ac:dyDescent="0.3">
      <c r="A32" s="79">
        <v>14079823</v>
      </c>
      <c r="B32" s="80">
        <v>44792.565682870001</v>
      </c>
      <c r="C32" s="81">
        <v>44792.565682870001</v>
      </c>
      <c r="D32" s="82" t="s">
        <v>151</v>
      </c>
      <c r="E32" s="82" t="s">
        <v>18</v>
      </c>
      <c r="F32" s="83" t="s">
        <v>191</v>
      </c>
      <c r="G32" s="83" t="s">
        <v>191</v>
      </c>
      <c r="H32" s="82" t="s">
        <v>22</v>
      </c>
      <c r="I32" s="82" t="s">
        <v>20</v>
      </c>
      <c r="J32" s="82" t="s">
        <v>192</v>
      </c>
      <c r="K32" s="84" t="s">
        <v>160</v>
      </c>
    </row>
    <row r="33" spans="1:11" x14ac:dyDescent="0.3">
      <c r="A33" s="79">
        <v>14079824</v>
      </c>
      <c r="B33" s="80">
        <v>44792.566238425999</v>
      </c>
      <c r="C33" s="81">
        <v>44792.566238425999</v>
      </c>
      <c r="D33" s="82" t="s">
        <v>151</v>
      </c>
      <c r="E33" s="82" t="s">
        <v>18</v>
      </c>
      <c r="F33" s="83" t="s">
        <v>193</v>
      </c>
      <c r="G33" s="83" t="s">
        <v>193</v>
      </c>
      <c r="H33" s="82" t="s">
        <v>22</v>
      </c>
      <c r="I33" s="82" t="s">
        <v>20</v>
      </c>
      <c r="J33" s="82" t="s">
        <v>28</v>
      </c>
      <c r="K33" s="84" t="s">
        <v>160</v>
      </c>
    </row>
    <row r="34" spans="1:11" x14ac:dyDescent="0.3">
      <c r="A34" s="79">
        <v>14079827</v>
      </c>
      <c r="B34" s="80">
        <v>44792.578784721998</v>
      </c>
      <c r="C34" s="81">
        <v>44792.578784721998</v>
      </c>
      <c r="D34" s="82" t="s">
        <v>151</v>
      </c>
      <c r="E34" s="82" t="s">
        <v>18</v>
      </c>
      <c r="F34" s="83" t="s">
        <v>194</v>
      </c>
      <c r="G34" s="83" t="s">
        <v>195</v>
      </c>
      <c r="H34" s="82" t="s">
        <v>22</v>
      </c>
      <c r="I34" s="82" t="s">
        <v>20</v>
      </c>
      <c r="J34" s="82" t="s">
        <v>182</v>
      </c>
      <c r="K34" s="84" t="s">
        <v>160</v>
      </c>
    </row>
    <row r="35" spans="1:11" x14ac:dyDescent="0.3">
      <c r="A35" s="79">
        <v>14079828</v>
      </c>
      <c r="B35" s="80">
        <v>44792.580023148003</v>
      </c>
      <c r="C35" s="81">
        <v>44792.580023148003</v>
      </c>
      <c r="D35" s="82" t="s">
        <v>151</v>
      </c>
      <c r="E35" s="82" t="s">
        <v>18</v>
      </c>
      <c r="F35" s="83" t="s">
        <v>196</v>
      </c>
      <c r="G35" s="83" t="s">
        <v>197</v>
      </c>
      <c r="H35" s="82" t="s">
        <v>22</v>
      </c>
      <c r="I35" s="82" t="s">
        <v>20</v>
      </c>
      <c r="J35" s="82" t="s">
        <v>182</v>
      </c>
      <c r="K35" s="84" t="s">
        <v>160</v>
      </c>
    </row>
    <row r="36" spans="1:11" x14ac:dyDescent="0.3">
      <c r="A36" s="79">
        <v>14079829</v>
      </c>
      <c r="B36" s="80">
        <v>44792.590567129999</v>
      </c>
      <c r="C36" s="81">
        <v>44792.590567129999</v>
      </c>
      <c r="D36" s="82" t="s">
        <v>151</v>
      </c>
      <c r="E36" s="82" t="s">
        <v>18</v>
      </c>
      <c r="F36" s="83" t="s">
        <v>198</v>
      </c>
      <c r="G36" s="83" t="s">
        <v>198</v>
      </c>
      <c r="H36" s="82" t="s">
        <v>22</v>
      </c>
      <c r="I36" s="82" t="s">
        <v>20</v>
      </c>
      <c r="J36" s="82" t="s">
        <v>199</v>
      </c>
      <c r="K36" s="84" t="s">
        <v>160</v>
      </c>
    </row>
    <row r="37" spans="1:11" x14ac:dyDescent="0.3">
      <c r="A37" s="79">
        <v>14079831</v>
      </c>
      <c r="B37" s="80">
        <v>44792.596701388997</v>
      </c>
      <c r="C37" s="81">
        <v>44792.596701388997</v>
      </c>
      <c r="D37" s="82" t="s">
        <v>151</v>
      </c>
      <c r="E37" s="82" t="s">
        <v>18</v>
      </c>
      <c r="F37" s="83" t="s">
        <v>200</v>
      </c>
      <c r="G37" s="83" t="s">
        <v>201</v>
      </c>
      <c r="H37" s="82" t="s">
        <v>22</v>
      </c>
      <c r="I37" s="82" t="s">
        <v>20</v>
      </c>
      <c r="J37" s="82" t="s">
        <v>182</v>
      </c>
      <c r="K37" s="84" t="s">
        <v>160</v>
      </c>
    </row>
    <row r="38" spans="1:11" x14ac:dyDescent="0.3">
      <c r="A38" s="79">
        <v>14079801</v>
      </c>
      <c r="B38" s="80">
        <v>44792.394837963002</v>
      </c>
      <c r="C38" s="81">
        <v>44792.394837963002</v>
      </c>
      <c r="D38" s="82" t="s">
        <v>151</v>
      </c>
      <c r="E38" s="82" t="s">
        <v>18</v>
      </c>
      <c r="F38" s="83" t="s">
        <v>202</v>
      </c>
      <c r="G38" s="83" t="s">
        <v>203</v>
      </c>
      <c r="H38" s="82" t="s">
        <v>19</v>
      </c>
      <c r="I38" s="82" t="s">
        <v>20</v>
      </c>
      <c r="J38" s="82" t="s">
        <v>182</v>
      </c>
      <c r="K38" s="84" t="s">
        <v>160</v>
      </c>
    </row>
    <row r="39" spans="1:11" ht="43.2" x14ac:dyDescent="0.3">
      <c r="A39" s="68" t="s">
        <v>5</v>
      </c>
      <c r="B39" s="49" t="s">
        <v>29</v>
      </c>
      <c r="C39" s="76" t="s">
        <v>212</v>
      </c>
      <c r="D39" s="51">
        <v>72</v>
      </c>
      <c r="E39" s="52" t="s">
        <v>7</v>
      </c>
      <c r="J39" s="69"/>
    </row>
    <row r="40" spans="1:11" x14ac:dyDescent="0.3">
      <c r="A40" s="65" t="s">
        <v>8</v>
      </c>
      <c r="B40" s="65" t="s">
        <v>9</v>
      </c>
      <c r="C40" s="77" t="s">
        <v>7</v>
      </c>
      <c r="D40" s="65" t="s">
        <v>10</v>
      </c>
      <c r="E40" s="65" t="s">
        <v>11</v>
      </c>
      <c r="F40" s="74" t="s">
        <v>12</v>
      </c>
      <c r="G40" s="74" t="s">
        <v>13</v>
      </c>
      <c r="H40" s="65" t="s">
        <v>14</v>
      </c>
      <c r="I40" s="65" t="s">
        <v>15</v>
      </c>
      <c r="J40" s="70" t="s">
        <v>16</v>
      </c>
      <c r="K40" s="71" t="s">
        <v>17</v>
      </c>
    </row>
    <row r="41" spans="1:11" x14ac:dyDescent="0.3">
      <c r="A41" s="79">
        <v>14079795</v>
      </c>
      <c r="B41" s="80">
        <v>44791.741527778002</v>
      </c>
      <c r="C41" s="81">
        <v>44791.741527778002</v>
      </c>
      <c r="D41" s="82" t="s">
        <v>151</v>
      </c>
      <c r="E41" s="82" t="s">
        <v>24</v>
      </c>
      <c r="F41" s="83" t="s">
        <v>206</v>
      </c>
      <c r="G41" s="83" t="s">
        <v>206</v>
      </c>
      <c r="H41" s="82" t="s">
        <v>22</v>
      </c>
      <c r="I41" s="82" t="s">
        <v>20</v>
      </c>
      <c r="J41" s="82" t="s">
        <v>207</v>
      </c>
      <c r="K41" s="84" t="s">
        <v>160</v>
      </c>
    </row>
    <row r="42" spans="1:11" ht="28.8" x14ac:dyDescent="0.3">
      <c r="A42" s="68" t="s">
        <v>5</v>
      </c>
      <c r="B42" s="49" t="s">
        <v>210</v>
      </c>
      <c r="C42" s="76" t="s">
        <v>211</v>
      </c>
      <c r="D42" s="51">
        <v>72</v>
      </c>
      <c r="E42" s="52" t="s">
        <v>7</v>
      </c>
      <c r="J42" s="69"/>
    </row>
    <row r="43" spans="1:11" x14ac:dyDescent="0.3">
      <c r="A43" s="65" t="s">
        <v>8</v>
      </c>
      <c r="B43" s="65" t="s">
        <v>9</v>
      </c>
      <c r="C43" s="77" t="s">
        <v>7</v>
      </c>
      <c r="D43" s="65" t="s">
        <v>10</v>
      </c>
      <c r="E43" s="65" t="s">
        <v>11</v>
      </c>
      <c r="F43" s="74" t="s">
        <v>12</v>
      </c>
      <c r="G43" s="74" t="s">
        <v>13</v>
      </c>
      <c r="H43" s="65" t="s">
        <v>14</v>
      </c>
      <c r="I43" s="65" t="s">
        <v>15</v>
      </c>
      <c r="J43" s="70" t="s">
        <v>16</v>
      </c>
      <c r="K43" s="71" t="s">
        <v>17</v>
      </c>
    </row>
    <row r="44" spans="1:11" x14ac:dyDescent="0.3">
      <c r="A44" s="79">
        <v>14079819</v>
      </c>
      <c r="B44" s="80">
        <v>44792.553703703998</v>
      </c>
      <c r="C44" s="81">
        <v>44792.553703703998</v>
      </c>
      <c r="D44" s="82" t="s">
        <v>151</v>
      </c>
      <c r="E44" s="82" t="s">
        <v>18</v>
      </c>
      <c r="F44" s="83" t="s">
        <v>208</v>
      </c>
      <c r="G44" s="83" t="s">
        <v>208</v>
      </c>
      <c r="H44" s="82" t="s">
        <v>22</v>
      </c>
      <c r="I44" s="82" t="s">
        <v>20</v>
      </c>
      <c r="J44" s="82" t="s">
        <v>209</v>
      </c>
      <c r="K44" s="84" t="s">
        <v>160</v>
      </c>
    </row>
    <row r="45" spans="1:11" ht="43.2" x14ac:dyDescent="0.3">
      <c r="A45" s="68" t="s">
        <v>5</v>
      </c>
      <c r="B45" s="49" t="s">
        <v>26</v>
      </c>
      <c r="C45" s="76" t="s">
        <v>222</v>
      </c>
      <c r="D45" s="51">
        <v>72</v>
      </c>
      <c r="E45" s="52" t="s">
        <v>7</v>
      </c>
      <c r="J45" s="69"/>
    </row>
    <row r="46" spans="1:11" x14ac:dyDescent="0.3">
      <c r="A46" s="65" t="s">
        <v>8</v>
      </c>
      <c r="B46" s="65" t="s">
        <v>9</v>
      </c>
      <c r="C46" s="77" t="s">
        <v>7</v>
      </c>
      <c r="D46" s="65" t="s">
        <v>10</v>
      </c>
      <c r="E46" s="65" t="s">
        <v>11</v>
      </c>
      <c r="F46" s="74" t="s">
        <v>12</v>
      </c>
      <c r="G46" s="74" t="s">
        <v>13</v>
      </c>
      <c r="H46" s="65" t="s">
        <v>14</v>
      </c>
      <c r="I46" s="65" t="s">
        <v>15</v>
      </c>
      <c r="J46" s="70" t="s">
        <v>16</v>
      </c>
      <c r="K46" s="71" t="s">
        <v>17</v>
      </c>
    </row>
    <row r="47" spans="1:11" x14ac:dyDescent="0.3">
      <c r="A47" s="79">
        <v>14183159</v>
      </c>
      <c r="B47" s="90">
        <v>44789.542708333</v>
      </c>
      <c r="C47" s="81">
        <v>44789.542708333</v>
      </c>
      <c r="D47" s="84" t="s">
        <v>25</v>
      </c>
      <c r="E47" s="82" t="s">
        <v>18</v>
      </c>
      <c r="F47" s="83" t="s">
        <v>213</v>
      </c>
      <c r="G47" s="83" t="s">
        <v>213</v>
      </c>
      <c r="H47" s="82" t="s">
        <v>22</v>
      </c>
      <c r="I47" s="82" t="s">
        <v>20</v>
      </c>
      <c r="J47" s="82" t="s">
        <v>27</v>
      </c>
      <c r="K47" s="84" t="s">
        <v>160</v>
      </c>
    </row>
    <row r="48" spans="1:11" x14ac:dyDescent="0.3">
      <c r="A48" s="79">
        <v>14183169</v>
      </c>
      <c r="B48" s="90">
        <v>44790.585196758999</v>
      </c>
      <c r="C48" s="81">
        <v>44790.585196758999</v>
      </c>
      <c r="D48" s="84" t="s">
        <v>25</v>
      </c>
      <c r="E48" s="82" t="s">
        <v>18</v>
      </c>
      <c r="F48" s="83" t="s">
        <v>214</v>
      </c>
      <c r="G48" s="83" t="s">
        <v>214</v>
      </c>
      <c r="H48" s="82" t="s">
        <v>19</v>
      </c>
      <c r="I48" s="82" t="s">
        <v>20</v>
      </c>
      <c r="J48" s="82" t="s">
        <v>27</v>
      </c>
      <c r="K48" s="84" t="s">
        <v>160</v>
      </c>
    </row>
    <row r="49" spans="1:11" x14ac:dyDescent="0.3">
      <c r="A49" s="79">
        <v>14079792</v>
      </c>
      <c r="B49" s="90">
        <v>44791.519999999997</v>
      </c>
      <c r="C49" s="81">
        <v>44791.519999999997</v>
      </c>
      <c r="D49" s="84" t="s">
        <v>151</v>
      </c>
      <c r="E49" s="82" t="s">
        <v>24</v>
      </c>
      <c r="F49" s="83" t="s">
        <v>215</v>
      </c>
      <c r="G49" s="83" t="s">
        <v>215</v>
      </c>
      <c r="H49" s="82" t="s">
        <v>19</v>
      </c>
      <c r="I49" s="82" t="s">
        <v>20</v>
      </c>
      <c r="J49" s="82" t="s">
        <v>216</v>
      </c>
      <c r="K49" s="84" t="s">
        <v>160</v>
      </c>
    </row>
    <row r="50" spans="1:11" x14ac:dyDescent="0.3">
      <c r="A50" s="79">
        <v>14079797</v>
      </c>
      <c r="B50" s="90">
        <v>44791.749988426003</v>
      </c>
      <c r="C50" s="81">
        <v>44791.749988426003</v>
      </c>
      <c r="D50" s="84" t="s">
        <v>151</v>
      </c>
      <c r="E50" s="82" t="s">
        <v>24</v>
      </c>
      <c r="F50" s="83" t="s">
        <v>217</v>
      </c>
      <c r="G50" s="83" t="s">
        <v>217</v>
      </c>
      <c r="H50" s="82" t="s">
        <v>19</v>
      </c>
      <c r="I50" s="82" t="s">
        <v>23</v>
      </c>
      <c r="J50" s="82" t="s">
        <v>218</v>
      </c>
      <c r="K50" s="84" t="s">
        <v>160</v>
      </c>
    </row>
    <row r="51" spans="1:11" x14ac:dyDescent="0.3">
      <c r="A51" s="79">
        <v>14079804</v>
      </c>
      <c r="B51" s="90">
        <v>44792.404166667002</v>
      </c>
      <c r="C51" s="81">
        <v>44792.404166667002</v>
      </c>
      <c r="D51" s="84" t="s">
        <v>151</v>
      </c>
      <c r="E51" s="82" t="s">
        <v>18</v>
      </c>
      <c r="F51" s="83" t="s">
        <v>219</v>
      </c>
      <c r="G51" s="83" t="s">
        <v>219</v>
      </c>
      <c r="H51" s="82" t="s">
        <v>19</v>
      </c>
      <c r="I51" s="82" t="s">
        <v>20</v>
      </c>
      <c r="J51" s="82" t="s">
        <v>220</v>
      </c>
      <c r="K51" s="84" t="s">
        <v>160</v>
      </c>
    </row>
    <row r="52" spans="1:11" x14ac:dyDescent="0.3">
      <c r="A52" s="79">
        <v>14079805</v>
      </c>
      <c r="B52" s="90">
        <v>44792.407523148002</v>
      </c>
      <c r="C52" s="81">
        <v>44792.407523148002</v>
      </c>
      <c r="D52" s="84" t="s">
        <v>151</v>
      </c>
      <c r="E52" s="82" t="s">
        <v>18</v>
      </c>
      <c r="F52" s="83" t="s">
        <v>221</v>
      </c>
      <c r="G52" s="83" t="s">
        <v>221</v>
      </c>
      <c r="H52" s="82" t="s">
        <v>19</v>
      </c>
      <c r="I52" s="82" t="s">
        <v>20</v>
      </c>
      <c r="J52" s="82" t="s">
        <v>220</v>
      </c>
      <c r="K52" s="84" t="s">
        <v>160</v>
      </c>
    </row>
    <row r="53" spans="1:11" ht="28.8" x14ac:dyDescent="0.3">
      <c r="A53" s="68" t="s">
        <v>5</v>
      </c>
      <c r="B53" s="49" t="s">
        <v>232</v>
      </c>
      <c r="C53" s="76" t="s">
        <v>233</v>
      </c>
      <c r="D53" s="51">
        <v>72</v>
      </c>
      <c r="E53" s="52" t="s">
        <v>7</v>
      </c>
      <c r="J53" s="69"/>
    </row>
    <row r="54" spans="1:11" x14ac:dyDescent="0.3">
      <c r="A54" s="65" t="s">
        <v>8</v>
      </c>
      <c r="B54" s="65" t="s">
        <v>9</v>
      </c>
      <c r="C54" s="77" t="s">
        <v>7</v>
      </c>
      <c r="D54" s="65" t="s">
        <v>10</v>
      </c>
      <c r="E54" s="65" t="s">
        <v>11</v>
      </c>
      <c r="F54" s="74" t="s">
        <v>12</v>
      </c>
      <c r="G54" s="74" t="s">
        <v>13</v>
      </c>
      <c r="H54" s="65" t="s">
        <v>14</v>
      </c>
      <c r="I54" s="65" t="s">
        <v>15</v>
      </c>
      <c r="J54" s="70" t="s">
        <v>16</v>
      </c>
      <c r="K54" s="71" t="s">
        <v>17</v>
      </c>
    </row>
    <row r="55" spans="1:11" x14ac:dyDescent="0.3">
      <c r="A55" s="79">
        <v>14183166</v>
      </c>
      <c r="B55" s="80">
        <v>44790.514409722004</v>
      </c>
      <c r="C55" s="81">
        <v>44790.514409722004</v>
      </c>
      <c r="D55" s="82" t="s">
        <v>25</v>
      </c>
      <c r="E55" s="82" t="s">
        <v>18</v>
      </c>
      <c r="F55" s="83" t="s">
        <v>223</v>
      </c>
      <c r="G55" s="83" t="s">
        <v>223</v>
      </c>
      <c r="H55" s="82" t="s">
        <v>22</v>
      </c>
      <c r="I55" s="82" t="s">
        <v>20</v>
      </c>
      <c r="J55" s="82" t="s">
        <v>224</v>
      </c>
    </row>
    <row r="56" spans="1:11" ht="26.4" x14ac:dyDescent="0.3">
      <c r="A56" s="79">
        <v>141831661</v>
      </c>
      <c r="B56" s="80">
        <v>44790.514409722004</v>
      </c>
      <c r="C56" s="81">
        <v>44790.514409722004</v>
      </c>
      <c r="D56" s="82" t="s">
        <v>25</v>
      </c>
      <c r="E56" s="82" t="s">
        <v>18</v>
      </c>
      <c r="F56" s="83" t="s">
        <v>223</v>
      </c>
      <c r="G56" s="83" t="s">
        <v>223</v>
      </c>
      <c r="H56" s="82" t="s">
        <v>22</v>
      </c>
      <c r="I56" s="82" t="s">
        <v>20</v>
      </c>
      <c r="J56" s="82" t="s">
        <v>225</v>
      </c>
    </row>
    <row r="57" spans="1:11" x14ac:dyDescent="0.3">
      <c r="A57" s="79">
        <v>14183165</v>
      </c>
      <c r="B57" s="80">
        <v>44790.513321758997</v>
      </c>
      <c r="C57" s="81">
        <v>44790.513321758997</v>
      </c>
      <c r="D57" s="82" t="s">
        <v>25</v>
      </c>
      <c r="E57" s="82" t="s">
        <v>18</v>
      </c>
      <c r="F57" s="83" t="s">
        <v>223</v>
      </c>
      <c r="G57" s="83" t="s">
        <v>223</v>
      </c>
      <c r="H57" s="82" t="s">
        <v>22</v>
      </c>
      <c r="I57" s="82" t="s">
        <v>20</v>
      </c>
      <c r="J57" s="82" t="s">
        <v>242</v>
      </c>
    </row>
    <row r="58" spans="1:11" ht="26.4" x14ac:dyDescent="0.3">
      <c r="A58" s="79">
        <v>141831651</v>
      </c>
      <c r="B58" s="80">
        <v>44790.513321758997</v>
      </c>
      <c r="C58" s="81">
        <v>44790.513321758997</v>
      </c>
      <c r="D58" s="82" t="s">
        <v>25</v>
      </c>
      <c r="E58" s="82" t="s">
        <v>18</v>
      </c>
      <c r="F58" s="83" t="s">
        <v>223</v>
      </c>
      <c r="G58" s="83" t="s">
        <v>223</v>
      </c>
      <c r="H58" s="82" t="s">
        <v>22</v>
      </c>
      <c r="I58" s="82" t="s">
        <v>20</v>
      </c>
      <c r="J58" s="82" t="s">
        <v>243</v>
      </c>
    </row>
    <row r="59" spans="1:11" ht="28.8" x14ac:dyDescent="0.3">
      <c r="A59" s="68" t="s">
        <v>5</v>
      </c>
      <c r="B59" s="49" t="s">
        <v>232</v>
      </c>
      <c r="C59" s="76" t="s">
        <v>233</v>
      </c>
      <c r="D59" s="51">
        <v>72</v>
      </c>
      <c r="E59" s="52" t="s">
        <v>7</v>
      </c>
      <c r="J59" s="69"/>
    </row>
    <row r="60" spans="1:11" x14ac:dyDescent="0.3">
      <c r="A60" s="65" t="s">
        <v>8</v>
      </c>
      <c r="B60" s="65" t="s">
        <v>9</v>
      </c>
      <c r="C60" s="77" t="s">
        <v>7</v>
      </c>
      <c r="D60" s="65" t="s">
        <v>10</v>
      </c>
      <c r="E60" s="65" t="s">
        <v>11</v>
      </c>
      <c r="F60" s="74" t="s">
        <v>12</v>
      </c>
      <c r="G60" s="74" t="s">
        <v>13</v>
      </c>
      <c r="H60" s="65" t="s">
        <v>14</v>
      </c>
      <c r="I60" s="65" t="s">
        <v>15</v>
      </c>
      <c r="J60" s="70" t="s">
        <v>16</v>
      </c>
      <c r="K60" s="71" t="s">
        <v>17</v>
      </c>
    </row>
    <row r="61" spans="1:11" ht="26.4" x14ac:dyDescent="0.3">
      <c r="A61" s="79">
        <v>14183175</v>
      </c>
      <c r="B61" s="80">
        <v>44790.857141203996</v>
      </c>
      <c r="C61" s="81">
        <v>44790.857141203996</v>
      </c>
      <c r="D61" s="82" t="s">
        <v>25</v>
      </c>
      <c r="E61" s="82" t="s">
        <v>24</v>
      </c>
      <c r="F61" s="83" t="s">
        <v>226</v>
      </c>
      <c r="G61" s="83" t="s">
        <v>226</v>
      </c>
      <c r="H61" s="82" t="s">
        <v>19</v>
      </c>
      <c r="I61" s="82" t="s">
        <v>20</v>
      </c>
      <c r="J61" s="82" t="s">
        <v>227</v>
      </c>
    </row>
    <row r="62" spans="1:11" ht="26.4" x14ac:dyDescent="0.3">
      <c r="A62" s="79">
        <v>141831752</v>
      </c>
      <c r="B62" s="80">
        <v>44790.857141203996</v>
      </c>
      <c r="C62" s="81">
        <v>44790.857141203996</v>
      </c>
      <c r="D62" s="82" t="s">
        <v>25</v>
      </c>
      <c r="E62" s="82" t="s">
        <v>24</v>
      </c>
      <c r="F62" s="83" t="s">
        <v>226</v>
      </c>
      <c r="G62" s="83" t="s">
        <v>226</v>
      </c>
      <c r="H62" s="82" t="s">
        <v>19</v>
      </c>
      <c r="I62" s="82" t="s">
        <v>20</v>
      </c>
      <c r="J62" s="82" t="s">
        <v>228</v>
      </c>
    </row>
    <row r="63" spans="1:11" x14ac:dyDescent="0.3">
      <c r="A63" s="79">
        <v>141831753</v>
      </c>
      <c r="B63" s="80">
        <v>44790.857141203996</v>
      </c>
      <c r="C63" s="81">
        <v>44790.857141203996</v>
      </c>
      <c r="D63" s="82" t="s">
        <v>25</v>
      </c>
      <c r="E63" s="82" t="s">
        <v>24</v>
      </c>
      <c r="F63" s="83" t="s">
        <v>226</v>
      </c>
      <c r="G63" s="83" t="s">
        <v>226</v>
      </c>
      <c r="H63" s="82" t="s">
        <v>19</v>
      </c>
      <c r="I63" s="82" t="s">
        <v>20</v>
      </c>
      <c r="J63" s="82" t="s">
        <v>229</v>
      </c>
    </row>
    <row r="64" spans="1:11" x14ac:dyDescent="0.3">
      <c r="A64" s="79">
        <v>14183174</v>
      </c>
      <c r="B64" s="80">
        <v>44790.855937499997</v>
      </c>
      <c r="C64" s="81">
        <v>44790.855937499997</v>
      </c>
      <c r="D64" s="82" t="s">
        <v>25</v>
      </c>
      <c r="E64" s="82" t="s">
        <v>24</v>
      </c>
      <c r="F64" s="83" t="s">
        <v>226</v>
      </c>
      <c r="G64" s="83" t="s">
        <v>226</v>
      </c>
      <c r="H64" s="82" t="s">
        <v>19</v>
      </c>
      <c r="I64" s="82" t="s">
        <v>20</v>
      </c>
      <c r="J64" s="82" t="s">
        <v>230</v>
      </c>
    </row>
    <row r="65" spans="1:11" x14ac:dyDescent="0.3">
      <c r="A65" s="79">
        <v>141831741</v>
      </c>
      <c r="B65" s="80">
        <v>44790.855937499997</v>
      </c>
      <c r="C65" s="81">
        <v>44790.855937499997</v>
      </c>
      <c r="D65" s="82" t="s">
        <v>25</v>
      </c>
      <c r="E65" s="82" t="s">
        <v>24</v>
      </c>
      <c r="F65" s="83" t="s">
        <v>226</v>
      </c>
      <c r="G65" s="83" t="s">
        <v>226</v>
      </c>
      <c r="H65" s="82" t="s">
        <v>19</v>
      </c>
      <c r="I65" s="82" t="s">
        <v>20</v>
      </c>
      <c r="J65" s="82" t="s">
        <v>231</v>
      </c>
    </row>
    <row r="66" spans="1:11" ht="26.4" x14ac:dyDescent="0.3">
      <c r="A66" s="79">
        <v>14183176</v>
      </c>
      <c r="B66" s="80">
        <v>44790.857430556003</v>
      </c>
      <c r="C66" s="81">
        <v>44790.857430556003</v>
      </c>
      <c r="D66" s="82" t="s">
        <v>25</v>
      </c>
      <c r="E66" s="82" t="s">
        <v>24</v>
      </c>
      <c r="F66" s="83" t="s">
        <v>226</v>
      </c>
      <c r="G66" s="83" t="s">
        <v>226</v>
      </c>
      <c r="H66" s="82" t="s">
        <v>19</v>
      </c>
      <c r="I66" s="82" t="s">
        <v>20</v>
      </c>
      <c r="J66" s="82" t="s">
        <v>244</v>
      </c>
    </row>
    <row r="67" spans="1:11" ht="28.8" x14ac:dyDescent="0.3">
      <c r="A67" s="68" t="s">
        <v>5</v>
      </c>
      <c r="B67" s="49" t="s">
        <v>152</v>
      </c>
      <c r="C67" s="76" t="s">
        <v>234</v>
      </c>
      <c r="D67" s="51">
        <v>48</v>
      </c>
      <c r="E67" s="52" t="s">
        <v>7</v>
      </c>
      <c r="J67" s="69"/>
    </row>
    <row r="68" spans="1:11" x14ac:dyDescent="0.3">
      <c r="A68" s="65" t="s">
        <v>8</v>
      </c>
      <c r="B68" s="65" t="s">
        <v>9</v>
      </c>
      <c r="C68" s="77" t="s">
        <v>7</v>
      </c>
      <c r="D68" s="65" t="s">
        <v>10</v>
      </c>
      <c r="E68" s="65" t="s">
        <v>11</v>
      </c>
      <c r="F68" s="74" t="s">
        <v>12</v>
      </c>
      <c r="G68" s="74" t="s">
        <v>13</v>
      </c>
      <c r="H68" s="65" t="s">
        <v>14</v>
      </c>
      <c r="I68" s="65" t="s">
        <v>15</v>
      </c>
      <c r="J68" s="70" t="s">
        <v>16</v>
      </c>
      <c r="K68" s="71" t="s">
        <v>17</v>
      </c>
    </row>
    <row r="69" spans="1:11" x14ac:dyDescent="0.3">
      <c r="A69" s="79">
        <v>14079799</v>
      </c>
      <c r="B69" s="80">
        <v>44792.368541666998</v>
      </c>
      <c r="C69" s="81">
        <v>44792.368541666998</v>
      </c>
      <c r="D69" s="82" t="s">
        <v>151</v>
      </c>
      <c r="E69" s="82" t="s">
        <v>24</v>
      </c>
      <c r="F69" s="83" t="s">
        <v>235</v>
      </c>
      <c r="G69" s="83" t="s">
        <v>235</v>
      </c>
      <c r="H69" s="82" t="s">
        <v>19</v>
      </c>
      <c r="I69" s="82" t="s">
        <v>20</v>
      </c>
      <c r="J69" s="82" t="s">
        <v>30</v>
      </c>
      <c r="K69" s="88" t="s">
        <v>153</v>
      </c>
    </row>
    <row r="70" spans="1:11" x14ac:dyDescent="0.3">
      <c r="A70" s="79">
        <v>14079825</v>
      </c>
      <c r="B70" s="80">
        <v>44792.566481481001</v>
      </c>
      <c r="C70" s="81">
        <v>44792.566481481001</v>
      </c>
      <c r="D70" s="82" t="s">
        <v>151</v>
      </c>
      <c r="E70" s="82" t="s">
        <v>18</v>
      </c>
      <c r="F70" s="83" t="s">
        <v>193</v>
      </c>
      <c r="G70" s="83" t="s">
        <v>193</v>
      </c>
      <c r="H70" s="82" t="s">
        <v>22</v>
      </c>
      <c r="I70" s="82" t="s">
        <v>20</v>
      </c>
      <c r="J70" s="82" t="s">
        <v>30</v>
      </c>
      <c r="K70" s="88" t="s">
        <v>153</v>
      </c>
    </row>
    <row r="71" spans="1:11" ht="26.4" x14ac:dyDescent="0.3">
      <c r="A71" s="79">
        <v>14079830</v>
      </c>
      <c r="B71" s="80">
        <v>44792.590798611003</v>
      </c>
      <c r="C71" s="81">
        <v>44792.590798611003</v>
      </c>
      <c r="D71" s="82" t="s">
        <v>151</v>
      </c>
      <c r="E71" s="82" t="s">
        <v>18</v>
      </c>
      <c r="F71" s="83" t="s">
        <v>198</v>
      </c>
      <c r="G71" s="83" t="s">
        <v>198</v>
      </c>
      <c r="H71" s="82" t="s">
        <v>19</v>
      </c>
      <c r="I71" s="82" t="s">
        <v>20</v>
      </c>
      <c r="J71" s="82" t="s">
        <v>236</v>
      </c>
      <c r="K71" s="88" t="s">
        <v>153</v>
      </c>
    </row>
    <row r="72" spans="1:11" ht="28.8" x14ac:dyDescent="0.3">
      <c r="A72" s="68" t="s">
        <v>5</v>
      </c>
      <c r="B72" s="49" t="s">
        <v>240</v>
      </c>
      <c r="C72" s="76" t="s">
        <v>241</v>
      </c>
      <c r="D72" s="51">
        <v>48</v>
      </c>
      <c r="E72" s="52" t="s">
        <v>7</v>
      </c>
      <c r="J72" s="69"/>
    </row>
    <row r="73" spans="1:11" x14ac:dyDescent="0.3">
      <c r="A73" s="65" t="s">
        <v>8</v>
      </c>
      <c r="B73" s="65" t="s">
        <v>9</v>
      </c>
      <c r="C73" s="77" t="s">
        <v>7</v>
      </c>
      <c r="D73" s="65" t="s">
        <v>10</v>
      </c>
      <c r="E73" s="65" t="s">
        <v>11</v>
      </c>
      <c r="F73" s="74" t="s">
        <v>12</v>
      </c>
      <c r="G73" s="74" t="s">
        <v>13</v>
      </c>
      <c r="H73" s="65" t="s">
        <v>14</v>
      </c>
      <c r="I73" s="65" t="s">
        <v>15</v>
      </c>
      <c r="J73" s="70" t="s">
        <v>16</v>
      </c>
      <c r="K73" s="71" t="s">
        <v>17</v>
      </c>
    </row>
    <row r="74" spans="1:11" ht="26.4" x14ac:dyDescent="0.3">
      <c r="A74" s="79">
        <v>11991229</v>
      </c>
      <c r="B74" s="80">
        <v>44789.967326389</v>
      </c>
      <c r="C74" s="81">
        <v>44789.967326389</v>
      </c>
      <c r="D74" s="82" t="s">
        <v>25</v>
      </c>
      <c r="E74" s="82" t="s">
        <v>18</v>
      </c>
      <c r="F74" s="83" t="s">
        <v>237</v>
      </c>
      <c r="G74" s="83" t="s">
        <v>237</v>
      </c>
      <c r="H74" s="82" t="s">
        <v>22</v>
      </c>
      <c r="I74" s="82" t="s">
        <v>20</v>
      </c>
      <c r="J74" s="82" t="s">
        <v>238</v>
      </c>
    </row>
    <row r="75" spans="1:11" x14ac:dyDescent="0.3">
      <c r="A75" s="79">
        <v>14079826</v>
      </c>
      <c r="B75" s="80">
        <v>44792.57224537</v>
      </c>
      <c r="C75" s="81">
        <v>44792.57224537</v>
      </c>
      <c r="D75" s="82" t="s">
        <v>151</v>
      </c>
      <c r="E75" s="82" t="s">
        <v>18</v>
      </c>
      <c r="F75" s="83" t="s">
        <v>239</v>
      </c>
      <c r="G75" s="83" t="s">
        <v>239</v>
      </c>
      <c r="H75" s="82" t="s">
        <v>22</v>
      </c>
      <c r="I75" s="82" t="s">
        <v>20</v>
      </c>
      <c r="J75" s="82" t="s">
        <v>245</v>
      </c>
    </row>
    <row r="76" spans="1:11" ht="28.8" x14ac:dyDescent="0.3">
      <c r="A76" s="68" t="s">
        <v>5</v>
      </c>
      <c r="B76" s="49" t="s">
        <v>251</v>
      </c>
      <c r="C76" s="76" t="s">
        <v>252</v>
      </c>
      <c r="D76" s="51">
        <v>72</v>
      </c>
      <c r="E76" s="52" t="s">
        <v>247</v>
      </c>
      <c r="J76" s="69"/>
    </row>
    <row r="77" spans="1:11" x14ac:dyDescent="0.3">
      <c r="A77" s="65" t="s">
        <v>8</v>
      </c>
      <c r="B77" s="65" t="s">
        <v>9</v>
      </c>
      <c r="C77" s="77" t="s">
        <v>7</v>
      </c>
      <c r="D77" s="65" t="s">
        <v>10</v>
      </c>
      <c r="E77" s="65" t="s">
        <v>11</v>
      </c>
      <c r="F77" s="74" t="s">
        <v>12</v>
      </c>
      <c r="G77" s="74" t="s">
        <v>13</v>
      </c>
      <c r="H77" s="65" t="s">
        <v>14</v>
      </c>
      <c r="I77" s="65" t="s">
        <v>15</v>
      </c>
      <c r="J77" s="70" t="s">
        <v>16</v>
      </c>
      <c r="K77" s="71" t="s">
        <v>17</v>
      </c>
    </row>
    <row r="78" spans="1:11" customFormat="1" ht="26.4" x14ac:dyDescent="0.3">
      <c r="A78" s="79">
        <v>15341140</v>
      </c>
      <c r="B78" s="80">
        <v>44845.683055556001</v>
      </c>
      <c r="C78" s="81">
        <v>44845.683055556001</v>
      </c>
      <c r="D78" s="82" t="s">
        <v>151</v>
      </c>
      <c r="E78" s="82" t="s">
        <v>24</v>
      </c>
      <c r="F78" s="83" t="s">
        <v>249</v>
      </c>
      <c r="G78" s="83" t="s">
        <v>249</v>
      </c>
      <c r="H78" s="82" t="s">
        <v>22</v>
      </c>
      <c r="I78" s="82" t="s">
        <v>20</v>
      </c>
      <c r="J78" s="82" t="s">
        <v>250</v>
      </c>
    </row>
    <row r="79" spans="1:11" customFormat="1" ht="26.4" x14ac:dyDescent="0.3">
      <c r="A79" s="79">
        <v>15341140</v>
      </c>
      <c r="B79" s="80">
        <v>44845.683055556001</v>
      </c>
      <c r="C79" s="81">
        <v>44845.683055556001</v>
      </c>
      <c r="D79" s="82" t="s">
        <v>151</v>
      </c>
      <c r="E79" s="82" t="s">
        <v>24</v>
      </c>
      <c r="F79" s="83" t="s">
        <v>249</v>
      </c>
      <c r="G79" s="83" t="s">
        <v>249</v>
      </c>
      <c r="H79" s="82" t="s">
        <v>19</v>
      </c>
      <c r="I79" s="82" t="s">
        <v>20</v>
      </c>
      <c r="J79" s="82" t="s">
        <v>250</v>
      </c>
    </row>
    <row r="80" spans="1:11" ht="26.4" x14ac:dyDescent="0.3">
      <c r="A80" s="79">
        <v>153411092</v>
      </c>
      <c r="B80" s="80">
        <v>44844.635023148003</v>
      </c>
      <c r="C80" s="81">
        <v>44844.635023148003</v>
      </c>
      <c r="D80" s="82" t="s">
        <v>151</v>
      </c>
      <c r="E80" s="82" t="s">
        <v>53</v>
      </c>
      <c r="F80" s="83" t="s">
        <v>248</v>
      </c>
      <c r="G80" s="83" t="s">
        <v>248</v>
      </c>
      <c r="H80" s="82" t="s">
        <v>22</v>
      </c>
      <c r="I80" s="82" t="s">
        <v>20</v>
      </c>
      <c r="J80" s="82" t="s">
        <v>253</v>
      </c>
    </row>
    <row r="81" spans="1:10" ht="26.4" x14ac:dyDescent="0.3">
      <c r="A81" s="79">
        <v>153411092</v>
      </c>
      <c r="B81" s="80">
        <v>44844.635023148003</v>
      </c>
      <c r="C81" s="81">
        <v>44844.635023148003</v>
      </c>
      <c r="D81" s="82" t="s">
        <v>151</v>
      </c>
      <c r="E81" s="82" t="s">
        <v>53</v>
      </c>
      <c r="F81" s="83" t="s">
        <v>248</v>
      </c>
      <c r="G81" s="83" t="s">
        <v>248</v>
      </c>
      <c r="H81" s="82" t="s">
        <v>19</v>
      </c>
      <c r="I81" s="82" t="s">
        <v>20</v>
      </c>
      <c r="J81" s="82" t="s">
        <v>253</v>
      </c>
    </row>
  </sheetData>
  <sheetProtection insertColumns="0" insertRows="0" deleteColumns="0" deleteRows="0" sort="0" autoFilter="0" pivotTables="0"/>
  <conditionalFormatting sqref="A7:A8 A4 A11">
    <cfRule type="duplicateValues" dxfId="15" priority="11"/>
  </conditionalFormatting>
  <conditionalFormatting sqref="A14">
    <cfRule type="duplicateValues" dxfId="14" priority="10"/>
  </conditionalFormatting>
  <conditionalFormatting sqref="A17">
    <cfRule type="duplicateValues" dxfId="13" priority="9"/>
  </conditionalFormatting>
  <conditionalFormatting sqref="A20 A23:A38">
    <cfRule type="duplicateValues" dxfId="12" priority="8"/>
  </conditionalFormatting>
  <conditionalFormatting sqref="A41">
    <cfRule type="duplicateValues" dxfId="11" priority="7"/>
  </conditionalFormatting>
  <conditionalFormatting sqref="A44">
    <cfRule type="duplicateValues" dxfId="10" priority="6"/>
  </conditionalFormatting>
  <conditionalFormatting sqref="A47:A52">
    <cfRule type="duplicateValues" dxfId="9" priority="5"/>
  </conditionalFormatting>
  <conditionalFormatting sqref="J55:J56 J61:J65">
    <cfRule type="duplicateValues" dxfId="8" priority="12"/>
  </conditionalFormatting>
  <conditionalFormatting sqref="A55:A56 A61:A65">
    <cfRule type="duplicateValues" dxfId="7" priority="13"/>
  </conditionalFormatting>
  <conditionalFormatting sqref="A69:A71">
    <cfRule type="duplicateValues" dxfId="6" priority="4"/>
  </conditionalFormatting>
  <conditionalFormatting sqref="A66">
    <cfRule type="duplicateValues" dxfId="5" priority="3"/>
  </conditionalFormatting>
  <conditionalFormatting sqref="A74:A75 A57:A58">
    <cfRule type="duplicateValues" dxfId="4" priority="14"/>
  </conditionalFormatting>
  <conditionalFormatting sqref="A78:A79">
    <cfRule type="duplicateValues" dxfId="3" priority="2"/>
  </conditionalFormatting>
  <conditionalFormatting sqref="A80:A81">
    <cfRule type="duplicateValues" dxfId="2" priority="1"/>
  </conditionalFormatting>
  <pageMargins left="0.51180599999999998" right="0.51180599999999998" top="0.78749999999999998" bottom="0.78749999999999998" header="0.51180599999999998" footer="0.51180599999999998"/>
  <pageSetup paperSize="9" fitToWidth="0" orientation="portrait" cellComments="asDisplayed"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24"/>
  <sheetViews>
    <sheetView zoomScale="80" workbookViewId="0">
      <selection activeCell="B24" sqref="B24"/>
    </sheetView>
  </sheetViews>
  <sheetFormatPr defaultColWidth="8.5546875" defaultRowHeight="14.4" x14ac:dyDescent="0.3"/>
  <cols>
    <col min="1" max="1" width="26.88671875" customWidth="1"/>
    <col min="2" max="2" width="18.88671875" customWidth="1"/>
    <col min="3" max="3" width="50.33203125" customWidth="1"/>
    <col min="4" max="4" width="26.44140625" customWidth="1"/>
    <col min="5" max="5" width="13.6640625" customWidth="1"/>
    <col min="6" max="6" width="14.109375" customWidth="1"/>
    <col min="7" max="7" width="16" customWidth="1"/>
    <col min="8" max="8" width="13" customWidth="1"/>
    <col min="9" max="9" width="15.44140625" customWidth="1"/>
    <col min="10" max="10" width="41.5546875" customWidth="1"/>
    <col min="11" max="11" width="15.109375" customWidth="1"/>
    <col min="13" max="13" width="12" customWidth="1"/>
  </cols>
  <sheetData>
    <row r="1" spans="1:11" ht="19.2" x14ac:dyDescent="0.45">
      <c r="B1" s="35" t="s">
        <v>0</v>
      </c>
      <c r="C1" s="35" t="s">
        <v>1</v>
      </c>
      <c r="D1" s="35" t="s">
        <v>2</v>
      </c>
      <c r="E1" s="35" t="s">
        <v>3</v>
      </c>
      <c r="G1" s="35" t="s">
        <v>4</v>
      </c>
      <c r="H1" s="36">
        <v>0</v>
      </c>
    </row>
    <row r="2" spans="1:11" ht="15.6" x14ac:dyDescent="0.3">
      <c r="A2" s="37" t="s">
        <v>5</v>
      </c>
      <c r="B2" s="49" t="s">
        <v>26</v>
      </c>
      <c r="C2" s="50" t="s">
        <v>31</v>
      </c>
      <c r="D2" s="51">
        <v>72</v>
      </c>
      <c r="E2" s="52" t="s">
        <v>7</v>
      </c>
      <c r="J2" s="7"/>
    </row>
    <row r="3" spans="1:11" x14ac:dyDescent="0.3">
      <c r="A3" s="4" t="s">
        <v>8</v>
      </c>
      <c r="B3" s="4" t="s">
        <v>9</v>
      </c>
      <c r="C3" s="4" t="s">
        <v>7</v>
      </c>
      <c r="D3" s="4" t="s">
        <v>10</v>
      </c>
      <c r="E3" s="4" t="s">
        <v>11</v>
      </c>
      <c r="F3" s="4" t="s">
        <v>12</v>
      </c>
      <c r="G3" s="4" t="s">
        <v>13</v>
      </c>
      <c r="H3" s="4" t="s">
        <v>14</v>
      </c>
      <c r="I3" s="4" t="s">
        <v>15</v>
      </c>
      <c r="J3" s="5" t="s">
        <v>16</v>
      </c>
      <c r="K3" s="38" t="s">
        <v>17</v>
      </c>
    </row>
    <row r="4" spans="1:11" s="6" customFormat="1" ht="26.4" x14ac:dyDescent="0.3">
      <c r="A4" s="55">
        <v>63413316</v>
      </c>
      <c r="B4" s="56">
        <v>44363</v>
      </c>
      <c r="C4" s="57">
        <v>0.64722222222222237</v>
      </c>
      <c r="D4" s="58" t="s">
        <v>25</v>
      </c>
      <c r="E4" s="58" t="s">
        <v>18</v>
      </c>
      <c r="F4" s="58">
        <v>802.9</v>
      </c>
      <c r="G4" s="58">
        <v>802.9</v>
      </c>
      <c r="H4" s="58" t="s">
        <v>22</v>
      </c>
      <c r="I4" s="58" t="s">
        <v>20</v>
      </c>
      <c r="J4" s="58" t="s">
        <v>32</v>
      </c>
    </row>
    <row r="5" spans="1:11" x14ac:dyDescent="0.3">
      <c r="A5" s="2">
        <v>6341331699</v>
      </c>
      <c r="B5" s="53">
        <v>44363</v>
      </c>
      <c r="C5" s="54">
        <v>0.64722222222222237</v>
      </c>
      <c r="D5" s="1" t="s">
        <v>25</v>
      </c>
      <c r="E5" s="1" t="s">
        <v>18</v>
      </c>
      <c r="F5" s="1">
        <v>802.9</v>
      </c>
      <c r="G5" s="1">
        <v>802.9</v>
      </c>
      <c r="H5" s="58" t="s">
        <v>22</v>
      </c>
      <c r="I5" s="58" t="s">
        <v>20</v>
      </c>
      <c r="J5" s="1" t="s">
        <v>33</v>
      </c>
    </row>
    <row r="6" spans="1:11" ht="26.4" x14ac:dyDescent="0.3">
      <c r="A6" s="2">
        <v>6341331711</v>
      </c>
      <c r="B6" s="53">
        <v>44363</v>
      </c>
      <c r="C6" s="54">
        <v>0.65486111111111112</v>
      </c>
      <c r="D6" s="1" t="s">
        <v>25</v>
      </c>
      <c r="E6" s="1" t="s">
        <v>18</v>
      </c>
      <c r="F6" s="1">
        <v>797.3</v>
      </c>
      <c r="G6" s="1">
        <v>797.3</v>
      </c>
      <c r="H6" s="58" t="s">
        <v>22</v>
      </c>
      <c r="I6" s="58" t="s">
        <v>20</v>
      </c>
      <c r="J6" s="1" t="s">
        <v>34</v>
      </c>
    </row>
    <row r="7" spans="1:11" x14ac:dyDescent="0.3">
      <c r="A7" s="2">
        <v>6341331755</v>
      </c>
      <c r="B7" s="53">
        <v>44363</v>
      </c>
      <c r="C7" s="54">
        <v>0.65486111111111112</v>
      </c>
      <c r="D7" s="1" t="s">
        <v>25</v>
      </c>
      <c r="E7" s="1" t="s">
        <v>18</v>
      </c>
      <c r="F7" s="1">
        <v>797.3</v>
      </c>
      <c r="G7" s="1">
        <v>797.3</v>
      </c>
      <c r="H7" s="58" t="s">
        <v>22</v>
      </c>
      <c r="I7" s="58" t="s">
        <v>20</v>
      </c>
      <c r="J7" s="1" t="s">
        <v>35</v>
      </c>
    </row>
    <row r="8" spans="1:11" x14ac:dyDescent="0.3">
      <c r="A8" s="2">
        <v>6341331877</v>
      </c>
      <c r="B8" s="53">
        <v>44363</v>
      </c>
      <c r="C8" s="54">
        <v>0.72916666666666652</v>
      </c>
      <c r="D8" s="1" t="s">
        <v>25</v>
      </c>
      <c r="E8" s="1" t="s">
        <v>18</v>
      </c>
      <c r="F8" s="1">
        <v>785.84</v>
      </c>
      <c r="G8" s="1">
        <v>785.84</v>
      </c>
      <c r="H8" s="58" t="s">
        <v>22</v>
      </c>
      <c r="I8" s="58" t="s">
        <v>20</v>
      </c>
      <c r="J8" s="1" t="s">
        <v>36</v>
      </c>
    </row>
    <row r="9" spans="1:11" x14ac:dyDescent="0.3">
      <c r="A9" s="2">
        <v>6341331833</v>
      </c>
      <c r="B9" s="53">
        <v>44363</v>
      </c>
      <c r="C9" s="54">
        <v>0.72916666666666652</v>
      </c>
      <c r="D9" s="1" t="s">
        <v>25</v>
      </c>
      <c r="E9" s="1" t="s">
        <v>18</v>
      </c>
      <c r="F9" s="1">
        <v>785.84</v>
      </c>
      <c r="G9" s="1">
        <v>785.84</v>
      </c>
      <c r="H9" s="58" t="s">
        <v>22</v>
      </c>
      <c r="I9" s="58" t="s">
        <v>20</v>
      </c>
      <c r="J9" s="1" t="s">
        <v>37</v>
      </c>
    </row>
    <row r="10" spans="1:11" x14ac:dyDescent="0.3">
      <c r="A10" s="2">
        <v>63413318</v>
      </c>
      <c r="B10" s="53">
        <v>44363</v>
      </c>
      <c r="C10" s="54">
        <v>0.72916666666666652</v>
      </c>
      <c r="D10" s="1" t="s">
        <v>25</v>
      </c>
      <c r="E10" s="1" t="s">
        <v>18</v>
      </c>
      <c r="F10" s="1">
        <v>785.84</v>
      </c>
      <c r="G10" s="1">
        <v>785.84</v>
      </c>
      <c r="H10" s="58" t="s">
        <v>22</v>
      </c>
      <c r="I10" s="58" t="s">
        <v>20</v>
      </c>
      <c r="J10" s="1" t="s">
        <v>38</v>
      </c>
    </row>
    <row r="11" spans="1:11" ht="26.4" x14ac:dyDescent="0.3">
      <c r="A11" s="2">
        <v>63413322</v>
      </c>
      <c r="B11" s="53">
        <v>44363</v>
      </c>
      <c r="C11" s="54">
        <v>0.7597222222222223</v>
      </c>
      <c r="D11" s="1" t="s">
        <v>25</v>
      </c>
      <c r="E11" s="1" t="s">
        <v>18</v>
      </c>
      <c r="F11" s="1">
        <v>753.4</v>
      </c>
      <c r="G11" s="1">
        <v>753.4</v>
      </c>
      <c r="H11" s="58" t="s">
        <v>22</v>
      </c>
      <c r="I11" s="58" t="s">
        <v>20</v>
      </c>
      <c r="J11" s="1" t="s">
        <v>39</v>
      </c>
    </row>
    <row r="12" spans="1:11" ht="26.4" x14ac:dyDescent="0.3">
      <c r="A12" s="2">
        <v>6341332399</v>
      </c>
      <c r="B12" s="53">
        <v>44363</v>
      </c>
      <c r="C12" s="54">
        <v>0.7729166666666667</v>
      </c>
      <c r="D12" s="1" t="s">
        <v>25</v>
      </c>
      <c r="E12" s="1" t="s">
        <v>18</v>
      </c>
      <c r="F12" s="1">
        <v>751.9</v>
      </c>
      <c r="G12" s="1">
        <v>751.9</v>
      </c>
      <c r="H12" s="58" t="s">
        <v>22</v>
      </c>
      <c r="I12" s="58" t="s">
        <v>20</v>
      </c>
      <c r="J12" s="1" t="s">
        <v>40</v>
      </c>
    </row>
    <row r="13" spans="1:11" ht="39.6" x14ac:dyDescent="0.3">
      <c r="A13" s="2">
        <v>63413323</v>
      </c>
      <c r="B13" s="53">
        <v>44363</v>
      </c>
      <c r="C13" s="54">
        <v>0.7729166666666667</v>
      </c>
      <c r="D13" s="1" t="s">
        <v>25</v>
      </c>
      <c r="E13" s="1" t="s">
        <v>18</v>
      </c>
      <c r="F13" s="1">
        <v>751.9</v>
      </c>
      <c r="G13" s="1">
        <v>751.9</v>
      </c>
      <c r="H13" s="58" t="s">
        <v>22</v>
      </c>
      <c r="I13" s="58" t="s">
        <v>20</v>
      </c>
      <c r="J13" s="1" t="s">
        <v>41</v>
      </c>
    </row>
    <row r="14" spans="1:11" ht="26.4" x14ac:dyDescent="0.3">
      <c r="A14" s="2">
        <v>6341332311</v>
      </c>
      <c r="B14" s="53">
        <v>44363</v>
      </c>
      <c r="C14" s="54">
        <v>0.7729166666666667</v>
      </c>
      <c r="D14" s="1" t="s">
        <v>25</v>
      </c>
      <c r="E14" s="1" t="s">
        <v>18</v>
      </c>
      <c r="F14" s="1">
        <v>751.9</v>
      </c>
      <c r="G14" s="1">
        <v>751.9</v>
      </c>
      <c r="H14" s="58" t="s">
        <v>22</v>
      </c>
      <c r="I14" s="58" t="s">
        <v>20</v>
      </c>
      <c r="J14" s="1" t="s">
        <v>42</v>
      </c>
    </row>
    <row r="15" spans="1:11" x14ac:dyDescent="0.3">
      <c r="A15" s="2">
        <v>6341332355</v>
      </c>
      <c r="B15" s="53">
        <v>44363</v>
      </c>
      <c r="C15" s="54">
        <v>0.7729166666666667</v>
      </c>
      <c r="D15" s="1" t="s">
        <v>25</v>
      </c>
      <c r="E15" s="1" t="s">
        <v>18</v>
      </c>
      <c r="F15" s="1">
        <v>751.9</v>
      </c>
      <c r="G15" s="1">
        <v>751.9</v>
      </c>
      <c r="H15" s="58" t="s">
        <v>22</v>
      </c>
      <c r="I15" s="58" t="s">
        <v>20</v>
      </c>
      <c r="J15" s="1" t="s">
        <v>43</v>
      </c>
    </row>
    <row r="16" spans="1:11" ht="26.4" x14ac:dyDescent="0.3">
      <c r="A16" s="2">
        <v>63413324</v>
      </c>
      <c r="B16" s="53">
        <v>44363</v>
      </c>
      <c r="C16" s="54">
        <v>0.77986111111111101</v>
      </c>
      <c r="D16" s="1" t="s">
        <v>25</v>
      </c>
      <c r="E16" s="1" t="s">
        <v>18</v>
      </c>
      <c r="F16" s="1">
        <v>754.8</v>
      </c>
      <c r="G16" s="1">
        <v>754.8</v>
      </c>
      <c r="H16" s="1" t="s">
        <v>22</v>
      </c>
      <c r="I16" s="58" t="s">
        <v>20</v>
      </c>
      <c r="J16" s="1" t="s">
        <v>44</v>
      </c>
    </row>
    <row r="17" spans="1:10" ht="26.4" x14ac:dyDescent="0.3">
      <c r="A17" s="2">
        <v>6341332466</v>
      </c>
      <c r="B17" s="53">
        <v>44363</v>
      </c>
      <c r="C17" s="54">
        <v>0.77986111111111101</v>
      </c>
      <c r="D17" s="1" t="s">
        <v>25</v>
      </c>
      <c r="E17" s="1" t="s">
        <v>18</v>
      </c>
      <c r="F17" s="1">
        <v>754.8</v>
      </c>
      <c r="G17" s="1">
        <v>754.8</v>
      </c>
      <c r="H17" s="1" t="s">
        <v>22</v>
      </c>
      <c r="I17" s="58" t="s">
        <v>20</v>
      </c>
      <c r="J17" s="1" t="s">
        <v>45</v>
      </c>
    </row>
    <row r="18" spans="1:10" ht="26.4" x14ac:dyDescent="0.3">
      <c r="A18" s="2">
        <v>63413326</v>
      </c>
      <c r="B18" s="53">
        <v>44364</v>
      </c>
      <c r="C18" s="54">
        <v>0.52847222222222223</v>
      </c>
      <c r="D18" s="1" t="s">
        <v>25</v>
      </c>
      <c r="E18" s="1" t="s">
        <v>18</v>
      </c>
      <c r="F18" s="1">
        <v>689.44</v>
      </c>
      <c r="G18" s="1">
        <v>689.44</v>
      </c>
      <c r="H18" s="1" t="s">
        <v>22</v>
      </c>
      <c r="I18" s="58" t="s">
        <v>20</v>
      </c>
      <c r="J18" s="1" t="s">
        <v>46</v>
      </c>
    </row>
    <row r="19" spans="1:10" x14ac:dyDescent="0.3">
      <c r="A19" s="2">
        <v>6341332925</v>
      </c>
      <c r="B19" s="53">
        <v>44364</v>
      </c>
      <c r="C19" s="54">
        <v>0.65347222222222223</v>
      </c>
      <c r="D19" s="1" t="s">
        <v>25</v>
      </c>
      <c r="E19" s="1" t="s">
        <v>18</v>
      </c>
      <c r="F19" s="1">
        <v>605.41999999999996</v>
      </c>
      <c r="G19" s="1">
        <v>605.41999999999996</v>
      </c>
      <c r="H19" s="1" t="s">
        <v>22</v>
      </c>
      <c r="I19" s="58" t="s">
        <v>20</v>
      </c>
      <c r="J19" s="1" t="s">
        <v>47</v>
      </c>
    </row>
    <row r="20" spans="1:10" x14ac:dyDescent="0.3">
      <c r="A20" s="2">
        <v>6341332966</v>
      </c>
      <c r="B20" s="53">
        <v>44364</v>
      </c>
      <c r="C20" s="54">
        <v>0.65347222222222223</v>
      </c>
      <c r="D20" s="1" t="s">
        <v>25</v>
      </c>
      <c r="E20" s="1" t="s">
        <v>18</v>
      </c>
      <c r="F20" s="1">
        <v>605.41999999999996</v>
      </c>
      <c r="G20" s="1">
        <v>605.41999999999996</v>
      </c>
      <c r="H20" s="1" t="s">
        <v>22</v>
      </c>
      <c r="I20" s="58" t="s">
        <v>20</v>
      </c>
      <c r="J20" s="1" t="s">
        <v>48</v>
      </c>
    </row>
    <row r="21" spans="1:10" x14ac:dyDescent="0.3">
      <c r="A21" s="2">
        <v>63413329</v>
      </c>
      <c r="B21" s="53">
        <v>44364</v>
      </c>
      <c r="C21" s="54">
        <v>0.65347222222222223</v>
      </c>
      <c r="D21" s="1" t="s">
        <v>25</v>
      </c>
      <c r="E21" s="1" t="s">
        <v>18</v>
      </c>
      <c r="F21" s="1">
        <v>605.41999999999996</v>
      </c>
      <c r="G21" s="1">
        <v>605.41999999999996</v>
      </c>
      <c r="H21" s="1" t="s">
        <v>22</v>
      </c>
      <c r="I21" s="58" t="s">
        <v>20</v>
      </c>
      <c r="J21" s="1" t="s">
        <v>49</v>
      </c>
    </row>
    <row r="22" spans="1:10" ht="26.4" x14ac:dyDescent="0.3">
      <c r="A22" s="2">
        <v>63413330</v>
      </c>
      <c r="B22" s="53">
        <v>44364</v>
      </c>
      <c r="C22" s="54">
        <v>0.65555555555555556</v>
      </c>
      <c r="D22" s="1" t="s">
        <v>25</v>
      </c>
      <c r="E22" s="1" t="s">
        <v>18</v>
      </c>
      <c r="F22" s="1">
        <v>605.41999999999996</v>
      </c>
      <c r="G22" s="1">
        <v>605.41999999999996</v>
      </c>
      <c r="H22" s="1" t="s">
        <v>22</v>
      </c>
      <c r="I22" s="58" t="s">
        <v>20</v>
      </c>
      <c r="J22" s="1" t="s">
        <v>50</v>
      </c>
    </row>
    <row r="23" spans="1:10" x14ac:dyDescent="0.3">
      <c r="A23" s="2">
        <v>634133301</v>
      </c>
      <c r="B23" s="53">
        <v>44364</v>
      </c>
      <c r="C23" s="54">
        <v>0.65555555555555556</v>
      </c>
      <c r="D23" s="1" t="s">
        <v>25</v>
      </c>
      <c r="E23" s="1" t="s">
        <v>18</v>
      </c>
      <c r="F23" s="1">
        <v>605.41999999999996</v>
      </c>
      <c r="G23" s="1">
        <v>605.41999999999996</v>
      </c>
      <c r="H23" s="1" t="s">
        <v>22</v>
      </c>
      <c r="I23" s="58" t="s">
        <v>20</v>
      </c>
      <c r="J23" s="1" t="s">
        <v>51</v>
      </c>
    </row>
    <row r="24" spans="1:10" x14ac:dyDescent="0.3">
      <c r="A24" s="2">
        <v>634133300</v>
      </c>
      <c r="B24" s="53">
        <v>44364</v>
      </c>
      <c r="C24" s="54">
        <v>0.65555555555555556</v>
      </c>
      <c r="D24" s="1" t="s">
        <v>25</v>
      </c>
      <c r="E24" s="1" t="s">
        <v>18</v>
      </c>
      <c r="F24" s="1">
        <v>605.41999999999996</v>
      </c>
      <c r="G24" s="1">
        <v>605.41999999999996</v>
      </c>
      <c r="H24" s="1" t="s">
        <v>22</v>
      </c>
      <c r="I24" s="58" t="s">
        <v>20</v>
      </c>
      <c r="J24" s="1" t="s">
        <v>52</v>
      </c>
    </row>
  </sheetData>
  <conditionalFormatting sqref="M2:M3">
    <cfRule type="cellIs" dxfId="1" priority="1" operator="greaterThan">
      <formula>50</formula>
    </cfRule>
  </conditionalFormatting>
  <conditionalFormatting sqref="M1 M4:M1048576">
    <cfRule type="cellIs" dxfId="0" priority="2" operator="greaterThan">
      <formula>50</formula>
    </cfRule>
  </conditionalFormatting>
  <pageMargins left="0.51180599999999998" right="0.51180599999999998" top="0.78749999999999998" bottom="0.78749999999999998" header="0.51180599999999998" footer="0.51180599999999998"/>
  <pageSetup paperSize="9" fitToWidth="0" cellComments="asDisplayed"/>
  <extLst>
    <ext uri="smNativeData">
      <pm:sheetPrefs xmlns:pm="smNativeData" day="1631565915" outlineProtect="1" showHorizontalRuler="1" showVerticalRuler="1" showAltShade="0">
        <pm:shade id="0" type="0" fgLvl="100" fgClr="000000" bgLvl="100" bgClr="FFFFFF"/>
        <pm:shade id="1" type="0" fgLvl="100" fgClr="000000" bgLvl="100" bgClr="FFFFFF"/>
      </pm:sheetP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51"/>
  <sheetViews>
    <sheetView topLeftCell="A16" workbookViewId="0">
      <selection activeCell="B25" sqref="B25"/>
    </sheetView>
  </sheetViews>
  <sheetFormatPr defaultColWidth="8.5546875" defaultRowHeight="14.4" x14ac:dyDescent="0.3"/>
  <cols>
    <col min="2" max="2" width="255.6640625" customWidth="1"/>
  </cols>
  <sheetData>
    <row r="2" spans="1:2" x14ac:dyDescent="0.3">
      <c r="A2" t="s">
        <v>54</v>
      </c>
    </row>
    <row r="3" spans="1:2" x14ac:dyDescent="0.3">
      <c r="A3">
        <v>718</v>
      </c>
      <c r="B3" t="s">
        <v>55</v>
      </c>
    </row>
    <row r="4" spans="1:2" x14ac:dyDescent="0.3">
      <c r="A4">
        <v>719</v>
      </c>
      <c r="B4" t="s">
        <v>56</v>
      </c>
    </row>
    <row r="5" spans="1:2" x14ac:dyDescent="0.3">
      <c r="A5">
        <v>720</v>
      </c>
      <c r="B5" t="s">
        <v>57</v>
      </c>
    </row>
    <row r="6" spans="1:2" x14ac:dyDescent="0.3">
      <c r="A6">
        <v>725</v>
      </c>
      <c r="B6" t="s">
        <v>58</v>
      </c>
    </row>
    <row r="7" spans="1:2" x14ac:dyDescent="0.3">
      <c r="A7">
        <v>726</v>
      </c>
      <c r="B7" t="s">
        <v>59</v>
      </c>
    </row>
    <row r="9" spans="1:2" x14ac:dyDescent="0.3">
      <c r="A9" t="s">
        <v>60</v>
      </c>
    </row>
    <row r="10" spans="1:2" x14ac:dyDescent="0.3">
      <c r="A10">
        <v>742</v>
      </c>
      <c r="B10" s="63" t="s">
        <v>61</v>
      </c>
    </row>
    <row r="11" spans="1:2" s="6" customFormat="1" x14ac:dyDescent="0.3">
      <c r="A11" s="6">
        <v>744</v>
      </c>
      <c r="B11" s="6" t="s">
        <v>62</v>
      </c>
    </row>
    <row r="12" spans="1:2" x14ac:dyDescent="0.3">
      <c r="A12">
        <v>748</v>
      </c>
      <c r="B12" t="s">
        <v>63</v>
      </c>
    </row>
    <row r="13" spans="1:2" x14ac:dyDescent="0.3">
      <c r="A13">
        <v>751</v>
      </c>
      <c r="B13" t="s">
        <v>64</v>
      </c>
    </row>
    <row r="14" spans="1:2" x14ac:dyDescent="0.3">
      <c r="A14">
        <v>752</v>
      </c>
      <c r="B14" t="s">
        <v>65</v>
      </c>
    </row>
    <row r="15" spans="1:2" x14ac:dyDescent="0.3">
      <c r="A15">
        <v>753</v>
      </c>
      <c r="B15" t="s">
        <v>66</v>
      </c>
    </row>
    <row r="16" spans="1:2" x14ac:dyDescent="0.3">
      <c r="A16">
        <v>754</v>
      </c>
      <c r="B16" t="s">
        <v>67</v>
      </c>
    </row>
    <row r="17" spans="1:2" x14ac:dyDescent="0.3">
      <c r="A17">
        <v>767</v>
      </c>
      <c r="B17" t="s">
        <v>68</v>
      </c>
    </row>
    <row r="19" spans="1:2" x14ac:dyDescent="0.3">
      <c r="A19" t="s">
        <v>69</v>
      </c>
    </row>
    <row r="20" spans="1:2" x14ac:dyDescent="0.3">
      <c r="A20">
        <v>773</v>
      </c>
      <c r="B20" t="s">
        <v>70</v>
      </c>
    </row>
    <row r="21" spans="1:2" x14ac:dyDescent="0.3">
      <c r="A21">
        <v>774</v>
      </c>
      <c r="B21" t="s">
        <v>71</v>
      </c>
    </row>
    <row r="22" spans="1:2" x14ac:dyDescent="0.3">
      <c r="A22">
        <v>775</v>
      </c>
      <c r="B22" t="s">
        <v>72</v>
      </c>
    </row>
    <row r="23" spans="1:2" x14ac:dyDescent="0.3">
      <c r="A23">
        <v>777</v>
      </c>
      <c r="B23" t="s">
        <v>73</v>
      </c>
    </row>
    <row r="24" spans="1:2" x14ac:dyDescent="0.3">
      <c r="A24">
        <v>778</v>
      </c>
      <c r="B24" t="s">
        <v>74</v>
      </c>
    </row>
    <row r="25" spans="1:2" x14ac:dyDescent="0.3">
      <c r="A25">
        <v>780</v>
      </c>
      <c r="B25" t="s">
        <v>75</v>
      </c>
    </row>
    <row r="26" spans="1:2" x14ac:dyDescent="0.3">
      <c r="A26">
        <v>781</v>
      </c>
      <c r="B26" t="s">
        <v>76</v>
      </c>
    </row>
    <row r="27" spans="1:2" x14ac:dyDescent="0.3">
      <c r="A27">
        <v>782</v>
      </c>
      <c r="B27" t="s">
        <v>77</v>
      </c>
    </row>
    <row r="28" spans="1:2" x14ac:dyDescent="0.3">
      <c r="A28">
        <v>783</v>
      </c>
      <c r="B28" t="s">
        <v>78</v>
      </c>
    </row>
    <row r="29" spans="1:2" x14ac:dyDescent="0.3">
      <c r="A29">
        <v>784</v>
      </c>
      <c r="B29" t="s">
        <v>79</v>
      </c>
    </row>
    <row r="30" spans="1:2" x14ac:dyDescent="0.3">
      <c r="A30">
        <v>786</v>
      </c>
      <c r="B30" t="s">
        <v>80</v>
      </c>
    </row>
    <row r="31" spans="1:2" x14ac:dyDescent="0.3">
      <c r="A31">
        <v>787</v>
      </c>
      <c r="B31" t="s">
        <v>81</v>
      </c>
    </row>
    <row r="32" spans="1:2" x14ac:dyDescent="0.3">
      <c r="A32">
        <v>798</v>
      </c>
      <c r="B32" t="s">
        <v>82</v>
      </c>
    </row>
    <row r="34" spans="1:2" x14ac:dyDescent="0.3">
      <c r="A34" t="s">
        <v>83</v>
      </c>
    </row>
    <row r="35" spans="1:2" s="6" customFormat="1" x14ac:dyDescent="0.3">
      <c r="A35" s="6">
        <v>806</v>
      </c>
      <c r="B35" s="6" t="s">
        <v>84</v>
      </c>
    </row>
    <row r="36" spans="1:2" x14ac:dyDescent="0.3">
      <c r="A36">
        <v>807</v>
      </c>
      <c r="B36" t="s">
        <v>85</v>
      </c>
    </row>
    <row r="37" spans="1:2" x14ac:dyDescent="0.3">
      <c r="A37">
        <v>808</v>
      </c>
      <c r="B37" t="s">
        <v>86</v>
      </c>
    </row>
    <row r="38" spans="1:2" x14ac:dyDescent="0.3">
      <c r="A38">
        <v>810</v>
      </c>
      <c r="B38" t="s">
        <v>87</v>
      </c>
    </row>
    <row r="39" spans="1:2" x14ac:dyDescent="0.3">
      <c r="A39">
        <v>811</v>
      </c>
      <c r="B39" t="s">
        <v>88</v>
      </c>
    </row>
    <row r="41" spans="1:2" x14ac:dyDescent="0.3">
      <c r="A41" t="s">
        <v>89</v>
      </c>
    </row>
    <row r="42" spans="1:2" x14ac:dyDescent="0.3">
      <c r="A42">
        <v>864</v>
      </c>
      <c r="B42" t="s">
        <v>90</v>
      </c>
    </row>
    <row r="44" spans="1:2" x14ac:dyDescent="0.3">
      <c r="A44" t="s">
        <v>91</v>
      </c>
    </row>
    <row r="45" spans="1:2" x14ac:dyDescent="0.3">
      <c r="A45">
        <v>863</v>
      </c>
      <c r="B45" t="s">
        <v>92</v>
      </c>
    </row>
    <row r="48" spans="1:2" x14ac:dyDescent="0.3">
      <c r="A48" t="s">
        <v>93</v>
      </c>
    </row>
    <row r="49" spans="2:2" ht="115.2" x14ac:dyDescent="0.3">
      <c r="B49" s="59" t="s">
        <v>94</v>
      </c>
    </row>
    <row r="51" spans="2:2" ht="144" x14ac:dyDescent="0.3">
      <c r="B51" s="59" t="s">
        <v>95</v>
      </c>
    </row>
  </sheetData>
  <pageMargins left="0.51180599999999998" right="0.51180599999999998" top="0.78749999999999998" bottom="0.78749999999999998" header="0.51180599999999998" footer="0.51180599999999998"/>
  <pageSetup paperSize="9" fitToWidth="0" cellComments="asDisplayed"/>
  <extLst>
    <ext uri="smNativeData">
      <pm:sheetPrefs xmlns:pm="smNativeData" day="1631565915" outlineProtect="1" showHorizontalRuler="1" showVerticalRuler="1" showAltShade="0">
        <pm:shade id="0" type="0" fgLvl="100" fgClr="000000" bgLvl="100" bgClr="FFFFFF"/>
        <pm:shade id="1" type="0" fgLvl="100" fgClr="000000" bgLvl="100" bgClr="FFFFFF"/>
      </pm:sheetP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1"/>
  <sheetViews>
    <sheetView workbookViewId="0">
      <selection activeCell="D5" sqref="D5"/>
    </sheetView>
  </sheetViews>
  <sheetFormatPr defaultRowHeight="14.4" x14ac:dyDescent="0.3"/>
  <cols>
    <col min="1" max="1" width="13.109375" customWidth="1"/>
    <col min="3" max="3" width="9.109375" customWidth="1"/>
    <col min="4" max="4" width="10.6640625" customWidth="1"/>
    <col min="5" max="5" width="9.109375" customWidth="1"/>
  </cols>
  <sheetData>
    <row r="1" spans="1:10" x14ac:dyDescent="0.3">
      <c r="A1" t="s">
        <v>96</v>
      </c>
      <c r="E1" t="s">
        <v>97</v>
      </c>
      <c r="F1" s="34">
        <v>19.670000000000002</v>
      </c>
      <c r="G1" s="34">
        <v>10.94</v>
      </c>
      <c r="H1" s="34">
        <v>6.5</v>
      </c>
      <c r="J1" s="31" t="s">
        <v>98</v>
      </c>
    </row>
    <row r="3" spans="1:10" x14ac:dyDescent="0.3">
      <c r="D3" t="s">
        <v>99</v>
      </c>
      <c r="F3" t="s">
        <v>100</v>
      </c>
    </row>
    <row r="4" spans="1:10" x14ac:dyDescent="0.3">
      <c r="A4">
        <v>343.8</v>
      </c>
      <c r="B4">
        <v>19.670000000000002</v>
      </c>
    </row>
    <row r="5" spans="1:10" x14ac:dyDescent="0.3">
      <c r="A5" s="6">
        <f>A6-A4</f>
        <v>7.1999999999999886</v>
      </c>
      <c r="B5" s="6">
        <f>B4-B6</f>
        <v>7.4200000000000017</v>
      </c>
      <c r="C5" s="6" t="s">
        <v>101</v>
      </c>
      <c r="D5" s="33">
        <f>351-(((F1-B6)/B5)*7.2)</f>
        <v>343.8</v>
      </c>
      <c r="G5">
        <f>(B4-B6)/2</f>
        <v>3.7100000000000009</v>
      </c>
      <c r="H5">
        <f>(A6-A4)/2</f>
        <v>3.5999999999999943</v>
      </c>
    </row>
    <row r="6" spans="1:10" x14ac:dyDescent="0.3">
      <c r="A6">
        <v>351</v>
      </c>
      <c r="B6">
        <v>12.25</v>
      </c>
      <c r="C6" t="s">
        <v>102</v>
      </c>
      <c r="G6">
        <f>G5/2+B6</f>
        <v>14.105</v>
      </c>
      <c r="H6">
        <f>H5+A4</f>
        <v>347.4</v>
      </c>
    </row>
    <row r="7" spans="1:10" x14ac:dyDescent="0.3">
      <c r="A7" s="6">
        <f>A8-A6</f>
        <v>1.3000000000000114</v>
      </c>
      <c r="B7" s="6">
        <f>B6-B8</f>
        <v>1.3100000000000005</v>
      </c>
      <c r="C7" s="6" t="s">
        <v>101</v>
      </c>
      <c r="D7" s="33">
        <f>A6+(B6-G1)</f>
        <v>352.31</v>
      </c>
    </row>
    <row r="8" spans="1:10" x14ac:dyDescent="0.3">
      <c r="A8">
        <v>352.3</v>
      </c>
      <c r="B8">
        <v>10.94</v>
      </c>
      <c r="C8" t="s">
        <v>102</v>
      </c>
    </row>
    <row r="9" spans="1:10" x14ac:dyDescent="0.3">
      <c r="A9" s="6">
        <f>A10-A8</f>
        <v>7.6999999999999886</v>
      </c>
      <c r="B9" s="6">
        <f>B8-B10</f>
        <v>9.94</v>
      </c>
      <c r="C9" s="6" t="s">
        <v>101</v>
      </c>
      <c r="D9" s="33">
        <f>A10-(((H1-B10)/B9)*A9)</f>
        <v>355.73943661971833</v>
      </c>
    </row>
    <row r="10" spans="1:10" x14ac:dyDescent="0.3">
      <c r="A10">
        <v>360</v>
      </c>
      <c r="B10">
        <v>1</v>
      </c>
    </row>
    <row r="12" spans="1:10" x14ac:dyDescent="0.3">
      <c r="A12" t="s">
        <v>103</v>
      </c>
    </row>
    <row r="13" spans="1:10" x14ac:dyDescent="0.3">
      <c r="A13" s="6">
        <f>A10-A4</f>
        <v>16.199999999999989</v>
      </c>
      <c r="B13" s="6">
        <f>B4-B10</f>
        <v>18.670000000000002</v>
      </c>
    </row>
    <row r="16" spans="1:10" x14ac:dyDescent="0.3">
      <c r="A16" t="s">
        <v>104</v>
      </c>
    </row>
    <row r="17" spans="1:4" x14ac:dyDescent="0.3">
      <c r="A17">
        <v>1</v>
      </c>
      <c r="C17" t="s">
        <v>105</v>
      </c>
      <c r="D17">
        <f>A17-1</f>
        <v>0</v>
      </c>
    </row>
    <row r="18" spans="1:4" x14ac:dyDescent="0.3">
      <c r="A18">
        <f>360-(((A17-1)/B13)*A13)</f>
        <v>360</v>
      </c>
      <c r="C18" t="s">
        <v>106</v>
      </c>
      <c r="D18" s="32">
        <f>D17/B13</f>
        <v>0</v>
      </c>
    </row>
    <row r="19" spans="1:4" x14ac:dyDescent="0.3">
      <c r="C19" t="s">
        <v>107</v>
      </c>
      <c r="D19">
        <f>D18*A13</f>
        <v>0</v>
      </c>
    </row>
    <row r="21" spans="1:4" x14ac:dyDescent="0.3">
      <c r="A21" s="31" t="s">
        <v>108</v>
      </c>
    </row>
  </sheetData>
  <pageMargins left="0.7" right="0.7" top="0.75" bottom="0.75" header="0.3" footer="0.3"/>
  <pageSetup paperSize="9" fitToWidth="0" pageOrder="overThenDown"/>
  <extLst>
    <ext uri="smNativeData">
      <pm:sheetPrefs xmlns:pm="smNativeData" day="1631565915" outlineProtect="1" showHorizontalRuler="1" showVerticalRuler="1" showAltShade="0">
        <pm:shade id="0" type="0" fgLvl="100" fgClr="000000" bgLvl="100" bgClr="FFFFFF"/>
        <pm:shade id="1" type="0" fgLvl="100" fgClr="000000" bgLvl="100" bgClr="FFFFFF"/>
      </pm:sheetP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B12"/>
  <sheetViews>
    <sheetView workbookViewId="0">
      <selection activeCell="A15" sqref="A15"/>
    </sheetView>
  </sheetViews>
  <sheetFormatPr defaultRowHeight="14.4" x14ac:dyDescent="0.3"/>
  <cols>
    <col min="1" max="1" width="62.109375" customWidth="1"/>
    <col min="2" max="2" width="13.6640625" customWidth="1"/>
  </cols>
  <sheetData>
    <row r="1" spans="1:2" x14ac:dyDescent="0.3">
      <c r="A1" t="s">
        <v>109</v>
      </c>
    </row>
    <row r="2" spans="1:2" x14ac:dyDescent="0.3">
      <c r="A2" s="62" t="s">
        <v>110</v>
      </c>
    </row>
    <row r="3" spans="1:2" x14ac:dyDescent="0.3">
      <c r="A3" t="s">
        <v>111</v>
      </c>
      <c r="B3" s="60">
        <v>0.11388888888888889</v>
      </c>
    </row>
    <row r="4" spans="1:2" x14ac:dyDescent="0.3">
      <c r="A4" t="s">
        <v>112</v>
      </c>
      <c r="B4" s="60">
        <v>0.10763888888888888</v>
      </c>
    </row>
    <row r="5" spans="1:2" x14ac:dyDescent="0.3">
      <c r="A5" t="s">
        <v>113</v>
      </c>
      <c r="B5">
        <v>46.3</v>
      </c>
    </row>
    <row r="6" spans="1:2" x14ac:dyDescent="0.3">
      <c r="A6" t="s">
        <v>114</v>
      </c>
      <c r="B6">
        <v>35.9</v>
      </c>
    </row>
    <row r="7" spans="1:2" x14ac:dyDescent="0.3">
      <c r="A7" t="s">
        <v>115</v>
      </c>
      <c r="B7" s="61">
        <v>42.8</v>
      </c>
    </row>
    <row r="8" spans="1:2" x14ac:dyDescent="0.3">
      <c r="A8" t="s">
        <v>116</v>
      </c>
      <c r="B8" s="61">
        <v>41.7</v>
      </c>
    </row>
    <row r="10" spans="1:2" x14ac:dyDescent="0.3">
      <c r="A10" s="62" t="s">
        <v>117</v>
      </c>
    </row>
    <row r="12" spans="1:2" x14ac:dyDescent="0.3">
      <c r="A12" t="s">
        <v>118</v>
      </c>
      <c r="B12">
        <v>7.6</v>
      </c>
    </row>
  </sheetData>
  <pageMargins left="0.7" right="0.7" top="0.75" bottom="0.75" header="0.3" footer="0.3"/>
  <pageSetup paperSize="9" fitToWidth="0"/>
  <extLst>
    <ext uri="smNativeData">
      <pm:sheetPrefs xmlns:pm="smNativeData" day="1631565915" outlineProtect="1" showHorizontalRuler="1" showVerticalRuler="1" showAltShade="0">
        <pm:shade id="0" type="0" fgLvl="100" fgClr="000000" bgLvl="100" bgClr="FFFFFF"/>
        <pm:shade id="1" type="0" fgLvl="100" fgClr="000000" bgLvl="100" bgClr="FFFFFF"/>
      </pm:sheetP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7"/>
  <sheetViews>
    <sheetView workbookViewId="0">
      <selection activeCell="C3" sqref="C3"/>
    </sheetView>
  </sheetViews>
  <sheetFormatPr defaultRowHeight="14.4" x14ac:dyDescent="0.3"/>
  <sheetData>
    <row r="1" spans="1:4" ht="16.8" x14ac:dyDescent="0.3">
      <c r="A1" s="3" t="s">
        <v>119</v>
      </c>
      <c r="B1" s="3">
        <v>495.9</v>
      </c>
      <c r="C1">
        <v>524</v>
      </c>
    </row>
    <row r="2" spans="1:4" x14ac:dyDescent="0.3">
      <c r="A2" t="s">
        <v>120</v>
      </c>
      <c r="B2">
        <v>0</v>
      </c>
      <c r="C2">
        <v>119.9</v>
      </c>
    </row>
    <row r="3" spans="1:4" x14ac:dyDescent="0.3">
      <c r="A3">
        <v>364</v>
      </c>
      <c r="B3">
        <v>201</v>
      </c>
      <c r="C3">
        <v>211.3</v>
      </c>
    </row>
    <row r="4" spans="1:4" x14ac:dyDescent="0.3">
      <c r="B4">
        <v>434.6</v>
      </c>
      <c r="C4">
        <v>588.20000000000005</v>
      </c>
    </row>
    <row r="5" spans="1:4" x14ac:dyDescent="0.3">
      <c r="A5">
        <v>163</v>
      </c>
      <c r="B5">
        <v>507.1</v>
      </c>
      <c r="C5">
        <v>855</v>
      </c>
    </row>
    <row r="7" spans="1:4" x14ac:dyDescent="0.3">
      <c r="A7">
        <v>364</v>
      </c>
      <c r="B7">
        <v>211.3</v>
      </c>
      <c r="C7">
        <v>402.4</v>
      </c>
      <c r="D7" t="s">
        <v>121</v>
      </c>
    </row>
  </sheetData>
  <pageMargins left="0.51180599999999998" right="0.51180599999999998" top="0.78749999999999998" bottom="0.78749999999999998" header="0.315278" footer="0.315278"/>
  <pageSetup paperSize="9" fitToWidth="0"/>
  <extLst>
    <ext uri="smNativeData">
      <pm:sheetPrefs xmlns:pm="smNativeData" day="1631565915" outlineProtect="1" showHorizontalRuler="1" showVerticalRuler="1" showAltShade="0">
        <pm:shade id="0" type="0" fgLvl="100" fgClr="000000" bgLvl="100" bgClr="FFFFFF"/>
        <pm:shade id="1" type="0" fgLvl="100" fgClr="000000" bgLvl="100" bgClr="FFFFFF"/>
      </pm:sheetP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1"/>
  <sheetViews>
    <sheetView workbookViewId="0">
      <selection activeCell="C2" sqref="C2"/>
    </sheetView>
  </sheetViews>
  <sheetFormatPr defaultRowHeight="14.4" x14ac:dyDescent="0.3"/>
  <cols>
    <col min="1" max="10" width="14.33203125" customWidth="1"/>
    <col min="11" max="11" width="9.109375" customWidth="1"/>
  </cols>
  <sheetData>
    <row r="1" spans="1:10" ht="36" x14ac:dyDescent="0.3">
      <c r="A1" s="24" t="s">
        <v>122</v>
      </c>
      <c r="B1" s="24" t="s">
        <v>123</v>
      </c>
      <c r="C1" s="25" t="s">
        <v>124</v>
      </c>
      <c r="D1" s="24" t="s">
        <v>125</v>
      </c>
      <c r="E1" s="25" t="s">
        <v>126</v>
      </c>
      <c r="F1" s="24" t="s">
        <v>127</v>
      </c>
      <c r="G1" s="24" t="s">
        <v>128</v>
      </c>
      <c r="H1" s="24" t="s">
        <v>129</v>
      </c>
      <c r="I1" s="24" t="s">
        <v>130</v>
      </c>
      <c r="J1" s="24" t="s">
        <v>131</v>
      </c>
    </row>
    <row r="2" spans="1:10" s="11" customFormat="1" ht="24" x14ac:dyDescent="0.3">
      <c r="A2" s="26" t="s">
        <v>132</v>
      </c>
      <c r="B2" s="27">
        <v>130.19</v>
      </c>
      <c r="C2" s="28">
        <f t="shared" ref="C2:C11" si="0">B2+81.1</f>
        <v>211.29</v>
      </c>
      <c r="D2" s="27">
        <v>148.96</v>
      </c>
      <c r="E2" s="28">
        <f t="shared" ref="E2:E11" si="1">D2+81.1</f>
        <v>230.06</v>
      </c>
      <c r="F2" s="27" t="s">
        <v>133</v>
      </c>
      <c r="G2" s="29">
        <v>43969</v>
      </c>
      <c r="H2" s="27" t="s">
        <v>133</v>
      </c>
      <c r="I2" s="27" t="s">
        <v>134</v>
      </c>
      <c r="J2" s="30">
        <v>44136</v>
      </c>
    </row>
    <row r="3" spans="1:10" s="42" customFormat="1" x14ac:dyDescent="0.3">
      <c r="A3" s="39" t="s">
        <v>135</v>
      </c>
      <c r="B3" s="39">
        <v>148.93</v>
      </c>
      <c r="C3" s="40">
        <f t="shared" si="0"/>
        <v>230.03</v>
      </c>
      <c r="D3" s="39">
        <v>174.8</v>
      </c>
      <c r="E3" s="40">
        <f t="shared" si="1"/>
        <v>255.9</v>
      </c>
      <c r="F3" s="39" t="s">
        <v>133</v>
      </c>
      <c r="G3" s="41">
        <v>44104</v>
      </c>
      <c r="H3" s="39" t="s">
        <v>136</v>
      </c>
      <c r="I3" s="39" t="s">
        <v>137</v>
      </c>
      <c r="J3" s="39" t="s">
        <v>138</v>
      </c>
    </row>
    <row r="4" spans="1:10" s="42" customFormat="1" x14ac:dyDescent="0.3">
      <c r="A4" s="43" t="s">
        <v>139</v>
      </c>
      <c r="B4" s="43">
        <v>174.8</v>
      </c>
      <c r="C4" s="44">
        <f t="shared" si="0"/>
        <v>255.9</v>
      </c>
      <c r="D4" s="43">
        <v>189</v>
      </c>
      <c r="E4" s="44">
        <f t="shared" si="1"/>
        <v>270.10000000000002</v>
      </c>
      <c r="F4" s="43" t="s">
        <v>133</v>
      </c>
      <c r="G4" s="45">
        <v>44348</v>
      </c>
      <c r="H4" s="43" t="s">
        <v>136</v>
      </c>
      <c r="I4" s="43" t="s">
        <v>137</v>
      </c>
      <c r="J4" s="43" t="s">
        <v>138</v>
      </c>
    </row>
    <row r="5" spans="1:10" s="42" customFormat="1" x14ac:dyDescent="0.3">
      <c r="A5" s="43" t="s">
        <v>140</v>
      </c>
      <c r="B5" s="43">
        <v>189</v>
      </c>
      <c r="C5" s="44">
        <f t="shared" si="0"/>
        <v>270.10000000000002</v>
      </c>
      <c r="D5" s="43">
        <v>190.3</v>
      </c>
      <c r="E5" s="44">
        <f t="shared" si="1"/>
        <v>271.39999999999998</v>
      </c>
      <c r="F5" s="43" t="s">
        <v>133</v>
      </c>
      <c r="G5" s="45">
        <v>44835</v>
      </c>
      <c r="H5" s="43" t="s">
        <v>136</v>
      </c>
      <c r="I5" s="43" t="s">
        <v>137</v>
      </c>
      <c r="J5" s="43" t="s">
        <v>138</v>
      </c>
    </row>
    <row r="6" spans="1:10" s="42" customFormat="1" x14ac:dyDescent="0.3">
      <c r="A6" s="46" t="s">
        <v>141</v>
      </c>
      <c r="B6" s="46">
        <v>190.3</v>
      </c>
      <c r="C6" s="47">
        <f t="shared" si="0"/>
        <v>271.39999999999998</v>
      </c>
      <c r="D6" s="46">
        <v>195.9</v>
      </c>
      <c r="E6" s="47">
        <f t="shared" si="1"/>
        <v>277</v>
      </c>
      <c r="F6" s="46" t="s">
        <v>133</v>
      </c>
      <c r="G6" s="48">
        <v>44835</v>
      </c>
      <c r="H6" s="46" t="s">
        <v>136</v>
      </c>
      <c r="I6" s="46" t="s">
        <v>137</v>
      </c>
      <c r="J6" s="46" t="s">
        <v>138</v>
      </c>
    </row>
    <row r="7" spans="1:10" s="11" customFormat="1" ht="24" x14ac:dyDescent="0.3">
      <c r="A7" s="12" t="s">
        <v>142</v>
      </c>
      <c r="B7" s="13">
        <v>195.9</v>
      </c>
      <c r="C7" s="14">
        <f t="shared" si="0"/>
        <v>277</v>
      </c>
      <c r="D7" s="13">
        <v>222.9</v>
      </c>
      <c r="E7" s="14">
        <f t="shared" si="1"/>
        <v>304</v>
      </c>
      <c r="F7" s="13" t="s">
        <v>133</v>
      </c>
      <c r="G7" s="15">
        <v>43969</v>
      </c>
      <c r="H7" s="13" t="s">
        <v>133</v>
      </c>
      <c r="I7" s="13" t="s">
        <v>143</v>
      </c>
      <c r="J7" s="16">
        <v>44136</v>
      </c>
    </row>
    <row r="8" spans="1:10" s="11" customFormat="1" ht="24" x14ac:dyDescent="0.3">
      <c r="A8" s="17" t="s">
        <v>144</v>
      </c>
      <c r="B8" s="9">
        <v>222.9</v>
      </c>
      <c r="C8" s="8">
        <f t="shared" si="0"/>
        <v>304</v>
      </c>
      <c r="D8" s="9">
        <v>261.89999999999998</v>
      </c>
      <c r="E8" s="8">
        <f t="shared" si="1"/>
        <v>343</v>
      </c>
      <c r="F8" s="9" t="s">
        <v>133</v>
      </c>
      <c r="G8" s="10">
        <v>43969</v>
      </c>
      <c r="H8" s="9" t="s">
        <v>133</v>
      </c>
      <c r="I8" s="9" t="s">
        <v>145</v>
      </c>
      <c r="J8" s="18">
        <v>44136</v>
      </c>
    </row>
    <row r="9" spans="1:10" s="11" customFormat="1" ht="24" x14ac:dyDescent="0.3">
      <c r="A9" s="19" t="s">
        <v>146</v>
      </c>
      <c r="B9" s="20">
        <v>261.89999999999998</v>
      </c>
      <c r="C9" s="21">
        <f t="shared" si="0"/>
        <v>343</v>
      </c>
      <c r="D9" s="20">
        <v>278.89999999999998</v>
      </c>
      <c r="E9" s="21">
        <f t="shared" si="1"/>
        <v>360</v>
      </c>
      <c r="F9" s="20" t="s">
        <v>136</v>
      </c>
      <c r="G9" s="22">
        <v>43969</v>
      </c>
      <c r="H9" s="20" t="s">
        <v>133</v>
      </c>
      <c r="I9" s="20" t="s">
        <v>147</v>
      </c>
      <c r="J9" s="23">
        <v>44136</v>
      </c>
    </row>
    <row r="10" spans="1:10" s="42" customFormat="1" x14ac:dyDescent="0.3">
      <c r="A10" s="39" t="s">
        <v>148</v>
      </c>
      <c r="B10" s="39">
        <v>278.89999999999998</v>
      </c>
      <c r="C10" s="40">
        <f t="shared" si="0"/>
        <v>360</v>
      </c>
      <c r="D10" s="39">
        <v>311.89999999999998</v>
      </c>
      <c r="E10" s="40">
        <f t="shared" si="1"/>
        <v>393</v>
      </c>
      <c r="F10" s="39" t="s">
        <v>133</v>
      </c>
      <c r="G10" s="41">
        <v>44104</v>
      </c>
      <c r="H10" s="39" t="s">
        <v>136</v>
      </c>
      <c r="I10" s="39" t="s">
        <v>137</v>
      </c>
      <c r="J10" s="39" t="s">
        <v>138</v>
      </c>
    </row>
    <row r="11" spans="1:10" s="42" customFormat="1" x14ac:dyDescent="0.3">
      <c r="A11" s="43" t="s">
        <v>149</v>
      </c>
      <c r="B11" s="43">
        <v>311.89999999999998</v>
      </c>
      <c r="C11" s="44">
        <f t="shared" si="0"/>
        <v>393</v>
      </c>
      <c r="D11" s="43">
        <v>321.3</v>
      </c>
      <c r="E11" s="44">
        <f t="shared" si="1"/>
        <v>402.4</v>
      </c>
      <c r="F11" s="43" t="s">
        <v>150</v>
      </c>
      <c r="G11" s="45">
        <v>44348</v>
      </c>
      <c r="H11" s="43" t="s">
        <v>136</v>
      </c>
      <c r="I11" s="43" t="s">
        <v>137</v>
      </c>
      <c r="J11" s="43" t="s">
        <v>138</v>
      </c>
    </row>
  </sheetData>
  <pageMargins left="0.51180599999999998" right="0.51180599999999998" top="0.78749999999999998" bottom="0.78749999999999998" header="0.315278" footer="0.315278"/>
  <pageSetup paperSize="9" fitToWidth="0" pageOrder="overThenDown"/>
  <extLst>
    <ext uri="smNativeData">
      <pm:sheetPrefs xmlns:pm="smNativeData" day="1631565915" outlineProtect="1" showHorizontalRuler="1" showVerticalRuler="1" showAltShade="0">
        <pm:shade id="0" type="0" fgLvl="100" fgClr="000000" bgLvl="100" bgClr="FFFFFF"/>
        <pm:shade id="1" type="0" fgLvl="100" fgClr="000000" bgLvl="100" bgClr="FFFFFF"/>
      </pm:sheetP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F9AB686DB9115146AE8D9CC971791D88" ma:contentTypeVersion="24" ma:contentTypeDescription="Criar um novo documento." ma:contentTypeScope="" ma:versionID="e28586418565c7af02265577d58d0989">
  <xsd:schema xmlns:xsd="http://www.w3.org/2001/XMLSchema" xmlns:xs="http://www.w3.org/2001/XMLSchema" xmlns:p="http://schemas.microsoft.com/office/2006/metadata/properties" xmlns:ns2="0081cddf-546b-403e-8dc0-35d648e26ed6" xmlns:ns3="c1786176-6795-45a5-b99a-1d2ecf1b5498" targetNamespace="http://schemas.microsoft.com/office/2006/metadata/properties" ma:root="true" ma:fieldsID="8a5f9a670395f9e5e563d4a2f1ee6d42" ns2:_="" ns3:_="">
    <xsd:import namespace="0081cddf-546b-403e-8dc0-35d648e26ed6"/>
    <xsd:import namespace="c1786176-6795-45a5-b99a-1d2ecf1b5498"/>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Tags" minOccurs="0"/>
                <xsd:element ref="ns2:MediaServiceLocation" minOccurs="0"/>
                <xsd:element ref="ns2:MediaServiceGenerationTime" minOccurs="0"/>
                <xsd:element ref="ns2:MediaServiceEventHashCode" minOccurs="0"/>
                <xsd:element ref="ns2:MediaServiceOCR"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81cddf-546b-403e-8dc0-35d648e26ed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Tags" ma:index="12" nillable="true" ma:displayName="Tags" ma:internalName="MediaServiceAutoTags" ma:readOnly="true">
      <xsd:simpleType>
        <xsd:restriction base="dms:Text"/>
      </xsd:simpleType>
    </xsd:element>
    <xsd:element name="MediaServiceLocation" ma:index="13" nillable="true" ma:displayName="Location" ma:internalName="MediaServiceLocation"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lcf76f155ced4ddcb4097134ff3c332f" ma:index="20" nillable="true" ma:taxonomy="true" ma:internalName="lcf76f155ced4ddcb4097134ff3c332f" ma:taxonomyFieldName="MediaServiceImageTags" ma:displayName="Etiquetas de Imagem" ma:readOnly="false" ma:fieldId="{5cf76f15-5ced-4ddc-b409-7134ff3c332f}" ma:taxonomyMulti="true" ma:sspId="4eb9a08d-f8e5-44d2-81cf-7f1865917069"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c1786176-6795-45a5-b99a-1d2ecf1b5498" elementFormDefault="qualified">
    <xsd:import namespace="http://schemas.microsoft.com/office/2006/documentManagement/types"/>
    <xsd:import namespace="http://schemas.microsoft.com/office/infopath/2007/PartnerControls"/>
    <xsd:element name="SharedWithUsers" ma:index="17" nillable="true" ma:displayName="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Detalhes de Partilhado Com" ma:internalName="SharedWithDetails" ma:readOnly="true">
      <xsd:simpleType>
        <xsd:restriction base="dms:Note">
          <xsd:maxLength value="255"/>
        </xsd:restriction>
      </xsd:simpleType>
    </xsd:element>
    <xsd:element name="TaxCatchAll" ma:index="21" nillable="true" ma:displayName="Taxonomy Catch All Column" ma:hidden="true" ma:list="{dc53ef91-4554-4af0-8f53-348bf6b476bc}" ma:internalName="TaxCatchAll" ma:showField="CatchAllData" ma:web="c1786176-6795-45a5-b99a-1d2ecf1b5498">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0081cddf-546b-403e-8dc0-35d648e26ed6">
      <Terms xmlns="http://schemas.microsoft.com/office/infopath/2007/PartnerControls"/>
    </lcf76f155ced4ddcb4097134ff3c332f>
    <TaxCatchAll xmlns="c1786176-6795-45a5-b99a-1d2ecf1b5498" xsi:nil="true"/>
  </documentManagement>
</p:properties>
</file>

<file path=customXml/itemProps1.xml><?xml version="1.0" encoding="utf-8"?>
<ds:datastoreItem xmlns:ds="http://schemas.openxmlformats.org/officeDocument/2006/customXml" ds:itemID="{C1601D17-57DE-448F-AD15-2D5863D2CDA0}">
  <ds:schemaRefs>
    <ds:schemaRef ds:uri="http://schemas.microsoft.com/sharepoint/v3/contenttype/forms"/>
  </ds:schemaRefs>
</ds:datastoreItem>
</file>

<file path=customXml/itemProps2.xml><?xml version="1.0" encoding="utf-8"?>
<ds:datastoreItem xmlns:ds="http://schemas.openxmlformats.org/officeDocument/2006/customXml" ds:itemID="{EFF3B4C6-3021-4536-91E3-F46E447BC52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081cddf-546b-403e-8dc0-35d648e26ed6"/>
    <ds:schemaRef ds:uri="c1786176-6795-45a5-b99a-1d2ecf1b549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2B540B-9EC2-4242-B834-472042974EDC}">
  <ds:schemaRefs>
    <ds:schemaRef ds:uri="http://purl.org/dc/elements/1.1/"/>
    <ds:schemaRef ds:uri="c1786176-6795-45a5-b99a-1d2ecf1b5498"/>
    <ds:schemaRef ds:uri="http://schemas.microsoft.com/office/2006/documentManagement/types"/>
    <ds:schemaRef ds:uri="http://purl.org/dc/dcmitype/"/>
    <ds:schemaRef ds:uri="http://purl.org/dc/terms/"/>
    <ds:schemaRef ds:uri="http://schemas.openxmlformats.org/package/2006/metadata/core-properties"/>
    <ds:schemaRef ds:uri="http://schemas.microsoft.com/office/2006/metadata/properties"/>
    <ds:schemaRef ds:uri="http://schemas.microsoft.com/office/infopath/2007/PartnerControls"/>
    <ds:schemaRef ds:uri="0081cddf-546b-403e-8dc0-35d648e26ed6"/>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8</vt:i4>
      </vt:variant>
      <vt:variant>
        <vt:lpstr>Intervalos Nomeados</vt:lpstr>
      </vt:variant>
      <vt:variant>
        <vt:i4>1</vt:i4>
      </vt:variant>
    </vt:vector>
  </HeadingPairs>
  <TitlesOfParts>
    <vt:vector size="9" baseType="lpstr">
      <vt:lpstr>Planilha1</vt:lpstr>
      <vt:lpstr>Planilha1 (Exemplos)</vt:lpstr>
      <vt:lpstr>OAE</vt:lpstr>
      <vt:lpstr>Codigos</vt:lpstr>
      <vt:lpstr>Interpolação</vt:lpstr>
      <vt:lpstr>timestamp</vt:lpstr>
      <vt:lpstr>trechos</vt:lpstr>
      <vt:lpstr>TrechosDNIT</vt:lpstr>
      <vt:lpstr>OAE!_Toc75186616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Eduardo Gerhardt</dc:creator>
  <cp:keywords/>
  <dc:description/>
  <cp:lastModifiedBy>Luiz Paulo Girotto Júnior</cp:lastModifiedBy>
  <cp:revision>0</cp:revision>
  <dcterms:created xsi:type="dcterms:W3CDTF">2021-01-25T07:11:44Z</dcterms:created>
  <dcterms:modified xsi:type="dcterms:W3CDTF">2022-11-17T15:30:33Z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0x010100F9AB686DB9115146AE8D9CC971791D88</vt:lpwstr>
  </property>
</Properties>
</file>