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1715" windowHeight="5415"/>
  </bookViews>
  <sheets>
    <sheet name="Hoja1" sheetId="1" r:id="rId1"/>
    <sheet name="Hoja2" sheetId="2" state="hidden" r:id="rId2"/>
    <sheet name="Hoja3" sheetId="3" state="hidden" r:id="rId3"/>
  </sheets>
  <calcPr calcId="125725"/>
</workbook>
</file>

<file path=xl/calcChain.xml><?xml version="1.0" encoding="utf-8"?>
<calcChain xmlns="http://schemas.openxmlformats.org/spreadsheetml/2006/main">
  <c r="E21" i="1"/>
  <c r="E22"/>
  <c r="E23"/>
  <c r="E17"/>
  <c r="E18"/>
  <c r="E19"/>
  <c r="E13"/>
  <c r="E14"/>
  <c r="E15"/>
  <c r="E9"/>
  <c r="E10"/>
  <c r="E11"/>
  <c r="E8"/>
  <c r="B12"/>
  <c r="C12"/>
  <c r="D12"/>
  <c r="B16"/>
  <c r="C16"/>
  <c r="D16"/>
  <c r="B20"/>
  <c r="B7" s="1"/>
  <c r="C20"/>
  <c r="D20"/>
  <c r="D7" s="1"/>
  <c r="B8"/>
  <c r="C8"/>
  <c r="D8"/>
  <c r="E20"/>
  <c r="C7" l="1"/>
  <c r="E16"/>
  <c r="E12"/>
  <c r="E7" s="1"/>
  <c r="F7" s="1"/>
  <c r="G7" l="1"/>
  <c r="H7" s="1"/>
  <c r="A2" s="1"/>
</calcChain>
</file>

<file path=xl/sharedStrings.xml><?xml version="1.0" encoding="utf-8"?>
<sst xmlns="http://schemas.openxmlformats.org/spreadsheetml/2006/main" count="30" uniqueCount="24">
  <si>
    <t>Tarea</t>
  </si>
  <si>
    <t>min</t>
  </si>
  <si>
    <t>norm</t>
  </si>
  <si>
    <t>max</t>
  </si>
  <si>
    <t>med</t>
  </si>
  <si>
    <t>Affinity Radar</t>
  </si>
  <si>
    <t>Horas Brutas</t>
  </si>
  <si>
    <t>Días</t>
  </si>
  <si>
    <t>Precio Hora</t>
  </si>
  <si>
    <t>Precio</t>
  </si>
  <si>
    <t>Ajuste</t>
  </si>
  <si>
    <t>QA</t>
  </si>
  <si>
    <t>Deploy</t>
  </si>
  <si>
    <t>TOTAL</t>
  </si>
  <si>
    <t>Creación de la base de datos</t>
  </si>
  <si>
    <t>Creación de entidades</t>
  </si>
  <si>
    <t>Creación de la persistencia</t>
  </si>
  <si>
    <t>Creación de Text de Unidad</t>
  </si>
  <si>
    <t>Tabla tb_categorias</t>
  </si>
  <si>
    <t>Tabla tb_usuarios</t>
  </si>
  <si>
    <t>Tabla tb_productos</t>
  </si>
  <si>
    <t>Clase Categoria</t>
  </si>
  <si>
    <t>Clase Usuario</t>
  </si>
  <si>
    <t>Clase Producto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</si>
</sst>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6" fontId="0" fillId="0" borderId="0" xfId="0" applyNumberFormat="1"/>
    <xf numFmtId="6" fontId="1" fillId="2" borderId="0" xfId="0" applyNumberFormat="1" applyFont="1" applyFill="1"/>
    <xf numFmtId="0" fontId="1" fillId="0" borderId="0" xfId="0" applyFont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3"/>
  <sheetViews>
    <sheetView tabSelected="1" topLeftCell="A4" workbookViewId="0">
      <selection activeCell="F21" sqref="F21"/>
    </sheetView>
  </sheetViews>
  <sheetFormatPr baseColWidth="10" defaultRowHeight="15"/>
  <cols>
    <col min="1" max="1" width="42.42578125" customWidth="1"/>
    <col min="5" max="5" width="12.5703125" bestFit="1" customWidth="1"/>
    <col min="7" max="7" width="12" bestFit="1" customWidth="1"/>
  </cols>
  <sheetData>
    <row r="1" spans="1:59">
      <c r="A1" s="5" t="s">
        <v>13</v>
      </c>
      <c r="G1" t="s">
        <v>8</v>
      </c>
      <c r="H1" s="3">
        <v>25</v>
      </c>
    </row>
    <row r="2" spans="1:59">
      <c r="A2" s="3">
        <f>H7+H3*H1+H4*H1</f>
        <v>900</v>
      </c>
      <c r="G2" t="s">
        <v>10</v>
      </c>
      <c r="H2">
        <v>1.3</v>
      </c>
    </row>
    <row r="3" spans="1:59">
      <c r="G3" t="s">
        <v>11</v>
      </c>
      <c r="H3">
        <v>4</v>
      </c>
    </row>
    <row r="4" spans="1:59">
      <c r="G4" t="s">
        <v>12</v>
      </c>
      <c r="H4">
        <v>16</v>
      </c>
    </row>
    <row r="6" spans="1:59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6</v>
      </c>
      <c r="G6" t="s">
        <v>7</v>
      </c>
      <c r="H6" t="s">
        <v>9</v>
      </c>
    </row>
    <row r="7" spans="1:59" s="1" customFormat="1">
      <c r="A7" s="1" t="s">
        <v>5</v>
      </c>
      <c r="B7" s="7">
        <f t="shared" ref="B7" si="0">B8+B12+B20+B16</f>
        <v>315</v>
      </c>
      <c r="C7" s="7">
        <f>C8+C12+C20+C16</f>
        <v>525</v>
      </c>
      <c r="D7" s="7">
        <f>D8+D12+D20+D16</f>
        <v>750</v>
      </c>
      <c r="E7" s="7">
        <f>E8+E12+E20+E16</f>
        <v>527.5</v>
      </c>
      <c r="F7" s="7">
        <f>E7*1.25*H2/60</f>
        <v>14.286458333333334</v>
      </c>
      <c r="G7" s="1">
        <f>ROUNDUP(F7/8,0)</f>
        <v>2</v>
      </c>
      <c r="H7" s="4">
        <f>G7*8*H1</f>
        <v>400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</row>
    <row r="8" spans="1:59" s="2" customFormat="1">
      <c r="A8" s="2" t="s">
        <v>14</v>
      </c>
      <c r="B8" s="2">
        <f t="shared" ref="B8:C8" si="1">SUM(B9:B11)</f>
        <v>15</v>
      </c>
      <c r="C8" s="2">
        <f t="shared" si="1"/>
        <v>45</v>
      </c>
      <c r="D8" s="2">
        <f>SUM(D9:D11)</f>
        <v>60</v>
      </c>
      <c r="E8" s="2">
        <f>(B8+C8*4+D8) / 6</f>
        <v>42.5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</row>
    <row r="9" spans="1:59" s="2" customFormat="1">
      <c r="A9" t="s">
        <v>18</v>
      </c>
      <c r="B9">
        <v>5</v>
      </c>
      <c r="C9">
        <v>15</v>
      </c>
      <c r="D9">
        <v>20</v>
      </c>
      <c r="E9" s="6">
        <f t="shared" ref="E9:E11" si="2">(B9+C9*4+D9) / 6</f>
        <v>14.166666666666666</v>
      </c>
      <c r="F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s="2" customFormat="1">
      <c r="A10" t="s">
        <v>19</v>
      </c>
      <c r="B10">
        <v>5</v>
      </c>
      <c r="C10">
        <v>15</v>
      </c>
      <c r="D10">
        <v>20</v>
      </c>
      <c r="E10" s="6">
        <f t="shared" si="2"/>
        <v>14.166666666666666</v>
      </c>
      <c r="F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</row>
    <row r="11" spans="1:59" s="2" customFormat="1">
      <c r="A11" t="s">
        <v>20</v>
      </c>
      <c r="B11">
        <v>5</v>
      </c>
      <c r="C11">
        <v>15</v>
      </c>
      <c r="D11">
        <v>20</v>
      </c>
      <c r="E11" s="6">
        <f t="shared" si="2"/>
        <v>14.166666666666666</v>
      </c>
      <c r="F11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</row>
    <row r="12" spans="1:59" s="2" customFormat="1">
      <c r="A12" s="2" t="s">
        <v>15</v>
      </c>
      <c r="B12" s="2">
        <f t="shared" ref="B12:C12" si="3">SUM(B13:B15)</f>
        <v>60</v>
      </c>
      <c r="C12" s="2">
        <f t="shared" si="3"/>
        <v>90</v>
      </c>
      <c r="D12" s="2">
        <f>SUM(D13:D15)</f>
        <v>135</v>
      </c>
      <c r="E12" s="6">
        <f>(B12+C12*4+D12) / 6</f>
        <v>92.5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</row>
    <row r="13" spans="1:59">
      <c r="A13" t="s">
        <v>21</v>
      </c>
      <c r="B13">
        <v>20</v>
      </c>
      <c r="C13">
        <v>30</v>
      </c>
      <c r="D13">
        <v>45</v>
      </c>
      <c r="E13" s="6">
        <f t="shared" ref="E13:E15" si="4">(B13+C13*4+D13) / 6</f>
        <v>30.833333333333332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</row>
    <row r="14" spans="1:59">
      <c r="A14" t="s">
        <v>22</v>
      </c>
      <c r="B14">
        <v>20</v>
      </c>
      <c r="C14">
        <v>30</v>
      </c>
      <c r="D14">
        <v>45</v>
      </c>
      <c r="E14" s="6">
        <f t="shared" si="4"/>
        <v>30.833333333333332</v>
      </c>
    </row>
    <row r="15" spans="1:59">
      <c r="A15" t="s">
        <v>23</v>
      </c>
      <c r="B15">
        <v>20</v>
      </c>
      <c r="C15">
        <v>30</v>
      </c>
      <c r="D15">
        <v>45</v>
      </c>
      <c r="E15" s="6">
        <f t="shared" si="4"/>
        <v>30.833333333333332</v>
      </c>
    </row>
    <row r="16" spans="1:59">
      <c r="A16" s="2" t="s">
        <v>16</v>
      </c>
      <c r="B16" s="2">
        <f t="shared" ref="B16:C16" si="5">SUM(B17:B19)</f>
        <v>60</v>
      </c>
      <c r="C16" s="2">
        <f t="shared" si="5"/>
        <v>90</v>
      </c>
      <c r="D16" s="2">
        <f>SUM(D17:D19)</f>
        <v>135</v>
      </c>
      <c r="E16" s="6">
        <f>(B16+C16*4+D16) / 6</f>
        <v>92.5</v>
      </c>
    </row>
    <row r="17" spans="1:5">
      <c r="A17" t="s">
        <v>21</v>
      </c>
      <c r="B17">
        <v>20</v>
      </c>
      <c r="C17">
        <v>30</v>
      </c>
      <c r="D17">
        <v>45</v>
      </c>
      <c r="E17" s="6">
        <f t="shared" ref="E17:E19" si="6">(B17+C17*4+D17) / 6</f>
        <v>30.833333333333332</v>
      </c>
    </row>
    <row r="18" spans="1:5">
      <c r="A18" t="s">
        <v>22</v>
      </c>
      <c r="B18">
        <v>20</v>
      </c>
      <c r="C18">
        <v>30</v>
      </c>
      <c r="D18">
        <v>45</v>
      </c>
      <c r="E18" s="6">
        <f t="shared" si="6"/>
        <v>30.833333333333332</v>
      </c>
    </row>
    <row r="19" spans="1:5">
      <c r="A19" t="s">
        <v>23</v>
      </c>
      <c r="B19">
        <v>20</v>
      </c>
      <c r="C19">
        <v>30</v>
      </c>
      <c r="D19">
        <v>45</v>
      </c>
      <c r="E19" s="6">
        <f t="shared" si="6"/>
        <v>30.833333333333332</v>
      </c>
    </row>
    <row r="20" spans="1:5">
      <c r="A20" s="2" t="s">
        <v>17</v>
      </c>
      <c r="B20" s="2">
        <f t="shared" ref="B20:C20" si="7">SUM(B21:B23)</f>
        <v>180</v>
      </c>
      <c r="C20" s="2">
        <f t="shared" si="7"/>
        <v>300</v>
      </c>
      <c r="D20" s="2">
        <f>SUM(D21:D23)</f>
        <v>420</v>
      </c>
      <c r="E20" s="6">
        <f>(B20+C20*4+D20) / 6</f>
        <v>300</v>
      </c>
    </row>
    <row r="21" spans="1:5">
      <c r="A21" t="s">
        <v>21</v>
      </c>
      <c r="B21">
        <v>60</v>
      </c>
      <c r="C21">
        <v>100</v>
      </c>
      <c r="D21">
        <v>140</v>
      </c>
      <c r="E21" s="6">
        <f t="shared" ref="E21:E23" si="8">(B21+C21*4+D21) / 6</f>
        <v>100</v>
      </c>
    </row>
    <row r="22" spans="1:5">
      <c r="A22" t="s">
        <v>22</v>
      </c>
      <c r="B22">
        <v>60</v>
      </c>
      <c r="C22">
        <v>100</v>
      </c>
      <c r="D22">
        <v>140</v>
      </c>
      <c r="E22" s="6">
        <f t="shared" si="8"/>
        <v>100</v>
      </c>
    </row>
    <row r="23" spans="1:5">
      <c r="A23" t="s">
        <v>23</v>
      </c>
      <c r="B23">
        <v>60</v>
      </c>
      <c r="C23">
        <v>100</v>
      </c>
      <c r="D23">
        <v>140</v>
      </c>
      <c r="E23" s="6">
        <f t="shared" si="8"/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2013-02-06T08:23:10Z</dcterms:created>
  <dcterms:modified xsi:type="dcterms:W3CDTF">2013-02-26T10:19:11Z</dcterms:modified>
</cp:coreProperties>
</file>