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COLLEGE-\YR4_TERM-4\Project Management\Week 1\"/>
    </mc:Choice>
  </mc:AlternateContent>
  <xr:revisionPtr revIDLastSave="0" documentId="13_ncr:1_{4BB82E67-66D4-4BA0-BC8C-458C0F410967}" xr6:coauthVersionLast="47" xr6:coauthVersionMax="47" xr10:uidLastSave="{00000000-0000-0000-0000-000000000000}"/>
  <bookViews>
    <workbookView xWindow="-120" yWindow="-120" windowWidth="29040" windowHeight="16440" xr2:uid="{83167067-D889-4ADB-9F6A-944665D52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G18" i="1"/>
  <c r="F18" i="1"/>
  <c r="F28" i="1"/>
  <c r="J28" i="1"/>
  <c r="G28" i="1"/>
  <c r="L28" i="1"/>
  <c r="K28" i="1"/>
  <c r="H28" i="1"/>
  <c r="G10" i="1" a="1"/>
  <c r="G10" i="1" s="1"/>
  <c r="K10" i="1" a="1"/>
  <c r="K10" i="1" s="1"/>
  <c r="L10" i="1" a="1"/>
  <c r="L10" i="1" s="1"/>
  <c r="J10" i="1" a="1"/>
  <c r="J10" i="1" s="1"/>
  <c r="H10" i="1" a="1"/>
  <c r="H10" i="1" s="1"/>
  <c r="F10" i="1" a="1"/>
  <c r="F10" i="1" s="1"/>
  <c r="L18" i="1"/>
  <c r="K18" i="1"/>
  <c r="J18" i="1"/>
  <c r="F7" i="1"/>
  <c r="G7" i="1"/>
  <c r="H7" i="1"/>
  <c r="J7" i="1"/>
  <c r="K7" i="1"/>
  <c r="L7" i="1"/>
  <c r="F8" i="1"/>
  <c r="G8" i="1"/>
  <c r="H8" i="1"/>
  <c r="J8" i="1"/>
  <c r="K8" i="1"/>
  <c r="L8" i="1"/>
  <c r="F15" i="1"/>
  <c r="L15" i="1"/>
  <c r="K15" i="1"/>
  <c r="J15" i="1"/>
  <c r="H15" i="1"/>
  <c r="G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<sst xmlns="http://schemas.openxmlformats.org/spreadsheetml/2006/main" count="21" uniqueCount="20">
  <si>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Project Life Cycle</t>
  </si>
  <si>
    <t>Discount Rate</t>
  </si>
  <si>
    <t>Labor Rate</t>
  </si>
  <si>
    <t>Worker Hours</t>
  </si>
  <si>
    <t>Growth Rate</t>
  </si>
  <si>
    <t>Projected Sales</t>
  </si>
  <si>
    <t>Required Hours</t>
  </si>
  <si>
    <t>Project (Calendar email integration)</t>
  </si>
  <si>
    <t>Project (Expense report update)</t>
  </si>
  <si>
    <t>Project (Spreadsheet app)</t>
  </si>
  <si>
    <t>Project (Portfolio tracking enhancement)</t>
  </si>
  <si>
    <t>Project (Web)</t>
  </si>
  <si>
    <t>Project (Trip planner App)</t>
  </si>
  <si>
    <t>Work cost</t>
  </si>
  <si>
    <t>NPV</t>
  </si>
  <si>
    <t>Weights</t>
  </si>
  <si>
    <t>Mkt Ldrshp</t>
  </si>
  <si>
    <t>Web</t>
  </si>
  <si>
    <t>Weighted Score</t>
  </si>
  <si>
    <t>Per $1 of work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</si>
</sst>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4" fontId="0" fillId="0" borderId="0" xfId="0" applyNumberFormat="1"/>
    <xf numFmtId="0" fontId="1" fillId="2" borderId="0" xfId="1"/>
    <xf numFmtId="4" fontId="1" fillId="2" borderId="0" xfId="1" applyNumberFormat="1"/>
    <xf numFmtId="0" fontId="2" fillId="3" borderId="0" xfId="2"/>
    <xf numFmtId="0" fontId="3" fillId="4" borderId="1" xfId="3"/>
    <xf numFmtId="4" fontId="3" fillId="4" borderId="1" xfId="3" applyNumberFormat="1"/>
    <xf numFmtId="44" fontId="3" fillId="4" borderId="1" xfId="3" applyNumberForma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0FAF-356D-4566-BF9D-CC7A9977E10F}">
  <dimension ref="A1:L28"/>
  <sheetViews>
    <sheetView tabSelected="1" workbookViewId="0">
      <selection activeCell="J20" sqref="J20"/>
    </sheetView>
  </sheetViews>
  <sheetFormatPr defaultRowHeight="15" x14ac:dyDescent="0.25"/>
  <cols>
    <col min="1" max="1" width="16.5703125" customWidth="1"/>
    <col min="3" max="3" width="2.5703125" customWidth="1"/>
    <col min="4" max="4" width="10.5703125" customWidth="1"/>
    <col min="5" max="5" width="19.7109375" customWidth="1"/>
    <col min="6" max="6" width="33.42578125" customWidth="1"/>
    <col min="7" max="7" width="30.5703125" customWidth="1"/>
    <col min="8" max="8" width="37.140625" customWidth="1"/>
    <col min="9" max="9" width="4.42578125" customWidth="1"/>
    <col min="10" max="10" width="24.140625" customWidth="1"/>
    <col min="11" max="11" width="13.85546875" customWidth="1"/>
    <col min="12" max="12" width="24" customWidth="1"/>
  </cols>
  <sheetData>
    <row r="1" spans="1:12" ht="15.75" thickBot="1" x14ac:dyDescent="0.3">
      <c r="A1" t="s">
        <v>0</v>
      </c>
      <c r="B1">
        <v>3</v>
      </c>
      <c r="F1" s="4" t="s">
        <v>7</v>
      </c>
      <c r="G1" s="4" t="s">
        <v>8</v>
      </c>
      <c r="H1" s="4" t="s">
        <v>10</v>
      </c>
      <c r="I1" s="4"/>
      <c r="J1" s="4" t="s">
        <v>9</v>
      </c>
      <c r="K1" s="4" t="s">
        <v>11</v>
      </c>
      <c r="L1" s="4" t="s">
        <v>12</v>
      </c>
    </row>
    <row r="2" spans="1:12" ht="16.5" thickTop="1" thickBot="1" x14ac:dyDescent="0.3">
      <c r="A2" s="5" t="s">
        <v>1</v>
      </c>
      <c r="B2" s="5">
        <v>0.12</v>
      </c>
      <c r="E2" s="5" t="s">
        <v>4</v>
      </c>
      <c r="F2" s="5">
        <v>0.1</v>
      </c>
      <c r="G2" s="5">
        <v>0.05</v>
      </c>
      <c r="H2" s="5">
        <v>0.05</v>
      </c>
      <c r="I2" s="5"/>
      <c r="J2" s="5">
        <v>0.1</v>
      </c>
      <c r="K2" s="5">
        <v>0.15</v>
      </c>
      <c r="L2" s="5">
        <v>0.05</v>
      </c>
    </row>
    <row r="3" spans="1:12" ht="16.5" thickTop="1" thickBot="1" x14ac:dyDescent="0.3">
      <c r="A3" s="5" t="s">
        <v>2</v>
      </c>
      <c r="B3" s="7">
        <v>52</v>
      </c>
      <c r="E3" s="5" t="s">
        <v>6</v>
      </c>
      <c r="F3" s="5">
        <v>1250</v>
      </c>
      <c r="G3" s="5">
        <v>400</v>
      </c>
      <c r="H3" s="5">
        <v>2500</v>
      </c>
      <c r="I3" s="5"/>
      <c r="J3" s="5">
        <v>2500</v>
      </c>
      <c r="K3" s="5">
        <v>1875</v>
      </c>
      <c r="L3" s="5">
        <v>6250</v>
      </c>
    </row>
    <row r="4" spans="1:12" ht="16.5" thickTop="1" thickBot="1" x14ac:dyDescent="0.3">
      <c r="A4" s="5" t="s">
        <v>3</v>
      </c>
      <c r="B4" s="5">
        <v>2500</v>
      </c>
      <c r="E4" s="5" t="s">
        <v>5</v>
      </c>
      <c r="F4" s="6">
        <v>750000</v>
      </c>
      <c r="G4" s="6">
        <v>250000</v>
      </c>
      <c r="H4" s="6">
        <v>500000</v>
      </c>
      <c r="I4" s="6"/>
      <c r="J4" s="6">
        <v>1000000</v>
      </c>
      <c r="K4" s="6">
        <v>2500000</v>
      </c>
      <c r="L4" s="6">
        <v>1300000</v>
      </c>
    </row>
    <row r="5" spans="1:12" ht="15.75" thickTop="1" x14ac:dyDescent="0.25">
      <c r="F5" s="1"/>
      <c r="G5" s="1"/>
      <c r="H5" s="1"/>
      <c r="I5" s="1"/>
      <c r="J5" s="1"/>
      <c r="K5" s="1"/>
      <c r="L5" s="1"/>
    </row>
    <row r="6" spans="1:12" x14ac:dyDescent="0.25">
      <c r="E6">
        <v>0</v>
      </c>
      <c r="F6" s="1">
        <v>-65000</v>
      </c>
      <c r="G6" s="1">
        <v>-20800</v>
      </c>
      <c r="H6" s="1">
        <v>-130000</v>
      </c>
      <c r="I6" s="1"/>
      <c r="J6" s="1">
        <v>-130000</v>
      </c>
      <c r="K6" s="1">
        <v>-97500</v>
      </c>
      <c r="L6" s="1">
        <v>-325000</v>
      </c>
    </row>
    <row r="7" spans="1:12" x14ac:dyDescent="0.25">
      <c r="E7">
        <v>1</v>
      </c>
      <c r="F7" s="1">
        <f>(F4*F2)+F4</f>
        <v>825000</v>
      </c>
      <c r="G7" s="1">
        <f>(G4*G2)+G4</f>
        <v>262500</v>
      </c>
      <c r="H7" s="1">
        <f>(H4*H2)+H4</f>
        <v>525000</v>
      </c>
      <c r="I7" s="1"/>
      <c r="J7" s="1">
        <f>(J4*J2)+J4</f>
        <v>1100000</v>
      </c>
      <c r="K7" s="1">
        <f>(K4*K2)+K4</f>
        <v>2875000</v>
      </c>
      <c r="L7" s="1">
        <f>(L4*L2)+L4</f>
        <v>1365000</v>
      </c>
    </row>
    <row r="8" spans="1:12" x14ac:dyDescent="0.25">
      <c r="E8">
        <v>2</v>
      </c>
      <c r="F8" s="1">
        <f>(F7*F2)+F7</f>
        <v>907500</v>
      </c>
      <c r="G8" s="1">
        <f>(G7*G2)+G7</f>
        <v>275625</v>
      </c>
      <c r="H8" s="1">
        <f>(H7*H2)+H7</f>
        <v>551250</v>
      </c>
      <c r="I8" s="1"/>
      <c r="J8" s="1">
        <f>(J7*J2)+J7</f>
        <v>1210000</v>
      </c>
      <c r="K8" s="1">
        <f>(K7*K2)+K7</f>
        <v>3306250</v>
      </c>
      <c r="L8" s="1">
        <f>(L7*L2)+L7</f>
        <v>1433250</v>
      </c>
    </row>
    <row r="9" spans="1:12" x14ac:dyDescent="0.25">
      <c r="F9" s="1"/>
      <c r="G9" s="1"/>
      <c r="H9" s="1"/>
      <c r="I9" s="1"/>
      <c r="J9" s="1"/>
      <c r="K9" s="1"/>
      <c r="L9" s="1"/>
    </row>
    <row r="10" spans="1:12" x14ac:dyDescent="0.25">
      <c r="E10" s="2" t="s">
        <v>14</v>
      </c>
      <c r="F10" s="3" cm="1">
        <f t="array" ref="F10">F6+NPV(B2,F4+F7:F8)</f>
        <v>2662598.8520408161</v>
      </c>
      <c r="G10" s="3" cm="1">
        <f t="array" ref="G10">G6+NPV(B2,G4+G7:G8)</f>
        <v>855814.31760204071</v>
      </c>
      <c r="H10" s="3" cm="1">
        <f t="array" ref="H10">H6+NPV(B2,H4+H7:H8)</f>
        <v>1623228.6352040814</v>
      </c>
      <c r="I10" s="3"/>
      <c r="J10" s="3" cm="1">
        <f t="array" ref="J10">J6+NPV(B2,J4+J7:J8)</f>
        <v>3506798.4693877543</v>
      </c>
      <c r="K10" s="3" cm="1">
        <f t="array" ref="K10">K6+NPV(B2,K4+K7:K8)</f>
        <v>9330314.0943877548</v>
      </c>
      <c r="L10" s="3" cm="1">
        <f t="array" ref="L10">L6+NPV(B2,L4+L7:L8)</f>
        <v>4233394.4515306111</v>
      </c>
    </row>
    <row r="11" spans="1:12" x14ac:dyDescent="0.25">
      <c r="F11" s="1"/>
      <c r="G11" s="1"/>
      <c r="H11" s="1"/>
      <c r="I11" s="1"/>
      <c r="J11" s="1"/>
      <c r="K11" s="1"/>
      <c r="L11" s="1"/>
    </row>
    <row r="12" spans="1:12" x14ac:dyDescent="0.25">
      <c r="F12" s="1"/>
      <c r="G12" s="1"/>
      <c r="H12" s="1"/>
      <c r="I12" s="1"/>
      <c r="J12" s="1"/>
      <c r="K12" s="1"/>
      <c r="L12" s="1"/>
    </row>
    <row r="13" spans="1:12" x14ac:dyDescent="0.25">
      <c r="F13" s="1"/>
      <c r="G13" s="1"/>
      <c r="H13" s="1"/>
      <c r="I13" s="1"/>
      <c r="J13" s="1"/>
      <c r="K13" s="1"/>
      <c r="L13" s="1"/>
    </row>
    <row r="14" spans="1:12" x14ac:dyDescent="0.25">
      <c r="F14" s="1"/>
      <c r="G14" s="1"/>
      <c r="H14" s="1"/>
      <c r="I14" s="1"/>
      <c r="J14" s="1"/>
      <c r="K14" s="1"/>
      <c r="L14" s="1"/>
    </row>
    <row r="15" spans="1:12" x14ac:dyDescent="0.25">
      <c r="E15" t="s">
        <v>13</v>
      </c>
      <c r="F15" s="1">
        <f>F3*B3</f>
        <v>65000</v>
      </c>
      <c r="G15" s="1">
        <f>G3*B3</f>
        <v>20800</v>
      </c>
      <c r="H15" s="1">
        <f>H3*B3</f>
        <v>130000</v>
      </c>
      <c r="I15" s="1"/>
      <c r="J15" s="1">
        <f>J3*B3</f>
        <v>130000</v>
      </c>
      <c r="K15" s="1">
        <f>K3*B3</f>
        <v>97500</v>
      </c>
      <c r="L15" s="1">
        <f>L3*B3</f>
        <v>325000</v>
      </c>
    </row>
    <row r="16" spans="1:12" x14ac:dyDescent="0.25">
      <c r="F16" s="1"/>
      <c r="G16" s="1"/>
      <c r="H16" s="1"/>
      <c r="I16" s="1"/>
      <c r="J16" s="1"/>
      <c r="K16" s="1"/>
      <c r="L16" s="1"/>
    </row>
    <row r="17" spans="4:12" x14ac:dyDescent="0.25">
      <c r="F17" s="1"/>
      <c r="G17" s="1"/>
      <c r="H17" s="1"/>
      <c r="I17" s="1"/>
      <c r="J17" s="1"/>
      <c r="K17" s="1"/>
      <c r="L17" s="1"/>
    </row>
    <row r="18" spans="4:12" x14ac:dyDescent="0.25">
      <c r="E18" s="2" t="s">
        <v>19</v>
      </c>
      <c r="F18" s="3">
        <f>F8/F15</f>
        <v>13.961538461538462</v>
      </c>
      <c r="G18" s="3">
        <f>G8/G15</f>
        <v>13.251201923076923</v>
      </c>
      <c r="H18" s="3">
        <f>H8/H15</f>
        <v>4.240384615384615</v>
      </c>
      <c r="I18" s="3"/>
      <c r="J18" s="3">
        <f>J8/J15</f>
        <v>9.3076923076923084</v>
      </c>
      <c r="K18" s="3">
        <f>K8/K15</f>
        <v>33.910256410256409</v>
      </c>
      <c r="L18" s="3">
        <f>L8/L15</f>
        <v>4.41</v>
      </c>
    </row>
    <row r="23" spans="4:12" x14ac:dyDescent="0.25">
      <c r="E23" t="s">
        <v>15</v>
      </c>
    </row>
    <row r="24" spans="4:12" x14ac:dyDescent="0.25">
      <c r="D24" t="s">
        <v>14</v>
      </c>
      <c r="E24">
        <v>0.5</v>
      </c>
      <c r="F24">
        <v>2</v>
      </c>
      <c r="G24">
        <v>1</v>
      </c>
      <c r="H24">
        <v>1</v>
      </c>
      <c r="J24">
        <v>2</v>
      </c>
      <c r="K24">
        <v>3</v>
      </c>
      <c r="L24">
        <v>3</v>
      </c>
    </row>
    <row r="25" spans="4:12" x14ac:dyDescent="0.25">
      <c r="D25" t="s">
        <v>16</v>
      </c>
      <c r="E25">
        <v>0.25</v>
      </c>
      <c r="F25">
        <v>2</v>
      </c>
      <c r="G25">
        <v>3</v>
      </c>
      <c r="H25">
        <v>3</v>
      </c>
      <c r="J25">
        <v>2</v>
      </c>
      <c r="K25">
        <v>1</v>
      </c>
      <c r="L25">
        <v>1</v>
      </c>
    </row>
    <row r="26" spans="4:12" x14ac:dyDescent="0.25">
      <c r="D26" t="s">
        <v>17</v>
      </c>
      <c r="E26">
        <v>0.25</v>
      </c>
      <c r="F26">
        <v>2</v>
      </c>
      <c r="G26">
        <v>1</v>
      </c>
      <c r="H26">
        <v>2</v>
      </c>
      <c r="J26">
        <v>1</v>
      </c>
      <c r="K26">
        <v>3</v>
      </c>
      <c r="L26">
        <v>3</v>
      </c>
    </row>
    <row r="28" spans="4:12" x14ac:dyDescent="0.25">
      <c r="E28" s="2" t="s">
        <v>18</v>
      </c>
      <c r="F28" s="2">
        <f>(F24*$E$24)+(F25*$E$25)+(F26*$E$26)</f>
        <v>2</v>
      </c>
      <c r="G28" s="2">
        <f>(G24*$E$24)+(G25*$E$25)+(G26*$E$26)</f>
        <v>1.5</v>
      </c>
      <c r="H28" s="2">
        <f t="shared" ref="H28" si="0">(H24*$E$24)+(H25*$E$25)+(H26*$E$26)</f>
        <v>1.75</v>
      </c>
      <c r="I28" s="2"/>
      <c r="J28" s="2">
        <f>(J24*$E$24)+(J25*$E$25)+(J26*$E$26)</f>
        <v>1.75</v>
      </c>
      <c r="K28" s="2">
        <f t="shared" ref="K28:L28" si="1">(K24*$E$24)+(K25*$E$25)+(K26*$E$26)</f>
        <v>2.5</v>
      </c>
      <c r="L28" s="2">
        <f t="shared" si="1"/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2021-06-24T20:13:44Z</dcterms:created>
  <dcterms:modified xsi:type="dcterms:W3CDTF">2021-06-24T21:49:12Z</dcterms:modified>
</cp:coreProperties>
</file>