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G:\2-COLLEGE-\YR4_TERM-4\Prin of Accounting I\WEEK 7\"/>
    </mc:Choice>
  </mc:AlternateContent>
  <xr:revisionPtr revIDLastSave="0" documentId="13_ncr:1_{D4095C13-46AF-428F-B3DF-092195A2BCD9}" xr6:coauthVersionLast="47" xr6:coauthVersionMax="47" xr10:uidLastSave="{00000000-0000-0000-0000-000000000000}"/>
  <bookViews>
    <workbookView xWindow="165" yWindow="240" windowWidth="27960" windowHeight="15675" xr2:uid="{00000000-000D-0000-FFFF-FFFF00000000}"/>
  </bookViews>
  <sheets>
    <sheet name="EX 2" sheetId="1" r:id="rId1"/>
    <sheet name="EX 3" sheetId="2" r:id="rId2"/>
    <sheet name="EX 7" sheetId="3" r:id="rId3"/>
    <sheet name="EX 10" sheetId="4" r:id="rId4"/>
    <sheet name="PS 2" sheetId="5" r:id="rId5"/>
    <sheet name="PS 4 a" sheetId="6" r:id="rId6"/>
    <sheet name="PS 4 b" sheetId="8" r:id="rId7"/>
    <sheet name="PS 5 a" sheetId="7" r:id="rId8"/>
    <sheet name="PS 5 b"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3" l="1"/>
  <c r="E8" i="3"/>
  <c r="C7" i="4"/>
  <c r="D15" i="6"/>
  <c r="D14" i="6"/>
  <c r="D11" i="6"/>
  <c r="D6" i="6"/>
  <c r="D8" i="6" s="1"/>
  <c r="D22" i="7"/>
  <c r="D21" i="7"/>
  <c r="D18" i="7"/>
  <c r="D14" i="7"/>
  <c r="D13" i="7"/>
  <c r="D6" i="7"/>
</calcChain>
</file>

<file path=xl/sharedStrings.xml><?xml version="1.0" encoding="utf-8"?>
<sst xmlns="http://schemas.openxmlformats.org/spreadsheetml/2006/main" count="109" uniqueCount="78">
  <si>
    <t>Dec. 31</t>
  </si>
  <si>
    <t>Cash</t>
  </si>
  <si>
    <t>Accounts Receivable</t>
  </si>
  <si>
    <t>Bank Charge Expense</t>
  </si>
  <si>
    <t>Accounts Payable</t>
  </si>
  <si>
    <t>Cash Balance Per Bank Statement</t>
  </si>
  <si>
    <t>Deposits in Transit</t>
  </si>
  <si>
    <t>Outstanding Checks</t>
  </si>
  <si>
    <t>No. 3470</t>
  </si>
  <si>
    <t>No. 3474</t>
  </si>
  <si>
    <t>No. 3478</t>
  </si>
  <si>
    <t>No. 3481</t>
  </si>
  <si>
    <t>No. 3484</t>
  </si>
  <si>
    <t>No. 3486</t>
  </si>
  <si>
    <t>Adjusted Cash Balance Per Bank</t>
  </si>
  <si>
    <t>Cash Balanace per books</t>
  </si>
  <si>
    <t>Electronic Funds Transfer Received</t>
  </si>
  <si>
    <t>Check Printing Fee</t>
  </si>
  <si>
    <t>Error in recording check No. 3485</t>
  </si>
  <si>
    <t xml:space="preserve">Error in 12-21 deposit </t>
  </si>
  <si>
    <t>Adjusted Cash Balance per books</t>
  </si>
  <si>
    <t>Bank Reconciliation</t>
  </si>
  <si>
    <t>Accounts Receivable (W.Kruger)</t>
  </si>
  <si>
    <t>Accounts Payable (L.Taylor)</t>
  </si>
  <si>
    <t>Cash Balance Per Books</t>
  </si>
  <si>
    <t>NSF Check</t>
  </si>
  <si>
    <t>Error in Recording Check No. 2480</t>
  </si>
  <si>
    <t>Bank Service Charge</t>
  </si>
  <si>
    <t>Adjusted Cash Balance Per Books</t>
  </si>
  <si>
    <t xml:space="preserve">Segregation of Duties. Jeff counted the funds and took the funds to the bank. This caused jeff to take some of the money and deposit the rest since there were no external checks. Matt should have gone over the funds with someone else. </t>
  </si>
  <si>
    <t xml:space="preserve">Documentation Proccess. There was no record kept of the students that took the tekcets to sell or how many they took. </t>
  </si>
  <si>
    <t>Documentation Proccess. The Tickets don’t have numbers so students are not accountatble for there tickets.</t>
  </si>
  <si>
    <t>Phyiscal Control. Tickets are in a unlocked box. Someone like matt should assign control over a locked box of tickets</t>
  </si>
  <si>
    <t>Documentation Proccess. Students should have valid recepits instead of just notes</t>
  </si>
  <si>
    <t>Segregation of duties. There should be two people collecting and receiving payment for tickets instead of just Sam</t>
  </si>
  <si>
    <t>No.</t>
  </si>
  <si>
    <t>Amount</t>
  </si>
  <si>
    <t>Petty Cash</t>
  </si>
  <si>
    <t>Delivery Expense</t>
  </si>
  <si>
    <t>Postage Expense</t>
  </si>
  <si>
    <t>Miscellaneous Expense</t>
  </si>
  <si>
    <t>Cash Over and Short</t>
  </si>
  <si>
    <t xml:space="preserve">Cash </t>
  </si>
  <si>
    <t>Entertainment Expense</t>
  </si>
  <si>
    <t>Procedure</t>
  </si>
  <si>
    <t>Weakness</t>
  </si>
  <si>
    <t>Principle</t>
  </si>
  <si>
    <t>Recommended Change</t>
  </si>
  <si>
    <t>A</t>
  </si>
  <si>
    <t>B</t>
  </si>
  <si>
    <t>Banks reconciliation is not prepared independently</t>
  </si>
  <si>
    <t>Independent internal verification</t>
  </si>
  <si>
    <t>Someone who doesn’t deal with any other cash should prepare it</t>
  </si>
  <si>
    <t>Segregation of Duties</t>
  </si>
  <si>
    <t>Physical Controls</t>
  </si>
  <si>
    <t>The same person does the apporval and payment of bills</t>
  </si>
  <si>
    <t>Checks are not stored securly</t>
  </si>
  <si>
    <t>They should be stored in a safe with a lock of some sort</t>
  </si>
  <si>
    <t>The treasurer should sign and issue checks while the store manager approves bills / payments</t>
  </si>
  <si>
    <t>Documentation procedures</t>
  </si>
  <si>
    <t>After paying the bills they are put into a folder</t>
  </si>
  <si>
    <t>They should be marked as paid before filling</t>
  </si>
  <si>
    <t>Checks have no numbering on them</t>
  </si>
  <si>
    <t>They should be numbered and accoutned for when used/issued</t>
  </si>
  <si>
    <t>Cash is not proteced enough from theft</t>
  </si>
  <si>
    <t>Establishinment of Responsibility</t>
  </si>
  <si>
    <t>Segregation of duties</t>
  </si>
  <si>
    <t>Independent Internal verficaiton</t>
  </si>
  <si>
    <t>Human resource Controls</t>
  </si>
  <si>
    <t>Cash should be a safe or locked drawer until it is transferred to a bank</t>
  </si>
  <si>
    <t>There should be separate cash drawers for each clerk</t>
  </si>
  <si>
    <t>Cash can not be assigned to specific clerks</t>
  </si>
  <si>
    <t>Accountants should not handle cash</t>
  </si>
  <si>
    <t>Cashiers should be in charge of handling cash</t>
  </si>
  <si>
    <t>Cash is not counted independently</t>
  </si>
  <si>
    <t>A cashier supervisor should count the cash</t>
  </si>
  <si>
    <t>Cashiers are not bonded</t>
  </si>
  <si>
    <t>Cashiers should be bonded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</si>
</sst>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12"/>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cellStyleXfs>
  <cellXfs count="17">
    <xf numFmtId="0" fontId="0" fillId="0" borderId="0" xfId="0"/>
    <xf numFmtId="0" fontId="4" fillId="5" borderId="1" xfId="4"/>
    <xf numFmtId="0" fontId="1" fillId="2" borderId="0" xfId="1"/>
    <xf numFmtId="0" fontId="3" fillId="4" borderId="0" xfId="3"/>
    <xf numFmtId="0" fontId="2" fillId="3" borderId="0" xfId="2"/>
    <xf numFmtId="0" fontId="0" fillId="0" borderId="0" xfId="0" applyAlignment="1">
      <alignment horizontal="center"/>
    </xf>
    <xf numFmtId="15" fontId="0" fillId="0" borderId="0" xfId="0" applyNumberFormat="1" applyAlignment="1">
      <alignment horizontal="center"/>
    </xf>
    <xf numFmtId="16" fontId="3" fillId="4" borderId="0" xfId="3" applyNumberFormat="1"/>
    <xf numFmtId="16" fontId="0" fillId="0" borderId="0" xfId="0" applyNumberFormat="1" applyAlignment="1">
      <alignment horizontal="center"/>
    </xf>
    <xf numFmtId="0" fontId="0" fillId="0" borderId="0" xfId="0" applyAlignment="1">
      <alignment wrapText="1"/>
    </xf>
    <xf numFmtId="0" fontId="5" fillId="0" borderId="0" xfId="0" applyFont="1" applyAlignment="1">
      <alignment horizontal="center"/>
    </xf>
    <xf numFmtId="0" fontId="5" fillId="0" borderId="0" xfId="0" applyFont="1" applyAlignment="1">
      <alignment horizontal="center"/>
    </xf>
    <xf numFmtId="0" fontId="1" fillId="2" borderId="0" xfId="1" applyAlignment="1">
      <alignment wrapText="1"/>
    </xf>
    <xf numFmtId="0" fontId="3" fillId="4" borderId="0" xfId="3" applyAlignment="1">
      <alignment horizontal="center"/>
    </xf>
    <xf numFmtId="0" fontId="3" fillId="4" borderId="0" xfId="3" applyAlignment="1">
      <alignment horizontal="center" wrapText="1"/>
    </xf>
    <xf numFmtId="0" fontId="0" fillId="0" borderId="0" xfId="0"/>
    <xf numFmtId="16" fontId="1" fillId="2" borderId="0" xfId="1" applyNumberFormat="1"/>
  </cellXfs>
  <cellStyles count="5">
    <cellStyle name="Bad" xfId="2" builtinId="27"/>
    <cellStyle name="Calculation" xfId="4" builtinId="22"/>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E9"/>
  <sheetViews>
    <sheetView tabSelected="1" workbookViewId="0">
      <selection activeCell="C18" sqref="C18"/>
    </sheetView>
  </sheetViews>
  <sheetFormatPr defaultRowHeight="15" x14ac:dyDescent="0.25"/>
  <cols>
    <col min="2" max="2" width="14.85546875" customWidth="1"/>
    <col min="3" max="3" width="26.7109375" customWidth="1"/>
    <col min="4" max="4" width="19.140625" customWidth="1"/>
    <col min="5" max="5" width="34.42578125" customWidth="1"/>
  </cols>
  <sheetData>
    <row r="3" spans="2:5" x14ac:dyDescent="0.25">
      <c r="C3" s="15" t="s">
        <v>48</v>
      </c>
      <c r="D3" s="15"/>
      <c r="E3" t="s">
        <v>49</v>
      </c>
    </row>
    <row r="4" spans="2:5" x14ac:dyDescent="0.25">
      <c r="B4" s="3" t="s">
        <v>44</v>
      </c>
      <c r="C4" s="3" t="s">
        <v>45</v>
      </c>
      <c r="D4" s="3" t="s">
        <v>46</v>
      </c>
      <c r="E4" s="3" t="s">
        <v>47</v>
      </c>
    </row>
    <row r="5" spans="2:5" ht="45" x14ac:dyDescent="0.25">
      <c r="B5" s="2">
        <v>1</v>
      </c>
      <c r="C5" s="9" t="s">
        <v>64</v>
      </c>
      <c r="D5" s="9" t="s">
        <v>54</v>
      </c>
      <c r="E5" s="9" t="s">
        <v>69</v>
      </c>
    </row>
    <row r="6" spans="2:5" ht="30" x14ac:dyDescent="0.25">
      <c r="B6" s="2">
        <v>2</v>
      </c>
      <c r="C6" s="9" t="s">
        <v>71</v>
      </c>
      <c r="D6" s="9" t="s">
        <v>65</v>
      </c>
      <c r="E6" s="9" t="s">
        <v>70</v>
      </c>
    </row>
    <row r="7" spans="2:5" ht="30" x14ac:dyDescent="0.25">
      <c r="B7" s="2">
        <v>3</v>
      </c>
      <c r="C7" s="9" t="s">
        <v>72</v>
      </c>
      <c r="D7" s="9" t="s">
        <v>66</v>
      </c>
      <c r="E7" s="9" t="s">
        <v>73</v>
      </c>
    </row>
    <row r="8" spans="2:5" ht="30" x14ac:dyDescent="0.25">
      <c r="B8" s="2">
        <v>4</v>
      </c>
      <c r="C8" s="9" t="s">
        <v>74</v>
      </c>
      <c r="D8" s="9" t="s">
        <v>67</v>
      </c>
      <c r="E8" s="9" t="s">
        <v>75</v>
      </c>
    </row>
    <row r="9" spans="2:5" ht="30" x14ac:dyDescent="0.25">
      <c r="B9" s="2">
        <v>5</v>
      </c>
      <c r="C9" s="9" t="s">
        <v>76</v>
      </c>
      <c r="D9" s="9" t="s">
        <v>68</v>
      </c>
      <c r="E9" s="9" t="s">
        <v>77</v>
      </c>
    </row>
  </sheetData>
  <mergeCells count="1">
    <mergeCell ref="C3:D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4C46F-F796-4425-ADD0-314EC5CD6031}">
  <dimension ref="B3:E21"/>
  <sheetViews>
    <sheetView workbookViewId="0">
      <selection activeCell="D14" sqref="D14"/>
    </sheetView>
  </sheetViews>
  <sheetFormatPr defaultRowHeight="15" x14ac:dyDescent="0.25"/>
  <cols>
    <col min="2" max="2" width="11.5703125" customWidth="1"/>
    <col min="3" max="3" width="21.140625" customWidth="1"/>
    <col min="4" max="4" width="20.28515625" customWidth="1"/>
    <col min="5" max="5" width="25.7109375" customWidth="1"/>
  </cols>
  <sheetData>
    <row r="3" spans="2:5" ht="15.75" x14ac:dyDescent="0.25">
      <c r="C3" s="10" t="s">
        <v>48</v>
      </c>
      <c r="D3" s="10"/>
      <c r="E3" s="11" t="s">
        <v>49</v>
      </c>
    </row>
    <row r="4" spans="2:5" x14ac:dyDescent="0.25">
      <c r="B4" s="13" t="s">
        <v>44</v>
      </c>
      <c r="C4" s="13" t="s">
        <v>45</v>
      </c>
      <c r="D4" s="13" t="s">
        <v>46</v>
      </c>
      <c r="E4" s="14" t="s">
        <v>47</v>
      </c>
    </row>
    <row r="5" spans="2:5" ht="45" x14ac:dyDescent="0.25">
      <c r="B5" s="12">
        <v>1</v>
      </c>
      <c r="C5" s="9" t="s">
        <v>50</v>
      </c>
      <c r="D5" s="9" t="s">
        <v>51</v>
      </c>
      <c r="E5" s="9" t="s">
        <v>52</v>
      </c>
    </row>
    <row r="6" spans="2:5" ht="60" x14ac:dyDescent="0.25">
      <c r="B6" s="12">
        <v>2</v>
      </c>
      <c r="C6" s="9" t="s">
        <v>55</v>
      </c>
      <c r="D6" s="9" t="s">
        <v>53</v>
      </c>
      <c r="E6" s="9" t="s">
        <v>58</v>
      </c>
    </row>
    <row r="7" spans="2:5" ht="45" x14ac:dyDescent="0.25">
      <c r="B7" s="12">
        <v>3</v>
      </c>
      <c r="C7" s="9" t="s">
        <v>56</v>
      </c>
      <c r="D7" s="9" t="s">
        <v>54</v>
      </c>
      <c r="E7" s="9" t="s">
        <v>57</v>
      </c>
    </row>
    <row r="8" spans="2:5" ht="45" x14ac:dyDescent="0.25">
      <c r="B8" s="12">
        <v>4</v>
      </c>
      <c r="C8" s="9" t="s">
        <v>60</v>
      </c>
      <c r="D8" s="9" t="s">
        <v>59</v>
      </c>
      <c r="E8" s="9" t="s">
        <v>61</v>
      </c>
    </row>
    <row r="9" spans="2:5" ht="45" x14ac:dyDescent="0.25">
      <c r="B9" s="12">
        <v>5</v>
      </c>
      <c r="C9" s="9" t="s">
        <v>62</v>
      </c>
      <c r="D9" s="9" t="s">
        <v>59</v>
      </c>
      <c r="E9" s="9" t="s">
        <v>63</v>
      </c>
    </row>
    <row r="10" spans="2:5" x14ac:dyDescent="0.25">
      <c r="B10" s="9"/>
      <c r="C10" s="9"/>
      <c r="D10" s="9"/>
      <c r="E10" s="9"/>
    </row>
    <row r="11" spans="2:5" x14ac:dyDescent="0.25">
      <c r="B11" s="9"/>
      <c r="C11" s="9"/>
      <c r="D11" s="9"/>
      <c r="E11" s="9"/>
    </row>
    <row r="12" spans="2:5" x14ac:dyDescent="0.25">
      <c r="B12" s="9"/>
      <c r="C12" s="9"/>
      <c r="D12" s="9"/>
      <c r="E12" s="9"/>
    </row>
    <row r="13" spans="2:5" x14ac:dyDescent="0.25">
      <c r="B13" s="9"/>
      <c r="C13" s="9"/>
      <c r="D13" s="9"/>
      <c r="E13" s="9"/>
    </row>
    <row r="14" spans="2:5" x14ac:dyDescent="0.25">
      <c r="B14" s="9"/>
      <c r="C14" s="9"/>
      <c r="D14" s="9"/>
      <c r="E14" s="9"/>
    </row>
    <row r="15" spans="2:5" x14ac:dyDescent="0.25">
      <c r="B15" s="9"/>
      <c r="C15" s="9"/>
      <c r="D15" s="9"/>
      <c r="E15" s="9"/>
    </row>
    <row r="16" spans="2:5" x14ac:dyDescent="0.25">
      <c r="B16" s="9"/>
      <c r="C16" s="9"/>
      <c r="D16" s="9"/>
      <c r="E16" s="9"/>
    </row>
    <row r="17" spans="2:5" x14ac:dyDescent="0.25">
      <c r="B17" s="9"/>
      <c r="C17" s="9"/>
      <c r="D17" s="9"/>
      <c r="E17" s="9"/>
    </row>
    <row r="18" spans="2:5" x14ac:dyDescent="0.25">
      <c r="B18" s="9"/>
      <c r="C18" s="9"/>
      <c r="D18" s="9"/>
      <c r="E18" s="9"/>
    </row>
    <row r="19" spans="2:5" x14ac:dyDescent="0.25">
      <c r="B19" s="9"/>
      <c r="C19" s="9"/>
      <c r="D19" s="9"/>
      <c r="E19" s="9"/>
    </row>
    <row r="20" spans="2:5" x14ac:dyDescent="0.25">
      <c r="B20" s="9"/>
      <c r="C20" s="9"/>
      <c r="D20" s="9"/>
      <c r="E20" s="9"/>
    </row>
    <row r="21" spans="2:5" x14ac:dyDescent="0.25">
      <c r="B21" s="9"/>
      <c r="C21" s="9"/>
      <c r="D21" s="9"/>
      <c r="E21" s="9"/>
    </row>
  </sheetData>
  <mergeCells count="1">
    <mergeCell ref="C3:D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58B1A-55BB-4BCC-BFF8-04144FD2F3D4}">
  <dimension ref="B2:E14"/>
  <sheetViews>
    <sheetView workbookViewId="0">
      <selection activeCell="F26" sqref="F26"/>
    </sheetView>
  </sheetViews>
  <sheetFormatPr defaultRowHeight="15" x14ac:dyDescent="0.25"/>
  <cols>
    <col min="3" max="3" width="21.85546875" customWidth="1"/>
  </cols>
  <sheetData>
    <row r="2" spans="2:5" x14ac:dyDescent="0.25">
      <c r="B2" s="16">
        <v>44317</v>
      </c>
      <c r="C2" s="4" t="s">
        <v>37</v>
      </c>
      <c r="D2" s="1">
        <v>100</v>
      </c>
      <c r="E2" s="1"/>
    </row>
    <row r="3" spans="2:5" x14ac:dyDescent="0.25">
      <c r="B3" s="2"/>
      <c r="C3" s="3" t="s">
        <v>1</v>
      </c>
      <c r="D3" s="1"/>
      <c r="E3" s="1">
        <v>100</v>
      </c>
    </row>
    <row r="4" spans="2:5" x14ac:dyDescent="0.25">
      <c r="B4" s="16">
        <v>44348</v>
      </c>
      <c r="C4" s="4" t="s">
        <v>38</v>
      </c>
      <c r="D4" s="1">
        <v>31.25</v>
      </c>
      <c r="E4" s="1"/>
    </row>
    <row r="5" spans="2:5" x14ac:dyDescent="0.25">
      <c r="B5" s="2"/>
      <c r="C5" s="4" t="s">
        <v>39</v>
      </c>
      <c r="D5" s="1">
        <v>39</v>
      </c>
      <c r="E5" s="1"/>
    </row>
    <row r="6" spans="2:5" x14ac:dyDescent="0.25">
      <c r="B6" s="2"/>
      <c r="C6" s="4" t="s">
        <v>40</v>
      </c>
      <c r="D6" s="1">
        <v>25</v>
      </c>
      <c r="E6" s="1"/>
    </row>
    <row r="7" spans="2:5" x14ac:dyDescent="0.25">
      <c r="B7" s="2"/>
      <c r="C7" s="4" t="s">
        <v>41</v>
      </c>
      <c r="D7" s="1">
        <v>3</v>
      </c>
      <c r="E7" s="1"/>
    </row>
    <row r="8" spans="2:5" x14ac:dyDescent="0.25">
      <c r="B8" s="2"/>
      <c r="C8" s="3" t="s">
        <v>42</v>
      </c>
      <c r="D8" s="1"/>
      <c r="E8" s="1">
        <f>SUM(D4:D7)</f>
        <v>98.25</v>
      </c>
    </row>
    <row r="9" spans="2:5" x14ac:dyDescent="0.25">
      <c r="B9" s="16">
        <v>44378</v>
      </c>
      <c r="C9" s="4" t="s">
        <v>38</v>
      </c>
      <c r="D9" s="1">
        <v>21</v>
      </c>
      <c r="E9" s="1"/>
    </row>
    <row r="10" spans="2:5" x14ac:dyDescent="0.25">
      <c r="B10" s="2"/>
      <c r="C10" s="4" t="s">
        <v>43</v>
      </c>
      <c r="D10" s="1">
        <v>51</v>
      </c>
      <c r="E10" s="1"/>
    </row>
    <row r="11" spans="2:5" x14ac:dyDescent="0.25">
      <c r="B11" s="2"/>
      <c r="C11" s="4" t="s">
        <v>40</v>
      </c>
      <c r="D11" s="1">
        <v>24.75</v>
      </c>
      <c r="E11" s="1"/>
    </row>
    <row r="12" spans="2:5" x14ac:dyDescent="0.25">
      <c r="B12" s="2"/>
      <c r="C12" s="3" t="s">
        <v>1</v>
      </c>
      <c r="D12" s="1"/>
      <c r="E12" s="1">
        <f>SUM(D9:D11)</f>
        <v>96.75</v>
      </c>
    </row>
    <row r="13" spans="2:5" x14ac:dyDescent="0.25">
      <c r="B13" s="16">
        <v>44387</v>
      </c>
      <c r="C13" s="4" t="s">
        <v>37</v>
      </c>
      <c r="D13" s="1">
        <v>30</v>
      </c>
      <c r="E13" s="1"/>
    </row>
    <row r="14" spans="2:5" x14ac:dyDescent="0.25">
      <c r="B14" s="2"/>
      <c r="C14" s="3" t="s">
        <v>1</v>
      </c>
      <c r="D14" s="1"/>
      <c r="E14" s="1">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D7A43-3DED-4866-9A64-E785A5A3F63C}">
  <dimension ref="B2:C7"/>
  <sheetViews>
    <sheetView workbookViewId="0">
      <selection activeCell="D8" sqref="D8"/>
    </sheetView>
  </sheetViews>
  <sheetFormatPr defaultRowHeight="15" x14ac:dyDescent="0.25"/>
  <cols>
    <col min="2" max="2" width="10.7109375" customWidth="1"/>
    <col min="3" max="3" width="12" customWidth="1"/>
  </cols>
  <sheetData>
    <row r="2" spans="2:3" x14ac:dyDescent="0.25">
      <c r="B2" s="5" t="s">
        <v>7</v>
      </c>
      <c r="C2" s="5"/>
    </row>
    <row r="3" spans="2:3" x14ac:dyDescent="0.25">
      <c r="B3" s="3" t="s">
        <v>35</v>
      </c>
      <c r="C3" s="3" t="s">
        <v>36</v>
      </c>
    </row>
    <row r="4" spans="2:3" x14ac:dyDescent="0.25">
      <c r="B4">
        <v>255</v>
      </c>
      <c r="C4" s="1">
        <v>620</v>
      </c>
    </row>
    <row r="5" spans="2:3" x14ac:dyDescent="0.25">
      <c r="B5">
        <v>260</v>
      </c>
      <c r="C5" s="1">
        <v>890</v>
      </c>
    </row>
    <row r="6" spans="2:3" x14ac:dyDescent="0.25">
      <c r="B6">
        <v>264</v>
      </c>
      <c r="C6" s="1">
        <v>560</v>
      </c>
    </row>
    <row r="7" spans="2:3" x14ac:dyDescent="0.25">
      <c r="C7" s="1">
        <f>SUM(C4:C6)</f>
        <v>2070</v>
      </c>
    </row>
  </sheetData>
  <mergeCells count="1">
    <mergeCell ref="B2: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A289-5EBD-479F-87F0-A622B0BD7C69}">
  <dimension ref="B2:C7"/>
  <sheetViews>
    <sheetView workbookViewId="0">
      <selection activeCell="C9" sqref="C9"/>
    </sheetView>
  </sheetViews>
  <sheetFormatPr defaultRowHeight="15" x14ac:dyDescent="0.25"/>
  <cols>
    <col min="3" max="3" width="93.7109375" customWidth="1"/>
  </cols>
  <sheetData>
    <row r="2" spans="2:3" ht="45" x14ac:dyDescent="0.25">
      <c r="B2" s="2">
        <v>1</v>
      </c>
      <c r="C2" s="9" t="s">
        <v>29</v>
      </c>
    </row>
    <row r="3" spans="2:3" ht="30" x14ac:dyDescent="0.25">
      <c r="B3" s="2">
        <v>2</v>
      </c>
      <c r="C3" s="9" t="s">
        <v>30</v>
      </c>
    </row>
    <row r="4" spans="2:3" ht="30" x14ac:dyDescent="0.25">
      <c r="B4" s="2">
        <v>3</v>
      </c>
      <c r="C4" s="9" t="s">
        <v>31</v>
      </c>
    </row>
    <row r="5" spans="2:3" ht="30" x14ac:dyDescent="0.25">
      <c r="B5" s="2">
        <v>4</v>
      </c>
      <c r="C5" s="9" t="s">
        <v>32</v>
      </c>
    </row>
    <row r="6" spans="2:3" x14ac:dyDescent="0.25">
      <c r="B6" s="2">
        <v>5</v>
      </c>
      <c r="C6" s="9" t="s">
        <v>33</v>
      </c>
    </row>
    <row r="7" spans="2:3" ht="30" x14ac:dyDescent="0.25">
      <c r="B7" s="2">
        <v>6</v>
      </c>
      <c r="C7" s="9" t="s">
        <v>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29AE6-5EDD-434C-95FD-1DDE77E2D856}">
  <dimension ref="B2:D15"/>
  <sheetViews>
    <sheetView workbookViewId="0">
      <selection activeCell="C19" sqref="C19"/>
    </sheetView>
  </sheetViews>
  <sheetFormatPr defaultRowHeight="15" x14ac:dyDescent="0.25"/>
  <cols>
    <col min="2" max="2" width="32.28515625" customWidth="1"/>
  </cols>
  <sheetData>
    <row r="2" spans="2:4" x14ac:dyDescent="0.25">
      <c r="B2" s="5" t="s">
        <v>21</v>
      </c>
      <c r="C2" s="5"/>
      <c r="D2" s="5"/>
    </row>
    <row r="3" spans="2:4" x14ac:dyDescent="0.25">
      <c r="B3" s="8">
        <v>44043</v>
      </c>
      <c r="C3" s="5"/>
      <c r="D3" s="5"/>
    </row>
    <row r="4" spans="2:4" x14ac:dyDescent="0.25">
      <c r="B4" s="3" t="s">
        <v>5</v>
      </c>
      <c r="C4" s="1"/>
      <c r="D4" s="1">
        <v>7690.8</v>
      </c>
    </row>
    <row r="5" spans="2:4" x14ac:dyDescent="0.25">
      <c r="B5" s="2" t="s">
        <v>6</v>
      </c>
      <c r="C5" s="1"/>
      <c r="D5" s="1">
        <v>1193.3</v>
      </c>
    </row>
    <row r="6" spans="2:4" x14ac:dyDescent="0.25">
      <c r="C6" s="1"/>
      <c r="D6" s="1">
        <f>SUM(D4:D5)</f>
        <v>8884.1</v>
      </c>
    </row>
    <row r="7" spans="2:4" x14ac:dyDescent="0.25">
      <c r="B7" s="4" t="s">
        <v>7</v>
      </c>
      <c r="C7" s="1"/>
      <c r="D7" s="1">
        <v>1860.1</v>
      </c>
    </row>
    <row r="8" spans="2:4" x14ac:dyDescent="0.25">
      <c r="B8" s="3" t="s">
        <v>14</v>
      </c>
      <c r="C8" s="1"/>
      <c r="D8" s="1">
        <f>D6-D7</f>
        <v>7024</v>
      </c>
    </row>
    <row r="9" spans="2:4" x14ac:dyDescent="0.25">
      <c r="B9" s="2" t="s">
        <v>24</v>
      </c>
      <c r="C9" s="1"/>
      <c r="D9" s="1">
        <v>6140</v>
      </c>
    </row>
    <row r="10" spans="2:4" x14ac:dyDescent="0.25">
      <c r="B10" s="2" t="s">
        <v>16</v>
      </c>
      <c r="C10" s="1"/>
      <c r="D10" s="1">
        <v>1520</v>
      </c>
    </row>
    <row r="11" spans="2:4" x14ac:dyDescent="0.25">
      <c r="C11" s="1"/>
      <c r="D11" s="1">
        <f>SUM(D9:D10)</f>
        <v>7660</v>
      </c>
    </row>
    <row r="12" spans="2:4" x14ac:dyDescent="0.25">
      <c r="B12" s="4" t="s">
        <v>25</v>
      </c>
      <c r="C12" s="1">
        <v>575</v>
      </c>
      <c r="D12" s="1"/>
    </row>
    <row r="13" spans="2:4" x14ac:dyDescent="0.25">
      <c r="B13" s="4" t="s">
        <v>26</v>
      </c>
      <c r="C13" s="1">
        <v>36</v>
      </c>
      <c r="D13" s="1"/>
    </row>
    <row r="14" spans="2:4" x14ac:dyDescent="0.25">
      <c r="B14" s="4" t="s">
        <v>27</v>
      </c>
      <c r="C14" s="1">
        <v>25</v>
      </c>
      <c r="D14" s="1">
        <f>SUM(C12:C14)</f>
        <v>636</v>
      </c>
    </row>
    <row r="15" spans="2:4" x14ac:dyDescent="0.25">
      <c r="B15" s="3" t="s">
        <v>28</v>
      </c>
      <c r="C15" s="1"/>
      <c r="D15" s="1">
        <f>D11-D14</f>
        <v>7024</v>
      </c>
    </row>
  </sheetData>
  <mergeCells count="2">
    <mergeCell ref="B3:D3"/>
    <mergeCell ref="B2:D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659A1-8AF9-4F5D-B505-D7308D7A2B00}">
  <dimension ref="B2:E9"/>
  <sheetViews>
    <sheetView workbookViewId="0">
      <selection activeCell="M13" sqref="M13"/>
    </sheetView>
  </sheetViews>
  <sheetFormatPr defaultRowHeight="15" x14ac:dyDescent="0.25"/>
  <cols>
    <col min="3" max="3" width="29.42578125" customWidth="1"/>
  </cols>
  <sheetData>
    <row r="2" spans="2:5" x14ac:dyDescent="0.25">
      <c r="B2" s="7">
        <v>44408</v>
      </c>
      <c r="C2" s="2" t="s">
        <v>1</v>
      </c>
      <c r="D2" s="1">
        <v>1520</v>
      </c>
      <c r="E2" s="1"/>
    </row>
    <row r="3" spans="2:5" x14ac:dyDescent="0.25">
      <c r="B3" s="3"/>
      <c r="C3" s="2" t="s">
        <v>2</v>
      </c>
      <c r="D3" s="1"/>
      <c r="E3" s="1">
        <v>1520</v>
      </c>
    </row>
    <row r="4" spans="2:5" x14ac:dyDescent="0.25">
      <c r="B4" s="3">
        <v>31</v>
      </c>
      <c r="C4" s="2" t="s">
        <v>22</v>
      </c>
      <c r="D4" s="1">
        <v>575</v>
      </c>
      <c r="E4" s="1"/>
    </row>
    <row r="5" spans="2:5" x14ac:dyDescent="0.25">
      <c r="B5" s="3"/>
      <c r="C5" s="2" t="s">
        <v>1</v>
      </c>
      <c r="D5" s="1"/>
      <c r="E5" s="1">
        <v>575</v>
      </c>
    </row>
    <row r="6" spans="2:5" x14ac:dyDescent="0.25">
      <c r="B6" s="3">
        <v>31</v>
      </c>
      <c r="C6" s="2" t="s">
        <v>23</v>
      </c>
      <c r="D6" s="1">
        <v>36</v>
      </c>
      <c r="E6" s="1"/>
    </row>
    <row r="7" spans="2:5" x14ac:dyDescent="0.25">
      <c r="B7" s="3"/>
      <c r="C7" s="2" t="s">
        <v>1</v>
      </c>
      <c r="D7" s="1"/>
      <c r="E7" s="1">
        <v>36</v>
      </c>
    </row>
    <row r="8" spans="2:5" x14ac:dyDescent="0.25">
      <c r="B8" s="3">
        <v>31</v>
      </c>
      <c r="C8" s="2" t="s">
        <v>3</v>
      </c>
      <c r="D8" s="1">
        <v>25</v>
      </c>
      <c r="E8" s="1"/>
    </row>
    <row r="9" spans="2:5" x14ac:dyDescent="0.25">
      <c r="B9" s="3"/>
      <c r="C9" s="2" t="s">
        <v>1</v>
      </c>
      <c r="D9" s="1"/>
      <c r="E9" s="1">
        <v>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38B31-7E6E-4E70-B946-C4C1544ECC16}">
  <dimension ref="B2:D22"/>
  <sheetViews>
    <sheetView workbookViewId="0">
      <selection activeCell="G12" sqref="G12"/>
    </sheetView>
  </sheetViews>
  <sheetFormatPr defaultRowHeight="15" x14ac:dyDescent="0.25"/>
  <cols>
    <col min="2" max="2" width="32.42578125" customWidth="1"/>
  </cols>
  <sheetData>
    <row r="2" spans="2:4" x14ac:dyDescent="0.25">
      <c r="B2" s="5" t="s">
        <v>21</v>
      </c>
      <c r="C2" s="5"/>
      <c r="D2" s="5"/>
    </row>
    <row r="3" spans="2:4" x14ac:dyDescent="0.25">
      <c r="B3" s="6">
        <v>44196</v>
      </c>
      <c r="C3" s="5"/>
      <c r="D3" s="5"/>
    </row>
    <row r="4" spans="2:4" x14ac:dyDescent="0.25">
      <c r="B4" s="3" t="s">
        <v>5</v>
      </c>
      <c r="C4" s="1"/>
      <c r="D4" s="1">
        <v>19239.099999999999</v>
      </c>
    </row>
    <row r="5" spans="2:4" x14ac:dyDescent="0.25">
      <c r="B5" s="2" t="s">
        <v>6</v>
      </c>
      <c r="C5" s="1"/>
      <c r="D5" s="1">
        <v>1690.4</v>
      </c>
    </row>
    <row r="6" spans="2:4" x14ac:dyDescent="0.25">
      <c r="C6" s="1"/>
      <c r="D6" s="1">
        <f>SUM(D4:D5)</f>
        <v>20929.5</v>
      </c>
    </row>
    <row r="7" spans="2:4" x14ac:dyDescent="0.25">
      <c r="B7" s="3" t="s">
        <v>7</v>
      </c>
      <c r="C7" s="1"/>
      <c r="D7" s="1"/>
    </row>
    <row r="8" spans="2:4" x14ac:dyDescent="0.25">
      <c r="B8" s="4" t="s">
        <v>8</v>
      </c>
      <c r="C8" s="1">
        <v>720.1</v>
      </c>
      <c r="D8" s="1"/>
    </row>
    <row r="9" spans="2:4" x14ac:dyDescent="0.25">
      <c r="B9" s="4" t="s">
        <v>9</v>
      </c>
      <c r="C9" s="1">
        <v>1050</v>
      </c>
      <c r="D9" s="1"/>
    </row>
    <row r="10" spans="2:4" x14ac:dyDescent="0.25">
      <c r="B10" s="4" t="s">
        <v>10</v>
      </c>
      <c r="C10" s="1">
        <v>621.29999999999995</v>
      </c>
      <c r="D10" s="1"/>
    </row>
    <row r="11" spans="2:4" x14ac:dyDescent="0.25">
      <c r="B11" s="4" t="s">
        <v>11</v>
      </c>
      <c r="C11" s="1">
        <v>807.4</v>
      </c>
      <c r="D11" s="1"/>
    </row>
    <row r="12" spans="2:4" x14ac:dyDescent="0.25">
      <c r="B12" s="4" t="s">
        <v>12</v>
      </c>
      <c r="C12" s="1">
        <v>798</v>
      </c>
      <c r="D12" s="1"/>
    </row>
    <row r="13" spans="2:4" x14ac:dyDescent="0.25">
      <c r="B13" s="4" t="s">
        <v>13</v>
      </c>
      <c r="C13" s="1">
        <v>889.5</v>
      </c>
      <c r="D13" s="1">
        <f>SUM(C8:C13)</f>
        <v>4886.2999999999993</v>
      </c>
    </row>
    <row r="14" spans="2:4" x14ac:dyDescent="0.25">
      <c r="B14" s="4" t="s">
        <v>14</v>
      </c>
      <c r="C14" s="1"/>
      <c r="D14" s="1">
        <f>D6-D13</f>
        <v>16043.2</v>
      </c>
    </row>
    <row r="16" spans="2:4" x14ac:dyDescent="0.25">
      <c r="B16" s="3" t="s">
        <v>15</v>
      </c>
      <c r="C16" s="1"/>
      <c r="D16" s="1">
        <v>13985.2</v>
      </c>
    </row>
    <row r="17" spans="2:4" x14ac:dyDescent="0.25">
      <c r="B17" s="2" t="s">
        <v>16</v>
      </c>
      <c r="C17" s="1"/>
      <c r="D17" s="1">
        <v>2242</v>
      </c>
    </row>
    <row r="18" spans="2:4" x14ac:dyDescent="0.25">
      <c r="C18" s="1"/>
      <c r="D18" s="1">
        <f>SUM(D16:D17)</f>
        <v>16227.2</v>
      </c>
    </row>
    <row r="19" spans="2:4" x14ac:dyDescent="0.25">
      <c r="B19" s="4" t="s">
        <v>17</v>
      </c>
      <c r="C19" s="1">
        <v>85</v>
      </c>
      <c r="D19" s="1"/>
    </row>
    <row r="20" spans="2:4" x14ac:dyDescent="0.25">
      <c r="B20" s="4" t="s">
        <v>18</v>
      </c>
      <c r="C20" s="1">
        <v>90</v>
      </c>
      <c r="D20" s="1"/>
    </row>
    <row r="21" spans="2:4" x14ac:dyDescent="0.25">
      <c r="B21" s="4" t="s">
        <v>19</v>
      </c>
      <c r="C21" s="1">
        <v>9</v>
      </c>
      <c r="D21" s="1">
        <f>SUM(C19:C21)</f>
        <v>184</v>
      </c>
    </row>
    <row r="22" spans="2:4" x14ac:dyDescent="0.25">
      <c r="B22" s="3" t="s">
        <v>20</v>
      </c>
      <c r="C22" s="1"/>
      <c r="D22" s="1">
        <f>D18-D21</f>
        <v>16043.2</v>
      </c>
    </row>
  </sheetData>
  <mergeCells count="2">
    <mergeCell ref="B3:D3"/>
    <mergeCell ref="B2:D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8F3A8-33A4-43F5-AA39-94A1B1A1CB8B}">
  <dimension ref="B2:E9"/>
  <sheetViews>
    <sheetView workbookViewId="0">
      <selection activeCell="J16" sqref="J16"/>
    </sheetView>
  </sheetViews>
  <sheetFormatPr defaultRowHeight="15" x14ac:dyDescent="0.25"/>
  <cols>
    <col min="3" max="3" width="20.28515625" customWidth="1"/>
  </cols>
  <sheetData>
    <row r="2" spans="2:5" x14ac:dyDescent="0.25">
      <c r="B2" s="3" t="s">
        <v>0</v>
      </c>
      <c r="C2" s="2" t="s">
        <v>1</v>
      </c>
      <c r="D2" s="1">
        <v>2242</v>
      </c>
      <c r="E2" s="1"/>
    </row>
    <row r="3" spans="2:5" x14ac:dyDescent="0.25">
      <c r="B3" s="3"/>
      <c r="C3" s="2" t="s">
        <v>2</v>
      </c>
      <c r="D3" s="1"/>
      <c r="E3" s="1">
        <v>2242</v>
      </c>
    </row>
    <row r="4" spans="2:5" x14ac:dyDescent="0.25">
      <c r="B4" s="3">
        <v>31</v>
      </c>
      <c r="C4" s="2" t="s">
        <v>3</v>
      </c>
      <c r="D4" s="1">
        <v>85</v>
      </c>
      <c r="E4" s="1"/>
    </row>
    <row r="5" spans="2:5" x14ac:dyDescent="0.25">
      <c r="B5" s="3"/>
      <c r="C5" s="2" t="s">
        <v>1</v>
      </c>
      <c r="D5" s="1"/>
      <c r="E5" s="1">
        <v>85</v>
      </c>
    </row>
    <row r="6" spans="2:5" x14ac:dyDescent="0.25">
      <c r="B6" s="3">
        <v>31</v>
      </c>
      <c r="C6" s="2" t="s">
        <v>4</v>
      </c>
      <c r="D6" s="1">
        <v>90</v>
      </c>
      <c r="E6" s="1"/>
    </row>
    <row r="7" spans="2:5" x14ac:dyDescent="0.25">
      <c r="B7" s="3"/>
      <c r="C7" s="2" t="s">
        <v>1</v>
      </c>
      <c r="D7" s="1"/>
      <c r="E7" s="1">
        <v>90</v>
      </c>
    </row>
    <row r="8" spans="2:5" x14ac:dyDescent="0.25">
      <c r="B8" s="3">
        <v>31</v>
      </c>
      <c r="C8" s="2" t="s">
        <v>2</v>
      </c>
      <c r="D8" s="1">
        <v>9</v>
      </c>
      <c r="E8" s="1"/>
    </row>
    <row r="9" spans="2:5" x14ac:dyDescent="0.25">
      <c r="B9" s="3"/>
      <c r="C9" s="2" t="s">
        <v>1</v>
      </c>
      <c r="D9" s="1"/>
      <c r="E9" s="1">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 2</vt:lpstr>
      <vt:lpstr>EX 3</vt:lpstr>
      <vt:lpstr>EX 7</vt:lpstr>
      <vt:lpstr>EX 10</vt:lpstr>
      <vt:lpstr>PS 2</vt:lpstr>
      <vt:lpstr>PS 4 a</vt:lpstr>
      <vt:lpstr>PS 4 b</vt:lpstr>
      <vt:lpstr>PS 5 a</vt:lpstr>
      <vt:lpstr>PS 5 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dunzer</dc:creator>
  <cp:lastModifiedBy>ethan dunzer</cp:lastModifiedBy>
  <dcterms:created xsi:type="dcterms:W3CDTF">2015-06-05T18:17:20Z</dcterms:created>
  <dcterms:modified xsi:type="dcterms:W3CDTF">2021-07-27T16:31:55Z</dcterms:modified>
</cp:coreProperties>
</file>