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Business Intelligence\"/>
    </mc:Choice>
  </mc:AlternateContent>
  <bookViews>
    <workbookView xWindow="0" yWindow="570" windowWidth="20490" windowHeight="7665"/>
  </bookViews>
  <sheets>
    <sheet name="tmpB3C5" sheetId="1" r:id="rId1"/>
    <sheet name="Hoja1" sheetId="2" r:id="rId2"/>
  </sheets>
  <definedNames>
    <definedName name="_xlnm._FilterDatabase" localSheetId="1" hidden="1">Hoja1!$A$1:$D$122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E121" i="1" l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3" i="2"/>
  <c r="K6" i="1"/>
  <c r="K13" i="1"/>
  <c r="K14" i="1"/>
  <c r="F2" i="1"/>
  <c r="G2" i="1" s="1"/>
</calcChain>
</file>

<file path=xl/connections.xml><?xml version="1.0" encoding="utf-8"?>
<connections xmlns="http://schemas.openxmlformats.org/spreadsheetml/2006/main">
  <connection id="1" odcFile="C:\Users\duoc\AppData\Local\Temp\tmpB3C5.odc" keepAlive="1" name="LC1301331 CUBO_30042019" type="5" refreshedVersion="6" background="1">
    <dbPr connection="Provider=MSOLAP.5;Integrated Security=SSPI;Persist Security Info=True;Initial Catalog=CUBO_30042019;Data Source=LC1301331;MDX Compatibility=1;Safety Options=2;MDX Missing Member Mode=Error;Update Isolation Level=2" command="Adventure Works DW2012" commandType="1"/>
    <olapPr sendLocale="1" rowDrillCount="1000"/>
  </connection>
</connections>
</file>

<file path=xl/sharedStrings.xml><?xml version="1.0" encoding="utf-8"?>
<sst xmlns="http://schemas.openxmlformats.org/spreadsheetml/2006/main" count="265" uniqueCount="141">
  <si>
    <t>Unit Price</t>
  </si>
  <si>
    <t>Etiquetas de fila</t>
  </si>
  <si>
    <t>All-Purpose Bike Stand</t>
  </si>
  <si>
    <t>Bike Wash</t>
  </si>
  <si>
    <t>Classic Vest</t>
  </si>
  <si>
    <t>Cycling Cap</t>
  </si>
  <si>
    <t>Fender Set - Mountain</t>
  </si>
  <si>
    <t>Half-Finger Gloves</t>
  </si>
  <si>
    <t>Hitch Rack - 4-Bike</t>
  </si>
  <si>
    <t>HL Mountain Tire</t>
  </si>
  <si>
    <t>HL Road Tire</t>
  </si>
  <si>
    <t>Hydration Pack</t>
  </si>
  <si>
    <t>LL Mountain Tire</t>
  </si>
  <si>
    <t>LL Road Tire</t>
  </si>
  <si>
    <t>Long-Sleeve Logo Jersey</t>
  </si>
  <si>
    <t>ML Mountain Tire</t>
  </si>
  <si>
    <t>ML Road Tire</t>
  </si>
  <si>
    <t>Mountain Bottle Cage</t>
  </si>
  <si>
    <t>Mountain Tire Tube</t>
  </si>
  <si>
    <t>Mountain-100</t>
  </si>
  <si>
    <t>Mountain-200</t>
  </si>
  <si>
    <t>Mountain-400-W</t>
  </si>
  <si>
    <t>Mountain-500</t>
  </si>
  <si>
    <t>Patch kit</t>
  </si>
  <si>
    <t>Racing Socks</t>
  </si>
  <si>
    <t>Road Bottle Cage</t>
  </si>
  <si>
    <t>Road Tire Tube</t>
  </si>
  <si>
    <t>Road-150</t>
  </si>
  <si>
    <t>Road-250</t>
  </si>
  <si>
    <t>Road-350-W</t>
  </si>
  <si>
    <t>Road-550-W</t>
  </si>
  <si>
    <t>Road-650</t>
  </si>
  <si>
    <t>Road-750</t>
  </si>
  <si>
    <t>Short-Sleeve Classic Jersey</t>
  </si>
  <si>
    <t>Sport-100</t>
  </si>
  <si>
    <t>Touring Tire</t>
  </si>
  <si>
    <t>Touring Tire Tube</t>
  </si>
  <si>
    <t>Touring-1000</t>
  </si>
  <si>
    <t>Touring-2000</t>
  </si>
  <si>
    <t>Touring-3000</t>
  </si>
  <si>
    <t>Water Bottle</t>
  </si>
  <si>
    <t>Women's Mountain Shorts</t>
  </si>
  <si>
    <t>Total general</t>
  </si>
  <si>
    <t>Fact Product Inventory Count</t>
  </si>
  <si>
    <t>Cable Lock</t>
  </si>
  <si>
    <t>Chain</t>
  </si>
  <si>
    <t>Front Brakes</t>
  </si>
  <si>
    <t>Front Derailleur</t>
  </si>
  <si>
    <t>Full-Finger Gloves</t>
  </si>
  <si>
    <t>Headlights - Dual-Beam</t>
  </si>
  <si>
    <t>Headlights - Weatherproof</t>
  </si>
  <si>
    <t>HL Bottom Bracket</t>
  </si>
  <si>
    <t>HL Crankset</t>
  </si>
  <si>
    <t>HL Fork</t>
  </si>
  <si>
    <t>HL Headset</t>
  </si>
  <si>
    <t>HL Mountain Frame</t>
  </si>
  <si>
    <t>HL Mountain Front Wheel</t>
  </si>
  <si>
    <t>HL Mountain Handlebars</t>
  </si>
  <si>
    <t>HL Mountain Pedal</t>
  </si>
  <si>
    <t>HL Mountain Rear Wheel</t>
  </si>
  <si>
    <t>HL Mountain Seat/Saddle 2</t>
  </si>
  <si>
    <t>HL Road Frame</t>
  </si>
  <si>
    <t>HL Road Front Wheel</t>
  </si>
  <si>
    <t>HL Road Handlebars</t>
  </si>
  <si>
    <t>HL Road Pedal</t>
  </si>
  <si>
    <t>HL Road Rear Wheel</t>
  </si>
  <si>
    <t>HL Road Seat/Saddle 2</t>
  </si>
  <si>
    <t>HL Touring Frame</t>
  </si>
  <si>
    <t>HL Touring Handlebars</t>
  </si>
  <si>
    <t>HL Touring Seat/Saddle</t>
  </si>
  <si>
    <t>LL Bottom Bracket</t>
  </si>
  <si>
    <t>LL Crankset</t>
  </si>
  <si>
    <t>LL Fork</t>
  </si>
  <si>
    <t>LL Headset</t>
  </si>
  <si>
    <t>LL Mountain Frame</t>
  </si>
  <si>
    <t>LL Mountain Front Wheel</t>
  </si>
  <si>
    <t>LL Mountain Handlebars</t>
  </si>
  <si>
    <t>LL Mountain Pedal</t>
  </si>
  <si>
    <t>LL Mountain Rear Wheel</t>
  </si>
  <si>
    <t>LL Mountain Seat/Saddle 2</t>
  </si>
  <si>
    <t>LL Road Frame</t>
  </si>
  <si>
    <t>LL Road Front Wheel</t>
  </si>
  <si>
    <t>LL Road Handlebars</t>
  </si>
  <si>
    <t>LL Road Pedal</t>
  </si>
  <si>
    <t>LL Road Rear Wheel</t>
  </si>
  <si>
    <t>LL Road Seat/Saddle 1</t>
  </si>
  <si>
    <t>LL Touring Frame</t>
  </si>
  <si>
    <t>LL Touring Handlebars</t>
  </si>
  <si>
    <t>LL Touring Seat/Saddle</t>
  </si>
  <si>
    <t>Men's Bib-Shorts</t>
  </si>
  <si>
    <t>Men's Sports Shorts</t>
  </si>
  <si>
    <t>Minipump</t>
  </si>
  <si>
    <t>ML Bottom Bracket</t>
  </si>
  <si>
    <t>ML Crankset</t>
  </si>
  <si>
    <t>ML Fork</t>
  </si>
  <si>
    <t>ML Headset</t>
  </si>
  <si>
    <t>ML Mountain Frame</t>
  </si>
  <si>
    <t>ML Mountain Frame-W</t>
  </si>
  <si>
    <t>ML Mountain Front Wheel</t>
  </si>
  <si>
    <t>ML Mountain Handlebars</t>
  </si>
  <si>
    <t>ML Mountain Pedal</t>
  </si>
  <si>
    <t>ML Mountain Rear Wheel</t>
  </si>
  <si>
    <t>ML Mountain Seat/Saddle 2</t>
  </si>
  <si>
    <t>ML Road Frame</t>
  </si>
  <si>
    <t>ML Road Frame-W</t>
  </si>
  <si>
    <t>ML Road Front Wheel</t>
  </si>
  <si>
    <t>ML Road Handlebars</t>
  </si>
  <si>
    <t>ML Road Pedal</t>
  </si>
  <si>
    <t>ML Road Rear Wheel</t>
  </si>
  <si>
    <t>ML Road Seat/Saddle 2</t>
  </si>
  <si>
    <t>ML Touring Seat/Saddle</t>
  </si>
  <si>
    <t>Mountain Bike Socks</t>
  </si>
  <si>
    <t>Mountain Pump</t>
  </si>
  <si>
    <t>Mountain-300</t>
  </si>
  <si>
    <t>Rear Brakes</t>
  </si>
  <si>
    <t>Rear Derailleur</t>
  </si>
  <si>
    <t>Road-450</t>
  </si>
  <si>
    <t>Taillight</t>
  </si>
  <si>
    <t>Touring Front Wheel</t>
  </si>
  <si>
    <t>Touring Pedal</t>
  </si>
  <si>
    <t>Touring Rear Wheel</t>
  </si>
  <si>
    <t>Touring-Panniers</t>
  </si>
  <si>
    <t>Women's Tights</t>
  </si>
  <si>
    <t>Unit Cost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</si>
  <si>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</si>
  <si>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</si>
  <si>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</si>
  <si>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</si>
  <si>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</si>
  <si>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</si>
  <si>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</si>
  <si>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</si>
  <si>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</si>
  <si>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</si>
  <si>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</si>
  <si>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</si>
  <si>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</si>
  <si>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</si>
  <si>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Estadistica Inventario</t>
  </si>
  <si>
    <t>Producto_Costo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</si>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</sst>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164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oc" refreshedDate="43585.455895833336" backgroundQuery="1" createdVersion="6" refreshedVersion="6" minRefreshableVersion="3" recordCount="0" supportSubquery="1" supportAdvancedDrill="1">
  <cacheSource type="external" connectionId="1"/>
  <cacheFields count="4">
    <cacheField name="[Measures].[Unit Price]" caption="Unit Price" numFmtId="0" hierarchy="101" level="32767"/>
    <cacheField name="[Dim Product_Cantidad].[Model Name].[Model Name]" caption="Model Name" numFmtId="0" hierarchy="15" level="1">
      <sharedItems count="120">
        <s v="[Dim Product_Cantidad].[Model Name].&amp;[]" c=""/>
        <s v="[Dim Product_Cantidad].[Model Name].&amp;[All-Purpose Bike Stand]" c="All-Purpose Bike Stand"/>
        <s v="[Dim Product_Cantidad].[Model Name].&amp;[Bike Wash]" c="Bike Wash"/>
        <s v="[Dim Product_Cantidad].[Model Name].&amp;[Cable Lock]" c="Cable Lock"/>
        <s v="[Dim Product_Cantidad].[Model Name].&amp;[Chain]" c="Chain"/>
        <s v="[Dim Product_Cantidad].[Model Name].&amp;[Classic Vest]" c="Classic Vest"/>
        <s v="[Dim Product_Cantidad].[Model Name].&amp;[Cycling Cap]" c="Cycling Cap"/>
        <s v="[Dim Product_Cantidad].[Model Name].&amp;[Fender Set - Mountain]" c="Fender Set - Mountain"/>
        <s v="[Dim Product_Cantidad].[Model Name].&amp;[Front Brakes]" c="Front Brakes"/>
        <s v="[Dim Product_Cantidad].[Model Name].&amp;[Front Derailleur]" c="Front Derailleur"/>
        <s v="[Dim Product_Cantidad].[Model Name].&amp;[Full-Finger Gloves]" c="Full-Finger Gloves"/>
        <s v="[Dim Product_Cantidad].[Model Name].&amp;[Half-Finger Gloves]" c="Half-Finger Gloves"/>
        <s v="[Dim Product_Cantidad].[Model Name].&amp;[Headlights - Dual-Beam]" c="Headlights - Dual-Beam"/>
        <s v="[Dim Product_Cantidad].[Model Name].&amp;[Headlights - Weatherproof]" c="Headlights - Weatherproof"/>
        <s v="[Dim Product_Cantidad].[Model Name].&amp;[Hitch Rack - 4-Bike]" c="Hitch Rack - 4-Bike"/>
        <s v="[Dim Product_Cantidad].[Model Name].&amp;[HL Bottom Bracket]" c="HL Bottom Bracket"/>
        <s v="[Dim Product_Cantidad].[Model Name].&amp;[HL Crankset]" c="HL Crankset"/>
        <s v="[Dim Product_Cantidad].[Model Name].&amp;[HL Fork]" c="HL Fork"/>
        <s v="[Dim Product_Cantidad].[Model Name].&amp;[HL Headset]" c="HL Headset"/>
        <s v="[Dim Product_Cantidad].[Model Name].&amp;[HL Mountain Frame]" c="HL Mountain Frame"/>
        <s v="[Dim Product_Cantidad].[Model Name].&amp;[HL Mountain Front Wheel]" c="HL Mountain Front Wheel"/>
        <s v="[Dim Product_Cantidad].[Model Name].&amp;[HL Mountain Handlebars]" c="HL Mountain Handlebars"/>
        <s v="[Dim Product_Cantidad].[Model Name].&amp;[HL Mountain Pedal]" c="HL Mountain Pedal"/>
        <s v="[Dim Product_Cantidad].[Model Name].&amp;[HL Mountain Rear Wheel]" c="HL Mountain Rear Wheel"/>
        <s v="[Dim Product_Cantidad].[Model Name].&amp;[HL Mountain Seat/Saddle 2]" c="HL Mountain Seat/Saddle 2"/>
        <s v="[Dim Product_Cantidad].[Model Name].&amp;[HL Mountain Tire]" c="HL Mountain Tire"/>
        <s v="[Dim Product_Cantidad].[Model Name].&amp;[HL Road Frame]" c="HL Road Frame"/>
        <s v="[Dim Product_Cantidad].[Model Name].&amp;[HL Road Front Wheel]" c="HL Road Front Wheel"/>
        <s v="[Dim Product_Cantidad].[Model Name].&amp;[HL Road Handlebars]" c="HL Road Handlebars"/>
        <s v="[Dim Product_Cantidad].[Model Name].&amp;[HL Road Pedal]" c="HL Road Pedal"/>
        <s v="[Dim Product_Cantidad].[Model Name].&amp;[HL Road Rear Wheel]" c="HL Road Rear Wheel"/>
        <s v="[Dim Product_Cantidad].[Model Name].&amp;[HL Road Seat/Saddle 2]" c="HL Road Seat/Saddle 2"/>
        <s v="[Dim Product_Cantidad].[Model Name].&amp;[HL Road Tire]" c="HL Road Tire"/>
        <s v="[Dim Product_Cantidad].[Model Name].&amp;[HL Touring Frame]" c="HL Touring Frame"/>
        <s v="[Dim Product_Cantidad].[Model Name].&amp;[HL Touring Handlebars]" c="HL Touring Handlebars"/>
        <s v="[Dim Product_Cantidad].[Model Name].&amp;[HL Touring Seat/Saddle]" c="HL Touring Seat/Saddle"/>
        <s v="[Dim Product_Cantidad].[Model Name].&amp;[Hydration Pack]" c="Hydration Pack"/>
        <s v="[Dim Product_Cantidad].[Model Name].&amp;[LL Bottom Bracket]" c="LL Bottom Bracket"/>
        <s v="[Dim Product_Cantidad].[Model Name].&amp;[LL Crankset]" c="LL Crankset"/>
        <s v="[Dim Product_Cantidad].[Model Name].&amp;[LL Fork]" c="LL Fork"/>
        <s v="[Dim Product_Cantidad].[Model Name].&amp;[LL Headset]" c="LL Headset"/>
        <s v="[Dim Product_Cantidad].[Model Name].&amp;[LL Mountain Frame]" c="LL Mountain Frame"/>
        <s v="[Dim Product_Cantidad].[Model Name].&amp;[LL Mountain Front Wheel]" c="LL Mountain Front Wheel"/>
        <s v="[Dim Product_Cantidad].[Model Name].&amp;[LL Mountain Handlebars]" c="LL Mountain Handlebars"/>
        <s v="[Dim Product_Cantidad].[Model Name].&amp;[LL Mountain Pedal]" c="LL Mountain Pedal"/>
        <s v="[Dim Product_Cantidad].[Model Name].&amp;[LL Mountain Rear Wheel]" c="LL Mountain Rear Wheel"/>
        <s v="[Dim Product_Cantidad].[Model Name].&amp;[LL Mountain Seat/Saddle 2]" c="LL Mountain Seat/Saddle 2"/>
        <s v="[Dim Product_Cantidad].[Model Name].&amp;[LL Mountain Tire]" c="LL Mountain Tire"/>
        <s v="[Dim Product_Cantidad].[Model Name].&amp;[LL Road Frame]" c="LL Road Frame"/>
        <s v="[Dim Product_Cantidad].[Model Name].&amp;[LL Road Front Wheel]" c="LL Road Front Wheel"/>
        <s v="[Dim Product_Cantidad].[Model Name].&amp;[LL Road Handlebars]" c="LL Road Handlebars"/>
        <s v="[Dim Product_Cantidad].[Model Name].&amp;[LL Road Pedal]" c="LL Road Pedal"/>
        <s v="[Dim Product_Cantidad].[Model Name].&amp;[LL Road Rear Wheel]" c="LL Road Rear Wheel"/>
        <s v="[Dim Product_Cantidad].[Model Name].&amp;[LL Road Seat/Saddle 1]" c="LL Road Seat/Saddle 1"/>
        <s v="[Dim Product_Cantidad].[Model Name].&amp;[LL Road Tire]" c="LL Road Tire"/>
        <s v="[Dim Product_Cantidad].[Model Name].&amp;[LL Touring Frame]" c="LL Touring Frame"/>
        <s v="[Dim Product_Cantidad].[Model Name].&amp;[LL Touring Handlebars]" c="LL Touring Handlebars"/>
        <s v="[Dim Product_Cantidad].[Model Name].&amp;[LL Touring Seat/Saddle]" c="LL Touring Seat/Saddle"/>
        <s v="[Dim Product_Cantidad].[Model Name].&amp;[Long-Sleeve Logo Jersey]" c="Long-Sleeve Logo Jersey"/>
        <s v="[Dim Product_Cantidad].[Model Name].&amp;[Men's Bib-Shorts]" c="Men's Bib-Shorts"/>
        <s v="[Dim Product_Cantidad].[Model Name].&amp;[Men's Sports Shorts]" c="Men's Sports Shorts"/>
        <s v="[Dim Product_Cantidad].[Model Name].&amp;[Minipump]" c="Minipump"/>
        <s v="[Dim Product_Cantidad].[Model Name].&amp;[ML Bottom Bracket]" c="ML Bottom Bracket"/>
        <s v="[Dim Product_Cantidad].[Model Name].&amp;[ML Crankset]" c="ML Crankset"/>
        <s v="[Dim Product_Cantidad].[Model Name].&amp;[ML Fork]" c="ML Fork"/>
        <s v="[Dim Product_Cantidad].[Model Name].&amp;[ML Headset]" c="ML Headset"/>
        <s v="[Dim Product_Cantidad].[Model Name].&amp;[ML Mountain Frame]" c="ML Mountain Frame"/>
        <s v="[Dim Product_Cantidad].[Model Name].&amp;[ML Mountain Frame-W]" c="ML Mountain Frame-W"/>
        <s v="[Dim Product_Cantidad].[Model Name].&amp;[ML Mountain Front Wheel]" c="ML Mountain Front Wheel"/>
        <s v="[Dim Product_Cantidad].[Model Name].&amp;[ML Mountain Handlebars]" c="ML Mountain Handlebars"/>
        <s v="[Dim Product_Cantidad].[Model Name].&amp;[ML Mountain Pedal]" c="ML Mountain Pedal"/>
        <s v="[Dim Product_Cantidad].[Model Name].&amp;[ML Mountain Rear Wheel]" c="ML Mountain Rear Wheel"/>
        <s v="[Dim Product_Cantidad].[Model Name].&amp;[ML Mountain Seat/Saddle 2]" c="ML Mountain Seat/Saddle 2"/>
        <s v="[Dim Product_Cantidad].[Model Name].&amp;[ML Mountain Tire]" c="ML Mountain Tire"/>
        <s v="[Dim Product_Cantidad].[Model Name].&amp;[ML Road Frame]" c="ML Road Frame"/>
        <s v="[Dim Product_Cantidad].[Model Name].&amp;[ML Road Frame-W]" c="ML Road Frame-W"/>
        <s v="[Dim Product_Cantidad].[Model Name].&amp;[ML Road Front Wheel]" c="ML Road Front Wheel"/>
        <s v="[Dim Product_Cantidad].[Model Name].&amp;[ML Road Handlebars]" c="ML Road Handlebars"/>
        <s v="[Dim Product_Cantidad].[Model Name].&amp;[ML Road Pedal]" c="ML Road Pedal"/>
        <s v="[Dim Product_Cantidad].[Model Name].&amp;[ML Road Rear Wheel]" c="ML Road Rear Wheel"/>
        <s v="[Dim Product_Cantidad].[Model Name].&amp;[ML Road Seat/Saddle 2]" c="ML Road Seat/Saddle 2"/>
        <s v="[Dim Product_Cantidad].[Model Name].&amp;[ML Road Tire]" c="ML Road Tire"/>
        <s v="[Dim Product_Cantidad].[Model Name].&amp;[ML Touring Seat/Saddle]" c="ML Touring Seat/Saddle"/>
        <s v="[Dim Product_Cantidad].[Model Name].&amp;[Mountain Bike Socks]" c="Mountain Bike Socks"/>
        <s v="[Dim Product_Cantidad].[Model Name].&amp;[Mountain Bottle Cage]" c="Mountain Bottle Cage"/>
        <s v="[Dim Product_Cantidad].[Model Name].&amp;[Mountain Pump]" c="Mountain Pump"/>
        <s v="[Dim Product_Cantidad].[Model Name].&amp;[Mountain Tire Tube]" c="Mountain Tire Tube"/>
        <s v="[Dim Product_Cantidad].[Model Name].&amp;[Mountain-100]" c="Mountain-100"/>
        <s v="[Dim Product_Cantidad].[Model Name].&amp;[Mountain-200]" c="Mountain-200"/>
        <s v="[Dim Product_Cantidad].[Model Name].&amp;[Mountain-300]" c="Mountain-300"/>
        <s v="[Dim Product_Cantidad].[Model Name].&amp;[Mountain-400-W]" c="Mountain-400-W"/>
        <s v="[Dim Product_Cantidad].[Model Name].&amp;[Mountain-500]" c="Mountain-500"/>
        <s v="[Dim Product_Cantidad].[Model Name].&amp;[Patch kit]" c="Patch kit"/>
        <s v="[Dim Product_Cantidad].[Model Name].&amp;[Racing Socks]" c="Racing Socks"/>
        <s v="[Dim Product_Cantidad].[Model Name].&amp;[Rear Brakes]" c="Rear Brakes"/>
        <s v="[Dim Product_Cantidad].[Model Name].&amp;[Rear Derailleur]" c="Rear Derailleur"/>
        <s v="[Dim Product_Cantidad].[Model Name].&amp;[Road Bottle Cage]" c="Road Bottle Cage"/>
        <s v="[Dim Product_Cantidad].[Model Name].&amp;[Road Tire Tube]" c="Road Tire Tube"/>
        <s v="[Dim Product_Cantidad].[Model Name].&amp;[Road-150]" c="Road-150"/>
        <s v="[Dim Product_Cantidad].[Model Name].&amp;[Road-250]" c="Road-250"/>
        <s v="[Dim Product_Cantidad].[Model Name].&amp;[Road-350-W]" c="Road-350-W"/>
        <s v="[Dim Product_Cantidad].[Model Name].&amp;[Road-450]" c="Road-450"/>
        <s v="[Dim Product_Cantidad].[Model Name].&amp;[Road-550-W]" c="Road-550-W"/>
        <s v="[Dim Product_Cantidad].[Model Name].&amp;[Road-650]" c="Road-650"/>
        <s v="[Dim Product_Cantidad].[Model Name].&amp;[Road-750]" c="Road-750"/>
        <s v="[Dim Product_Cantidad].[Model Name].&amp;[Short-Sleeve Classic Jersey]" c="Short-Sleeve Classic Jersey"/>
        <s v="[Dim Product_Cantidad].[Model Name].&amp;[Sport-100]" c="Sport-100"/>
        <s v="[Dim Product_Cantidad].[Model Name].&amp;[Taillight]" c="Taillight"/>
        <s v="[Dim Product_Cantidad].[Model Name].&amp;[Touring Front Wheel]" c="Touring Front Wheel"/>
        <s v="[Dim Product_Cantidad].[Model Name].&amp;[Touring Pedal]" c="Touring Pedal"/>
        <s v="[Dim Product_Cantidad].[Model Name].&amp;[Touring Rear Wheel]" c="Touring Rear Wheel"/>
        <s v="[Dim Product_Cantidad].[Model Name].&amp;[Touring Tire]" c="Touring Tire"/>
        <s v="[Dim Product_Cantidad].[Model Name].&amp;[Touring Tire Tube]" c="Touring Tire Tube"/>
        <s v="[Dim Product_Cantidad].[Model Name].&amp;[Touring-1000]" c="Touring-1000"/>
        <s v="[Dim Product_Cantidad].[Model Name].&amp;[Touring-2000]" c="Touring-2000"/>
        <s v="[Dim Product_Cantidad].[Model Name].&amp;[Touring-3000]" c="Touring-3000"/>
        <s v="[Dim Product_Cantidad].[Model Name].&amp;[Touring-Panniers]" c="Touring-Panniers"/>
        <s v="[Dim Product_Cantidad].[Model Name].&amp;[Water Bottle]" c="Water Bottle"/>
        <s v="[Dim Product_Cantidad].[Model Name].&amp;[Women's Mountain Shorts]" c="Women's Mountain Shorts"/>
        <s v="[Dim Product_Cantidad].[Model Name].&amp;[Women's Tights]" c="Women's Tights"/>
      </sharedItems>
    </cacheField>
    <cacheField name="[Measures].[Fact Product Inventory Count]" caption="Fact Product Inventory Count" numFmtId="0" hierarchy="116" level="32767"/>
    <cacheField name="[Measures].[Unit Cost]" caption="Unit Cost" numFmtId="0" hierarchy="112" level="32767"/>
  </cacheFields>
  <cacheHierarchies count="162">
    <cacheHierarchy uniqueName="[Database Log].[Database Log ID]" caption="Database Log ID" attribute="1" keyAttribute="1" defaultMemberUniqueName="[Database Log].[Database Log ID].[All]" allUniqueName="[Database Log].[Database Log ID].[All]" dimensionUniqueName="[Database Log]" displayFolder="" count="0" unbalanced="0"/>
    <cacheHierarchy uniqueName="[Dim Account].[Parent Account Key]" caption="Parent Account Key" defaultMemberUniqueName="[Dim Account].[Parent Account Key].[All]" allUniqueName="[Dim Account].[Parent Account Key].[All]" dimensionUniqueName="[Dim Account]" displayFolder="" count="7" unbalanced="1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 - Geography - Sales Territory].[Sales Territory Key]" caption="Dim Customer - Geography - Sales Territory.Sales Territory Key" attribute="1" keyAttribute="1" defaultMemberUniqueName="[Dim Customer - Geography - Sales Territory].[Sales Territory Key].[All]" allUniqueName="[Dim Customer - Geography - Sales Territory].[Sales Territory Key].[All]" dimensionUniqueName="[Dim Customer - Geography - Sales Territory]" displayFolder="" count="0" unbalanced="0"/>
    <cacheHierarchy uniqueName="[Dim Date].[Date Key]" caption="Dim Date.Date Key" attribute="1" keyAttribute="1" defaultMemberUniqueName="[Dim Date].[Date Key].[All]" allUniqueName="[Dim Date].[Date Key].[All]" dimensionUniqueName="[Dim Date]" displayFolder="" count="0" unbalanced="0"/>
    <cacheHierarchy uniqueName="[Dim Department Group].[Parent Department Group Key]" caption="Parent Department Group Key" defaultMemberUniqueName="[Dim Department Group].[Parent Department Group Key].[All]" allUniqueName="[Dim Department Group].[Parent Department Group Key].[All]" dimensionUniqueName="[Dim Department Group]" displayFolder="" count="3" unbalanced="1"/>
    <cacheHierarchy uniqueName="[Dim Employee].[Parent Employee Key]" caption="Parent Employee Key" defaultMemberUniqueName="[Dim Employee].[Parent Employee Key].[All]" allUniqueName="[Dim Employee].[Parent Employee Key].[All]" dimensionUniqueName="[Dim Employee]" displayFolder="" count="6" unbalanced="1"/>
    <cacheHierarchy uniqueName="[Dim Employee - Sales Territory].[Sales Territory Key]" caption="Dim Employee - Sales Territory.Sales Territory Key" attribute="1" keyAttribute="1" defaultMemberUniqueName="[Dim Employee - Sales Territory].[Sales Territory Key].[All]" allUniqueName="[Dim Employee - Sales Territory].[Sales Territory Key].[All]" dimensionUniqueName="[Dim Employee - Sales Territory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Organization].[Parent Organization Key]" caption="Parent Organization Key" defaultMemberUniqueName="[Dim Organization].[Parent Organization Key].[All]" allUniqueName="[Dim Organization].[Parent Organization Key].[All]" dimensionUniqueName="[Dim Organization]" displayFolder="" count="5" unbalanced="1"/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_Cantidad].[List Price]" caption="List Price" attribute="1" defaultMemberUniqueName="[Dim Product_Cantidad].[List Price].[All]" allUniqueName="[Dim Product_Cantidad].[List Price].[All]" dimensionUniqueName="[Dim Product_Cantidad]" displayFolder="" count="0" unbalanced="0"/>
    <cacheHierarchy uniqueName="[Dim Product_Cantidad].[Model Name]" caption="Model Name" attribute="1" defaultMemberUniqueName="[Dim Product_Cantidad].[Model Name].[All]" allUniqueName="[Dim Product_Cantidad].[Model Name].[All]" dimensionUniqueName="[Dim Product_Cantidad]" displayFolder="" count="2" unbalanced="0">
      <fieldsUsage count="2">
        <fieldUsage x="-1"/>
        <fieldUsage x="1"/>
      </fieldsUsage>
    </cacheHierarchy>
    <cacheHierarchy uniqueName="[Dim Product_Cantidad].[Product Key]" caption="Product Key" attribute="1" keyAttribute="1" defaultMemberUniqueName="[Dim Product_Cantidad].[Product Key].[All]" allUniqueName="[Dim Product_Cantidad].[Product Key].[All]" dimensionUniqueName="[Dim Product_Cantidad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Reseller].[Reseller Key]" caption="Reseller Key" attribute="1" keyAttribute="1" defaultMemberUniqueName="[Dim Reseller].[Reseller Key].[All]" allUniqueName="[Dim Reseller].[Reseller Key].[All]" dimensionUniqueName="[Dim Reseller]" displayFolder="" count="0" unbalanced="0"/>
    <cacheHierarchy uniqueName="[Dim Reseller - Geography - Sales Territory].[Sales Territory Key]" caption="Dim Reseller - Geography - Sales Territory.Sales Territory Key" attribute="1" keyAttribute="1" defaultMemberUniqueName="[Dim Reseller - Geography - Sales Territory].[Sales Territory Key].[All]" allUniqueName="[Dim Reseller - Geography - Sales Territory].[Sales Territory Key].[All]" dimensionUniqueName="[Dim Reseller - Geography - Sales Territory]" displayFolder="" count="0" unbalanced="0"/>
    <cacheHierarchy uniqueName="[Dim Sales Reason].[Sales Reason Key]" caption="Sales Reason Key" attribute="1" keyAttribute="1" defaultMemberUniqueName="[Dim Sales Reason].[Sales Reason Key].[All]" allUniqueName="[Dim Sales Reason].[Sales Reason Key].[All]" dimensionUniqueName="[Dim Sales Reason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cenario].[Scenario Key]" caption="Scenario Key" attribute="1" keyAttribute="1" defaultMemberUniqueName="[Dim Scenario].[Scenario Key].[All]" allUniqueName="[Dim Scenario].[Scenario Key].[All]" dimensionUniqueName="[Dim Scenario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Fact Additional International Product Description].[Product Key]" caption="Product Key" attribute="1" keyAttribute="1" defaultMemberUniqueName="[Fact Additional International Product Description].[Product Key].[All]" allUniqueName="[Fact Additional International Product Description].[Product Key].[All]" dimensionUniqueName="[Fact Additional International Product Description]" displayFolder="" count="0" unbalanced="0"/>
    <cacheHierarchy uniqueName="[Fact Call Center].[Fact Call Center ID]" caption="Fact Call Center ID" attribute="1" keyAttribute="1" defaultMemberUniqueName="[Fact Call Center].[Fact Call Center ID].[All]" allUniqueName="[Fact Call Center].[Fact Call Center ID].[All]" dimensionUniqueName="[Fact Call Center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Fact Internet Sales - Customer - Geography - Sales Territory].[Sales Territory Key]" caption="Fact Internet Sales - Customer - Geography - Sales Territory.Sales Territory Key" attribute="1" keyAttribute="1" defaultMemberUniqueName="[Fact Internet Sales - Customer - Geography - Sales Territory].[Sales Territory Key].[All]" allUniqueName="[Fact Internet Sales - Customer - Geography - Sales Territory].[Sales Territory Key].[All]" dimensionUniqueName="[Fact Internet Sales - Customer - Geography - Sales Territory]" displayFolder="" count="0" unbalanced="0"/>
    <cacheHierarchy uniqueName="[Fact Internet Sales - Due Date].[Date Key]" caption="Fact Internet Sales - Due Date.Date Key" attribute="1" keyAttribute="1" defaultMemberUniqueName="[Fact Internet Sales - Due Date].[Date Key].[All]" allUniqueName="[Fact Internet Sales - Due Date].[Date Key].[All]" dimensionUniqueName="[Fact Internet Sales - Due Date]" displayFolder="" count="0" unbalanced="0"/>
    <cacheHierarchy uniqueName="[Fact Internet Sales - Order Date].[Date Key]" caption="Fact Internet Sales - Order Date.Date Key" attribute="1" keyAttribute="1" defaultMemberUniqueName="[Fact Internet Sales - Order Date].[Date Key].[All]" allUniqueName="[Fact Internet Sales - Order Date].[Date Key].[All]" dimensionUniqueName="[Fact Internet Sales - Order Date]" displayFolder="" count="0" unbalanced="0"/>
    <cacheHierarchy uniqueName="[Fact Internet Sales - Sales Territory].[Sales Territory Key]" caption="Fact Internet Sales - Sales Territory.Sales Territory Key" attribute="1" keyAttribute="1" defaultMemberUniqueName="[Fact Internet Sales - Sales Territory].[Sales Territory Key].[All]" allUniqueName="[Fact Internet Sales - Sales Territory].[Sales Territory Key].[All]" dimensionUniqueName="[Fact Internet Sales - Sales Territory]" displayFolder="" count="0" unbalanced="0"/>
    <cacheHierarchy uniqueName="[Fact Internet Sales - Ship Date].[Date Key]" caption="Fact Internet Sales - Ship Date.Date Key" attribute="1" keyAttribute="1" defaultMemberUniqueName="[Fact Internet Sales - Ship Date].[Date Key].[All]" allUniqueName="[Fact Internet Sales - Ship Date].[Date Key].[All]" dimensionUniqueName="[Fact Internet Sales - Ship Date]" displayFolder="" count="0" unbalanced="0"/>
    <cacheHierarchy uniqueName="[Fact Reseller Sales].[Sales Order Number]" caption="Sales Order Number" attribute="1" keyAttribute="1" defaultMemberUniqueName="[Fact Reseller Sales].[Sales Order Number].[All]" allUniqueName="[Fact Reseller Sales].[Sales Order Number].[All]" dimensionUniqueName="[Fact Reseller Sales]" displayFolder="" count="0" unbalanced="0"/>
    <cacheHierarchy uniqueName="[Fact Survey Response].[Survey Response Key]" caption="Survey Response Key" attribute="1" keyAttribute="1" defaultMemberUniqueName="[Fact Survey Response].[Survey Response Key].[All]" allUniqueName="[Fact Survey Response].[Survey Response Key].[All]" dimensionUniqueName="[Fact Survey Respons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Prospective Buyer].[Prospective Buyer Key]" caption="Prospective Buyer Key" attribute="1" keyAttribute="1" defaultMemberUniqueName="[Prospective Buyer].[Prospective Buyer Key].[All]" allUniqueName="[Prospective Buyer].[Prospective Buyer Key].[All]" dimensionUniqueName="[Prospective Buyer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ysdiagrams].[Diagram Id]" caption="Diagram Id" attribute="1" keyAttribute="1" defaultMemberUniqueName="[Sysdiagrams].[Diagram Id].[All]" allUniqueName="[Sysdiagrams].[Diagram Id].[All]" dimensionUniqueName="[Sysdiagrams]" displayFolder="" count="0" unbalanced="0"/>
    <cacheHierarchy uniqueName="[v Assoc Seq Line Items].[Order Number]" caption="Order Number" attribute="1" keyAttribute="1" defaultMemberUniqueName="[v Assoc Seq Line Items].[Order Number].[All]" allUniqueName="[v Assoc Seq Line Items].[Order Number].[All]" dimensionUniqueName="[v Assoc Seq Line Items]" displayFolder="" count="0" unbalanced="0"/>
    <cacheHierarchy uniqueName="[v Assoc Seq Orders].[Customer Key]" caption="Customer Key" attribute="1" keyAttribute="1" defaultMemberUniqueName="[v Assoc Seq Orders].[Customer Key].[All]" allUniqueName="[v Assoc Seq Orders].[Customer Key].[All]" dimensionUniqueName="[v Assoc Seq Orders]" displayFolder="" count="0" unbalanced="0"/>
    <cacheHierarchy uniqueName="[v DM Prep].[Customer Key]" caption="Customer Key" attribute="1" keyAttribute="1" defaultMemberUniqueName="[v DM Prep].[Customer Key].[All]" allUniqueName="[v DM Prep].[Customer Key].[All]" dimensionUniqueName="[v DM Prep]" displayFolder="" count="0" unbalanced="0"/>
    <cacheHierarchy uniqueName="[v Target Mail].[Customer Key]" caption="Customer Key" attribute="1" keyAttribute="1" defaultMemberUniqueName="[v Target Mail].[Customer Key].[All]" allUniqueName="[v Target Mail].[Customer Key].[All]" dimensionUniqueName="[v Target Mail]" displayFolder="" count="0" unbalanced="0"/>
    <cacheHierarchy uniqueName="[Dim Account].[Account Key]" caption="Account Key" attribute="1" keyAttribute="1" defaultMemberUniqueName="[Dim Account].[Account Key].[All]" allUniqueName="[Dim Account].[Account Key].[All]" dimensionUniqueName="[Dim Account]" displayFolder="" count="0" unbalanced="0" hidden="1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 hidden="1"/>
    <cacheHierarchy uniqueName="[Dim Department Group].[Department Group Key]" caption="Department Group Key" attribute="1" keyAttribute="1" defaultMemberUniqueName="[Dim Department Group].[Department Group Key].[All]" allUniqueName="[Dim Department Group].[Department Group Key].[All]" dimensionUniqueName="[Dim Department Group]" displayFolder="" count="0" unbalanced="0" hidden="1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 hidden="1"/>
    <cacheHierarchy uniqueName="[Dim Employee].[Sales Territory Key]" caption="Sales Territory Key" attribute="1" defaultMemberUniqueName="[Dim Employee].[Sales Territory Key].[All]" allUniqueName="[Dim Employee].[Sales Territory Key].[All]" dimensionUniqueName="[Dim Employee]" displayFolder="" count="0" unbalanced="0" hidden="1"/>
    <cacheHierarchy uniqueName="[Dim Geography].[Sales Territory Key]" caption="Sales Territory Key" attribute="1" defaultMemberUniqueName="[Dim Geography].[Sales Territory Key].[All]" allUniqueName="[Dim Geography].[Sales Territory Key].[All]" dimensionUniqueName="[Dim Geography]" displayFolder="" count="0" unbalanced="0" hidden="1"/>
    <cacheHierarchy uniqueName="[Dim Organization].[Currency Key]" caption="Currency Key" attribute="1" defaultMemberUniqueName="[Dim Organization].[Currency Key].[All]" allUniqueName="[Dim Organization].[Currency Key].[All]" dimensionUniqueName="[Dim Organization]" displayFolder="" count="0" unbalanced="0" hidden="1"/>
    <cacheHierarchy uniqueName="[Dim Organization].[Organization Key]" caption="Organization Key" attribute="1" keyAttribute="1" defaultMemberUniqueName="[Dim Organization].[Organization Key].[All]" allUniqueName="[Dim Organization].[Organization Key].[All]" dimensionUniqueName="[Dim Organization]" displayFolder="" count="0" unbalanced="0" hidden="1"/>
    <cacheHierarchy uniqueName="[Dim Reseller].[Geography Key]" caption="Geography Key" attribute="1" defaultMemberUniqueName="[Dim Reseller].[Geography Key].[All]" allUniqueName="[Dim Reseller].[Geography Key].[All]" dimensionUniqueName="[Dim Reseller]" displayFolder="" count="0" unbalanced="0" hidden="1"/>
    <cacheHierarchy uniqueName="[Fact Call Center].[Date Key]" caption="Date Key" attribute="1" defaultMemberUniqueName="[Fact Call Center].[Date Key].[All]" allUniqueName="[Fact Call Center].[Date Key].[All]" dimensionUniqueName="[Fact Call Center]" displayFolder="" count="0" unbalanced="0" hidden="1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Fact Reseller Sales].[Currency Key]" caption="Currency Key" attribute="1" defaultMemberUniqueName="[Fact Reseller Sales].[Currency Key].[All]" allUniqueName="[Fact Reseller Sales].[Currency Key].[All]" dimensionUniqueName="[Fact Reseller Sales]" displayFolder="" count="0" unbalanced="0" hidden="1"/>
    <cacheHierarchy uniqueName="[Fact Reseller Sales].[Due Date Key]" caption="Due Date Key" attribute="1" defaultMemberUniqueName="[Fact Reseller Sales].[Due Date Key].[All]" allUniqueName="[Fact Reseller Sales].[Due Date Key].[All]" dimensionUniqueName="[Fact Reseller Sales]" displayFolder="" count="0" unbalanced="0" hidden="1"/>
    <cacheHierarchy uniqueName="[Fact Reseller Sales].[Employee Key]" caption="Employee Key" attribute="1" defaultMemberUniqueName="[Fact Reseller Sales].[Employee Key].[All]" allUniqueName="[Fact Reseller Sales].[Employee Key].[All]" dimensionUniqueName="[Fact Reseller Sales]" displayFolder="" count="0" unbalanced="0" hidden="1"/>
    <cacheHierarchy uniqueName="[Fact Reseller Sales].[Order Date Key]" caption="Order Date Key" attribute="1" defaultMemberUniqueName="[Fact Reseller Sales].[Order Date Key].[All]" allUniqueName="[Fact Reseller Sales].[Order Date Key].[All]" dimensionUniqueName="[Fact Reseller Sales]" displayFolder="" count="0" unbalanced="0" hidden="1"/>
    <cacheHierarchy uniqueName="[Fact Reseller Sales].[Product Key]" caption="Product Key" attribute="1" defaultMemberUniqueName="[Fact Reseller Sales].[Product Key].[All]" allUniqueName="[Fact Reseller Sales].[Product Key].[All]" dimensionUniqueName="[Fact Reseller Sales]" displayFolder="" count="0" unbalanced="0" hidden="1"/>
    <cacheHierarchy uniqueName="[Fact Reseller Sales].[Promotion Key]" caption="Promotion Key" attribute="1" defaultMemberUniqueName="[Fact Reseller Sales].[Promotion Key].[All]" allUniqueName="[Fact Reseller Sales].[Promotion Key].[All]" dimensionUniqueName="[Fact Reseller Sales]" displayFolder="" count="0" unbalanced="0" hidden="1"/>
    <cacheHierarchy uniqueName="[Fact Reseller Sales].[Reseller Key]" caption="Reseller Key" attribute="1" defaultMemberUniqueName="[Fact Reseller Sales].[Reseller Key].[All]" allUniqueName="[Fact Reseller Sales].[Reseller Key].[All]" dimensionUniqueName="[Fact Reseller Sales]" displayFolder="" count="0" unbalanced="0" hidden="1"/>
    <cacheHierarchy uniqueName="[Fact Reseller Sales].[Sales Territory Key]" caption="Sales Territory Key" attribute="1" defaultMemberUniqueName="[Fact Reseller Sales].[Sales Territory Key].[All]" allUniqueName="[Fact Reseller Sales].[Sales Territory Key].[All]" dimensionUniqueName="[Fact Reseller Sales]" displayFolder="" count="0" unbalanced="0" hidden="1"/>
    <cacheHierarchy uniqueName="[Fact Reseller Sales].[Ship Date Key]" caption="Ship Date Key" attribute="1" defaultMemberUniqueName="[Fact Reseller Sales].[Ship Date Key].[All]" allUniqueName="[Fact Reseller Sales].[Ship Date Key].[All]" dimensionUniqueName="[Fact Reseller Sales]" displayFolder="" count="0" unbalanced="0" hidden="1"/>
    <cacheHierarchy uniqueName="[Fact Survey Response].[Customer Key]" caption="Customer Key" attribute="1" defaultMemberUniqueName="[Fact Survey Response].[Customer Key].[All]" allUniqueName="[Fact Survey Response].[Customer Key].[All]" dimensionUniqueName="[Fact Survey Response]" displayFolder="" count="0" unbalanced="0" hidden="1"/>
    <cacheHierarchy uniqueName="[Fact Survey Response].[Date Key]" caption="Date Key" attribute="1" defaultMemberUniqueName="[Fact Survey Response].[Date Key].[All]" allUniqueName="[Fact Survey Response].[Date Key].[All]" dimensionUniqueName="[Fact Survey Response]" displayFolder="" count="0" unbalanced="0" hidden="1"/>
    <cacheHierarchy uniqueName="[Measures].[Database Log Count]" caption="Database Log Count" measure="1" displayFolder="" measureGroup="Database Log" count="0"/>
    <cacheHierarchy uniqueName="[Measures].[Number Employees]" caption="Number Employees" measure="1" displayFolder="" measureGroup="Dim Reseller" count="0"/>
    <cacheHierarchy uniqueName="[Measures].[Order Month]" caption="Order Month" measure="1" displayFolder="" measureGroup="Dim Reseller" count="0"/>
    <cacheHierarchy uniqueName="[Measures].[First Order Year]" caption="First Order Year" measure="1" displayFolder="" measureGroup="Dim Reseller" count="0"/>
    <cacheHierarchy uniqueName="[Measures].[Last Order Year]" caption="Last Order Year" measure="1" displayFolder="" measureGroup="Dim Reseller" count="0"/>
    <cacheHierarchy uniqueName="[Measures].[Annual Sales]" caption="Annual Sales" measure="1" displayFolder="" measureGroup="Dim Reseller" count="0"/>
    <cacheHierarchy uniqueName="[Measures].[Min Payment Type]" caption="Min Payment Type" measure="1" displayFolder="" measureGroup="Dim Reseller" count="0"/>
    <cacheHierarchy uniqueName="[Measures].[Min Payment Amount]" caption="Min Payment Amount" measure="1" displayFolder="" measureGroup="Dim Reseller" count="0"/>
    <cacheHierarchy uniqueName="[Measures].[Annual Revenue]" caption="Annual Revenue" measure="1" displayFolder="" measureGroup="Dim Reseller" count="0"/>
    <cacheHierarchy uniqueName="[Measures].[Year Opened]" caption="Year Opened" measure="1" displayFolder="" measureGroup="Dim Reseller" count="0"/>
    <cacheHierarchy uniqueName="[Measures].[Dim Reseller Count]" caption="Dim Reseller Count" measure="1" displayFolder="" measureGroup="Dim Reseller" count="0"/>
    <cacheHierarchy uniqueName="[Measures].[Fact Additional International Product Description Count]" caption="Fact Additional International Product Description Count" measure="1" displayFolder="" measureGroup="Fact Additional International Product Description" count="0"/>
    <cacheHierarchy uniqueName="[Measures].[Level One Operators]" caption="Level One Operators" measure="1" displayFolder="" measureGroup="Fact Call Center" count="0"/>
    <cacheHierarchy uniqueName="[Measures].[Level Two Operators]" caption="Level Two Operators" measure="1" displayFolder="" measureGroup="Fact Call Center" count="0"/>
    <cacheHierarchy uniqueName="[Measures].[Total Operators]" caption="Total Operators" measure="1" displayFolder="" measureGroup="Fact Call Center" count="0"/>
    <cacheHierarchy uniqueName="[Measures].[Calls]" caption="Calls" measure="1" displayFolder="" measureGroup="Fact Call Center" count="0"/>
    <cacheHierarchy uniqueName="[Measures].[Automatic Responses]" caption="Automatic Responses" measure="1" displayFolder="" measureGroup="Fact Call Center" count="0"/>
    <cacheHierarchy uniqueName="[Measures].[Orders]" caption="Orders" measure="1" displayFolder="" measureGroup="Fact Call Center" count="0"/>
    <cacheHierarchy uniqueName="[Measures].[Issues Raised]" caption="Issues Raised" measure="1" displayFolder="" measureGroup="Fact Call Center" count="0"/>
    <cacheHierarchy uniqueName="[Measures].[Average Time Per Issue]" caption="Average Time Per Issue" measure="1" displayFolder="" measureGroup="Fact Call Center" count="0"/>
    <cacheHierarchy uniqueName="[Measures].[Service Grade]" caption="Service Grade" measure="1" displayFolder="" measureGroup="Fact Call Center" count="0"/>
    <cacheHierarchy uniqueName="[Measures].[Fact Call Center Count]" caption="Fact Call Center Count" measure="1" displayFolder="" measureGroup="Fact Call Center" count="0"/>
    <cacheHierarchy uniqueName="[Measures].[Average Rate]" caption="Average Rate" measure="1" displayFolder="" measureGroup="Fact Currency Rate" count="0"/>
    <cacheHierarchy uniqueName="[Measures].[End Of Day Rate]" caption="End Of Day Rate" measure="1" displayFolder="" measureGroup="Fact Currency Rate" count="0"/>
    <cacheHierarchy uniqueName="[Measures].[Fact Currency Rate Count]" caption="Fact Currency Rate Count" measure="1" displayFolder="" measureGroup="Fact Currency Rate" count="0"/>
    <cacheHierarchy uniqueName="[Measures].[Finance Key]" caption="Finance Key" measure="1" displayFolder="" measureGroup="Fact Finance" count="0"/>
    <cacheHierarchy uniqueName="[Measures].[Amount]" caption="Amount" measure="1" displayFolder="" measureGroup="Fact Finance" count="0"/>
    <cacheHierarchy uniqueName="[Measures].[Fact Finance Count]" caption="Fact Finance Count" measure="1" displayFolder="" measureGroup="Fact Finance" count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 oneField="1">
      <fieldsUsage count="1">
        <fieldUsage x="0"/>
      </fieldsUsage>
    </cacheHierarchy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  <cacheHierarchy uniqueName="[Measures].[Fact Internet Sales Reason Count]" caption="Fact Internet Sales Reason Count" measure="1" displayFolder="" measureGroup="Fact Internet Sales Reason" count="0"/>
    <cacheHierarchy uniqueName="[Measures].[Unit Cost]" caption="Unit Cost" measure="1" displayFolder="" measureGroup="Fact Product Inventory" count="0" oneField="1">
      <fieldsUsage count="1">
        <fieldUsage x="3"/>
      </fieldsUsage>
    </cacheHierarchy>
    <cacheHierarchy uniqueName="[Measures].[Units In]" caption="Units In" measure="1" displayFolder="" measureGroup="Fact Product Inventory" count="0"/>
    <cacheHierarchy uniqueName="[Measures].[Units Out]" caption="Units Out" measure="1" displayFolder="" measureGroup="Fact Product Inventory" count="0"/>
    <cacheHierarchy uniqueName="[Measures].[Units Balance]" caption="Units Balance" measure="1" displayFolder="" measureGroup="Fact Product Inventory" count="0"/>
    <cacheHierarchy uniqueName="[Measures].[Fact Product Inventory Count]" caption="Fact Product Inventory Count" measure="1" displayFolder="" measureGroup="Fact Product Inventory" count="0" oneField="1">
      <fieldsUsage count="1">
        <fieldUsage x="2"/>
      </fieldsUsage>
    </cacheHierarchy>
    <cacheHierarchy uniqueName="[Measures].[Revision Number - Fact Reseller Sales]" caption="Revision Number - Fact Reseller Sales" measure="1" displayFolder="" measureGroup="Fact Reseller Sales" count="0"/>
    <cacheHierarchy uniqueName="[Measures].[Order Quantity - Fact Reseller Sales]" caption="Order Quantity - Fact Reseller Sales" measure="1" displayFolder="" measureGroup="Fact Reseller Sales" count="0"/>
    <cacheHierarchy uniqueName="[Measures].[Unit Price - Fact Reseller Sales]" caption="Unit Price - Fact Reseller Sales" measure="1" displayFolder="" measureGroup="Fact Reseller Sales" count="0"/>
    <cacheHierarchy uniqueName="[Measures].[Extended Amount - Fact Reseller Sales]" caption="Extended Amount - Fact Reseller Sales" measure="1" displayFolder="" measureGroup="Fact Reseller Sales" count="0"/>
    <cacheHierarchy uniqueName="[Measures].[Unit Price Discount Pct - Fact Reseller Sales]" caption="Unit Price Discount Pct - Fact Reseller Sales" measure="1" displayFolder="" measureGroup="Fact Reseller Sales" count="0"/>
    <cacheHierarchy uniqueName="[Measures].[Discount Amount - Fact Reseller Sales]" caption="Discount Amount - Fact Reseller Sales" measure="1" displayFolder="" measureGroup="Fact Reseller Sales" count="0"/>
    <cacheHierarchy uniqueName="[Measures].[Product Standard Cost - Fact Reseller Sales]" caption="Product Standard Cost - Fact Reseller Sales" measure="1" displayFolder="" measureGroup="Fact Reseller Sales" count="0"/>
    <cacheHierarchy uniqueName="[Measures].[Total Product Cost - Fact Reseller Sales]" caption="Total Product Cost - Fact Reseller Sales" measure="1" displayFolder="" measureGroup="Fact Reseller Sales" count="0"/>
    <cacheHierarchy uniqueName="[Measures].[Sales Amount - Fact Reseller Sales]" caption="Sales Amount - Fact Reseller Sales" measure="1" displayFolder="" measureGroup="Fact Reseller Sales" count="0"/>
    <cacheHierarchy uniqueName="[Measures].[Tax Amt - Fact Reseller Sales]" caption="Tax Amt - Fact Reseller Sales" measure="1" displayFolder="" measureGroup="Fact Reseller Sales" count="0"/>
    <cacheHierarchy uniqueName="[Measures].[Freight - Fact Reseller Sales]" caption="Freight - Fact Reseller Sales" measure="1" displayFolder="" measureGroup="Fact Reseller Sales" count="0"/>
    <cacheHierarchy uniqueName="[Measures].[Fact Reseller Sales Count]" caption="Fact Reseller Sales Count" measure="1" displayFolder="" measureGroup="Fact Reseller Sales" count="0"/>
    <cacheHierarchy uniqueName="[Measures].[Calendar Year]" caption="Calendar Year" measure="1" displayFolder="" measureGroup="Fact Sales Quota" count="0"/>
    <cacheHierarchy uniqueName="[Measures].[Calendar Quarter]" caption="Calendar Quarter" measure="1" displayFolder="" measureGroup="Fact Sales Quota" count="0"/>
    <cacheHierarchy uniqueName="[Measures].[Sales Amount Quota]" caption="Sales Amount Quota" measure="1" displayFolder="" measureGroup="Fact Sales Quota" count="0"/>
    <cacheHierarchy uniqueName="[Measures].[Fact Sales Quota Count]" caption="Fact Sales Quota Count" measure="1" displayFolder="" measureGroup="Fact Sales Quota" count="0"/>
    <cacheHierarchy uniqueName="[Measures].[Product Category Key]" caption="Product Category Key" measure="1" displayFolder="" measureGroup="Fact Survey Response" count="0"/>
    <cacheHierarchy uniqueName="[Measures].[Product Subcategory Key]" caption="Product Subcategory Key" measure="1" displayFolder="" measureGroup="Fact Survey Response" count="0"/>
    <cacheHierarchy uniqueName="[Measures].[Fact Survey Response Count]" caption="Fact Survey Response Count" measure="1" displayFolder="" measureGroup="Fact Survey Response" count="0"/>
    <cacheHierarchy uniqueName="[Measures].[Yearly Income]" caption="Yearly Income" measure="1" displayFolder="" measureGroup="Prospective Buyer" count="0"/>
    <cacheHierarchy uniqueName="[Measures].[Total Children]" caption="Total Children" measure="1" displayFolder="" measureGroup="Prospective Buyer" count="0"/>
    <cacheHierarchy uniqueName="[Measures].[Number Children At Home]" caption="Number Children At Home" measure="1" displayFolder="" measureGroup="Prospective Buyer" count="0"/>
    <cacheHierarchy uniqueName="[Measures].[Number Cars Owned]" caption="Number Cars Owned" measure="1" displayFolder="" measureGroup="Prospective Buyer" count="0"/>
    <cacheHierarchy uniqueName="[Measures].[Unknown]" caption="Unknown" measure="1" displayFolder="" measureGroup="Prospective Buyer" count="0"/>
    <cacheHierarchy uniqueName="[Measures].[Prospective Buyer Count]" caption="Prospective Buyer Count" measure="1" displayFolder="" measureGroup="Prospective Buyer" count="0"/>
    <cacheHierarchy uniqueName="[Measures].[Principal Id]" caption="Principal Id" measure="1" displayFolder="" measureGroup="Sysdiagrams" count="0"/>
    <cacheHierarchy uniqueName="[Measures].[Version]" caption="Version" measure="1" displayFolder="" measureGroup="Sysdiagrams" count="0"/>
    <cacheHierarchy uniqueName="[Measures].[Sysdiagrams Count]" caption="Sysdiagrams Count" measure="1" displayFolder="" measureGroup="Sysdiagrams" count="0"/>
    <cacheHierarchy uniqueName="[Measures].[v Assoc Seq Line Items Count]" caption="v Assoc Seq Line Items Count" measure="1" displayFolder="" measureGroup="v Assoc Seq Line Items" count="0"/>
    <cacheHierarchy uniqueName="[Measures].[v Assoc Seq Orders Count]" caption="v Assoc Seq Orders Count" measure="1" displayFolder="" measureGroup="v Assoc Seq Orders" count="0"/>
    <cacheHierarchy uniqueName="[Measures].[Age]" caption="Age" measure="1" displayFolder="" measureGroup="v DM Prep" count="0"/>
    <cacheHierarchy uniqueName="[Measures].[Calendar Year - v DM Prep]" caption="Calendar Year - v DM Prep" measure="1" displayFolder="" measureGroup="v DM Prep" count="0"/>
    <cacheHierarchy uniqueName="[Measures].[Fiscal Year]" caption="Fiscal Year" measure="1" displayFolder="" measureGroup="v DM Prep" count="0"/>
    <cacheHierarchy uniqueName="[Measures].[Month]" caption="Month" measure="1" displayFolder="" measureGroup="v DM Prep" count="0"/>
    <cacheHierarchy uniqueName="[Measures].[Quantity]" caption="Quantity" measure="1" displayFolder="" measureGroup="v DM Prep" count="0"/>
    <cacheHierarchy uniqueName="[Measures].[Amount - v DM Prep]" caption="Amount - v DM Prep" measure="1" displayFolder="" measureGroup="v DM Prep" count="0"/>
    <cacheHierarchy uniqueName="[Measures].[v DM Prep Count]" caption="v DM Prep Count" measure="1" displayFolder="" measureGroup="v DM Prep" count="0"/>
    <cacheHierarchy uniqueName="[Measures].[Geography Key]" caption="Geography Key" measure="1" displayFolder="" measureGroup="v Target Mail" count="0"/>
    <cacheHierarchy uniqueName="[Measures].[Yearly Income - v Target Mail]" caption="Yearly Income - v Target Mail" measure="1" displayFolder="" measureGroup="v Target Mail" count="0"/>
    <cacheHierarchy uniqueName="[Measures].[Total Children - v Target Mail]" caption="Total Children - v Target Mail" measure="1" displayFolder="" measureGroup="v Target Mail" count="0"/>
    <cacheHierarchy uniqueName="[Measures].[Number Children At Home - v Target Mail]" caption="Number Children At Home - v Target Mail" measure="1" displayFolder="" measureGroup="v Target Mail" count="0"/>
    <cacheHierarchy uniqueName="[Measures].[Number Cars Owned - v Target Mail]" caption="Number Cars Owned - v Target Mail" measure="1" displayFolder="" measureGroup="v Target Mail" count="0"/>
    <cacheHierarchy uniqueName="[Measures].[Age - v Target Mail]" caption="Age - v Target Mail" measure="1" displayFolder="" measureGroup="v Target Mail" count="0"/>
    <cacheHierarchy uniqueName="[Measures].[Bike Buyer]" caption="Bike Buyer" measure="1" displayFolder="" measureGroup="v Target Mail" count="0"/>
    <cacheHierarchy uniqueName="[Measures].[v Target Mail Count]" caption="v Target Mail Count" measure="1" displayFolder="" measureGroup="v Target Mail" count="0"/>
  </cacheHierarchies>
  <kpis count="0"/>
  <dimensions count="39">
    <dimension name="Database Log" uniqueName="[Database Log]" caption="Database Log"/>
    <dimension name="Dim Account" uniqueName="[Dim Account]" caption="Dim Account"/>
    <dimension name="Dim Currency" uniqueName="[Dim Currency]" caption="Dim Currency"/>
    <dimension name="Dim Customer" uniqueName="[Dim Customer]" caption="Dim Customer"/>
    <dimension name="Dim Customer - Geography - Sales Territory" uniqueName="[Dim Customer - Geography - Sales Territory]" caption="Dim Customer - Geography - Sales Territory"/>
    <dimension name="Dim Date" uniqueName="[Dim Date]" caption="Dim Date"/>
    <dimension name="Dim Department Group" uniqueName="[Dim Department Group]" caption="Dim Department Group"/>
    <dimension name="Dim Employee" uniqueName="[Dim Employee]" caption="Dim Employee"/>
    <dimension name="Dim Employee - Sales Territory" uniqueName="[Dim Employee - Sales Territory]" caption="Dim Employee - Sales Territory"/>
    <dimension name="Dim Geography" uniqueName="[Dim Geography]" caption="Dim Geography"/>
    <dimension name="Dim Organization" uniqueName="[Dim Organization]" caption="Dim Organization"/>
    <dimension name="Dim Product" uniqueName="[Dim Product]" caption="Dim Product"/>
    <dimension name="Dim Product_Cantidad" uniqueName="[Dim Product_Cantidad]" caption="Dim Product_Cantidad"/>
    <dimension name="Dim Promotion" uniqueName="[Dim Promotion]" caption="Dim Promotion"/>
    <dimension name="Dim Reseller" uniqueName="[Dim Reseller]" caption="Dim Reseller"/>
    <dimension name="Dim Reseller - Geography - Sales Territory" uniqueName="[Dim Reseller - Geography - Sales Territory]" caption="Dim Reseller - Geography - Sales Territory"/>
    <dimension name="Dim Sales Reason" uniqueName="[Dim Sales Reason]" caption="Dim Sales Reason"/>
    <dimension name="Dim Sales Territory" uniqueName="[Dim Sales Territory]" caption="Dim Sales Territory"/>
    <dimension name="Dim Scenario" uniqueName="[Dim Scenario]" caption="Dim Scenario"/>
    <dimension name="Due Date" uniqueName="[Due Date]" caption="Due Date"/>
    <dimension name="Fact Additional International Product Description" uniqueName="[Fact Additional International Product Description]" caption="Fact Additional International Product Description"/>
    <dimension name="Fact Call Center" uniqueName="[Fact Call Center]" caption="Fact Call Center"/>
    <dimension name="Fact Internet Sales" uniqueName="[Fact Internet Sales]" caption="Fact Internet Sales"/>
    <dimension name="Fact Internet Sales - Customer - Geography - Sales Territory" uniqueName="[Fact Internet Sales - Customer - Geography - Sales Territory]" caption="Fact Internet Sales - Customer - Geography - Sales Territory"/>
    <dimension name="Fact Internet Sales - Due Date" uniqueName="[Fact Internet Sales - Due Date]" caption="Fact Internet Sales - Due Date"/>
    <dimension name="Fact Internet Sales - Order Date" uniqueName="[Fact Internet Sales - Order Date]" caption="Fact Internet Sales - Order Date"/>
    <dimension name="Fact Internet Sales - Sales Territory" uniqueName="[Fact Internet Sales - Sales Territory]" caption="Fact Internet Sales - Sales Territory"/>
    <dimension name="Fact Internet Sales - Ship Date" uniqueName="[Fact Internet Sales - Ship Date]" caption="Fact Internet Sales - Ship Date"/>
    <dimension name="Fact Reseller Sales" uniqueName="[Fact Reseller Sales]" caption="Fact Reseller Sales"/>
    <dimension name="Fact Survey Response" uniqueName="[Fact Survey Response]" caption="Fact Survey Response"/>
    <dimension measure="1" name="Measures" uniqueName="[Measures]" caption="Measures"/>
    <dimension name="Order Date" uniqueName="[Order Date]" caption="Order Date"/>
    <dimension name="Prospective Buyer" uniqueName="[Prospective Buyer]" caption="Prospective Buyer"/>
    <dimension name="Ship Date" uniqueName="[Ship Date]" caption="Ship Date"/>
    <dimension name="Sysdiagrams" uniqueName="[Sysdiagrams]" caption="Sysdiagrams"/>
    <dimension name="v Assoc Seq Line Items" uniqueName="[v Assoc Seq Line Items]" caption="v Assoc Seq Line Items"/>
    <dimension name="v Assoc Seq Orders" uniqueName="[v Assoc Seq Orders]" caption="v Assoc Seq Orders"/>
    <dimension name="v DM Prep" uniqueName="[v DM Prep]" caption="v DM Prep"/>
    <dimension name="v Target Mail" uniqueName="[v Target Mail]" caption="v Target Mail"/>
  </dimensions>
  <measureGroups count="18">
    <measureGroup name="Database Log" caption="Database Log"/>
    <measureGroup name="Dim Reseller" caption="Dim Reseller"/>
    <measureGroup name="Fact Additional International Product Description" caption="Fact Additional International Product Description"/>
    <measureGroup name="Fact Call Center" caption="Fact Call Center"/>
    <measureGroup name="Fact Currency Rate" caption="Fact Currency Rate"/>
    <measureGroup name="Fact Finance" caption="Fact Finance"/>
    <measureGroup name="Fact Internet Sales" caption="Fact Internet Sales"/>
    <measureGroup name="Fact Internet Sales Reason" caption="Fact Internet Sales Reason"/>
    <measureGroup name="Fact Product Inventory" caption="Fact Product Inventory"/>
    <measureGroup name="Fact Reseller Sales" caption="Fact Reseller Sales"/>
    <measureGroup name="Fact Sales Quota" caption="Fact Sales Quota"/>
    <measureGroup name="Fact Survey Response" caption="Fact Survey Response"/>
    <measureGroup name="Prospective Buyer" caption="Prospective Buyer"/>
    <measureGroup name="Sysdiagrams" caption="Sysdiagrams"/>
    <measureGroup name="v Assoc Seq Line Items" caption="v Assoc Seq Line Items"/>
    <measureGroup name="v Assoc Seq Orders" caption="v Assoc Seq Orders"/>
    <measureGroup name="v DM Prep" caption="v DM Prep"/>
    <measureGroup name="v Target Mail" caption="v Target Mail"/>
  </measureGroups>
  <maps count="72">
    <map measureGroup="0" dimension="0"/>
    <map measureGroup="1" dimension="9"/>
    <map measureGroup="1" dimension="14"/>
    <map measureGroup="1" dimension="17"/>
    <map measureGroup="2" dimension="20"/>
    <map measureGroup="3" dimension="5"/>
    <map measureGroup="3" dimension="21"/>
    <map measureGroup="4" dimension="2"/>
    <map measureGroup="4" dimension="5"/>
    <map measureGroup="5" dimension="1"/>
    <map measureGroup="5" dimension="2"/>
    <map measureGroup="5" dimension="5"/>
    <map measureGroup="5" dimension="6"/>
    <map measureGroup="5" dimension="10"/>
    <map measureGroup="5" dimension="18"/>
    <map measureGroup="6" dimension="2"/>
    <map measureGroup="6" dimension="3"/>
    <map measureGroup="6" dimension="4"/>
    <map measureGroup="6" dimension="9"/>
    <map measureGroup="6" dimension="11"/>
    <map measureGroup="6" dimension="12"/>
    <map measureGroup="6" dimension="13"/>
    <map measureGroup="6" dimension="16"/>
    <map measureGroup="6" dimension="17"/>
    <map measureGroup="6" dimension="19"/>
    <map measureGroup="6" dimension="22"/>
    <map measureGroup="6" dimension="31"/>
    <map measureGroup="6" dimension="33"/>
    <map measureGroup="7" dimension="2"/>
    <map measureGroup="7" dimension="3"/>
    <map measureGroup="7" dimension="9"/>
    <map measureGroup="7" dimension="11"/>
    <map measureGroup="7" dimension="12"/>
    <map measureGroup="7" dimension="13"/>
    <map measureGroup="7" dimension="16"/>
    <map measureGroup="7" dimension="22"/>
    <map measureGroup="7" dimension="23"/>
    <map measureGroup="7" dimension="24"/>
    <map measureGroup="7" dimension="25"/>
    <map measureGroup="7" dimension="26"/>
    <map measureGroup="7" dimension="27"/>
    <map measureGroup="8" dimension="5"/>
    <map measureGroup="8" dimension="11"/>
    <map measureGroup="8" dimension="12"/>
    <map measureGroup="9" dimension="2"/>
    <map measureGroup="9" dimension="7"/>
    <map measureGroup="9" dimension="8"/>
    <map measureGroup="9" dimension="9"/>
    <map measureGroup="9" dimension="11"/>
    <map measureGroup="9" dimension="12"/>
    <map measureGroup="9" dimension="13"/>
    <map measureGroup="9" dimension="14"/>
    <map measureGroup="9" dimension="15"/>
    <map measureGroup="9" dimension="17"/>
    <map measureGroup="9" dimension="19"/>
    <map measureGroup="9" dimension="28"/>
    <map measureGroup="9" dimension="31"/>
    <map measureGroup="9" dimension="33"/>
    <map measureGroup="10" dimension="5"/>
    <map measureGroup="10" dimension="7"/>
    <map measureGroup="10" dimension="8"/>
    <map measureGroup="11" dimension="3"/>
    <map measureGroup="11" dimension="4"/>
    <map measureGroup="11" dimension="5"/>
    <map measureGroup="11" dimension="9"/>
    <map measureGroup="11" dimension="29"/>
    <map measureGroup="12" dimension="32"/>
    <map measureGroup="13" dimension="34"/>
    <map measureGroup="14" dimension="35"/>
    <map measureGroup="15" dimension="36"/>
    <map measureGroup="16" dimension="37"/>
    <map measureGroup="17" dimension="3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D122" firstHeaderRow="0" firstDataRow="1" firstDataCol="1"/>
  <pivotFields count="4">
    <pivotField dataField="1" showAll="0"/>
    <pivotField axis="axisRow" allDrilled="1" showAll="0" dataSourceSort="1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/>
    <pivotField dataField="1" showAll="0"/>
  </pivotFields>
  <rowFields count="1">
    <field x="1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2" baseField="0" baseItem="0"/>
    <dataField fld="3" baseField="0" baseItem="0"/>
  </dataFields>
  <pivotHierarchies count="1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abSelected="1" topLeftCell="D1" workbookViewId="0">
      <selection activeCell="M14" sqref="L14:M15"/>
    </sheetView>
  </sheetViews>
  <sheetFormatPr baseColWidth="10" defaultRowHeight="15" x14ac:dyDescent="0.25"/>
  <cols>
    <col min="1" max="1" width="25.42578125" bestFit="1" customWidth="1"/>
    <col min="2" max="2" width="12" bestFit="1" customWidth="1"/>
    <col min="3" max="3" width="27" bestFit="1" customWidth="1"/>
    <col min="4" max="4" width="12" bestFit="1" customWidth="1"/>
    <col min="5" max="5" width="27.140625" customWidth="1"/>
    <col min="7" max="7" width="15" bestFit="1" customWidth="1"/>
    <col min="9" max="9" width="24.140625" bestFit="1" customWidth="1"/>
    <col min="10" max="10" width="12" bestFit="1" customWidth="1"/>
    <col min="11" max="11" width="15" bestFit="1" customWidth="1"/>
    <col min="13" max="13" width="37.28515625" customWidth="1"/>
  </cols>
  <sheetData>
    <row r="1" spans="1:12" ht="15.75" thickBot="1" x14ac:dyDescent="0.3">
      <c r="A1" s="2" t="s">
        <v>1</v>
      </c>
      <c r="B1" t="s">
        <v>0</v>
      </c>
      <c r="C1" t="s">
        <v>43</v>
      </c>
      <c r="D1" t="s">
        <v>123</v>
      </c>
      <c r="E1" t="s">
        <v>139</v>
      </c>
    </row>
    <row r="2" spans="1:12" x14ac:dyDescent="0.25">
      <c r="A2" s="3"/>
      <c r="B2" s="1"/>
      <c r="C2" s="1">
        <v>267729</v>
      </c>
      <c r="D2" s="1">
        <v>67967.149999999878</v>
      </c>
      <c r="F2">
        <f>MAX(C3:C121)</f>
        <v>38430</v>
      </c>
      <c r="G2" t="str">
        <f>LOOKUP(F2,C3:C121,A3:A121)</f>
        <v>Women's Tights</v>
      </c>
      <c r="I2" s="6" t="s">
        <v>138</v>
      </c>
      <c r="J2" s="6"/>
    </row>
    <row r="3" spans="1:12" x14ac:dyDescent="0.25">
      <c r="A3" s="3" t="s">
        <v>2</v>
      </c>
      <c r="B3" s="1">
        <v>39591</v>
      </c>
      <c r="C3" s="1">
        <v>1281</v>
      </c>
      <c r="D3" s="1">
        <v>73429.509999999849</v>
      </c>
      <c r="E3" s="7">
        <f>C3*D3</f>
        <v>94063202.309999809</v>
      </c>
      <c r="I3" s="4"/>
      <c r="J3" s="4"/>
    </row>
    <row r="4" spans="1:12" x14ac:dyDescent="0.25">
      <c r="A4" s="3" t="s">
        <v>3</v>
      </c>
      <c r="B4" s="1">
        <v>7218.5999999998903</v>
      </c>
      <c r="C4" s="1">
        <v>1281</v>
      </c>
      <c r="D4" s="1">
        <v>3330.7499999999845</v>
      </c>
      <c r="E4" s="7">
        <f t="shared" ref="E4:E67" si="0">C4*D4</f>
        <v>4266690.7499999804</v>
      </c>
      <c r="I4" s="4" t="s">
        <v>124</v>
      </c>
      <c r="J4" s="4">
        <v>4273.588235294118</v>
      </c>
    </row>
    <row r="5" spans="1:12" x14ac:dyDescent="0.25">
      <c r="A5" s="3" t="s">
        <v>44</v>
      </c>
      <c r="B5" s="1"/>
      <c r="C5" s="1">
        <v>1281</v>
      </c>
      <c r="D5" s="1">
        <v>12197.549999999997</v>
      </c>
      <c r="E5" s="7">
        <f t="shared" si="0"/>
        <v>15625061.549999997</v>
      </c>
      <c r="I5" s="4" t="s">
        <v>125</v>
      </c>
      <c r="J5" s="4">
        <v>592.94388663744689</v>
      </c>
    </row>
    <row r="6" spans="1:12" x14ac:dyDescent="0.25">
      <c r="A6" s="3" t="s">
        <v>45</v>
      </c>
      <c r="B6" s="1"/>
      <c r="C6" s="1">
        <v>1281</v>
      </c>
      <c r="D6" s="1">
        <v>8519.4499999999989</v>
      </c>
      <c r="E6" s="7">
        <f t="shared" si="0"/>
        <v>10913415.449999999</v>
      </c>
      <c r="I6" s="4" t="s">
        <v>126</v>
      </c>
      <c r="J6" s="4">
        <v>1281</v>
      </c>
      <c r="K6">
        <f>COUNTIF(C3:C121,J6)</f>
        <v>75</v>
      </c>
    </row>
    <row r="7" spans="1:12" x14ac:dyDescent="0.25">
      <c r="A7" s="3" t="s">
        <v>4</v>
      </c>
      <c r="B7" s="1">
        <v>35687</v>
      </c>
      <c r="C7" s="1">
        <v>3843</v>
      </c>
      <c r="D7" s="1">
        <v>78985.129999999976</v>
      </c>
      <c r="E7" s="7">
        <f t="shared" si="0"/>
        <v>303539854.58999991</v>
      </c>
      <c r="I7" s="4" t="s">
        <v>127</v>
      </c>
      <c r="J7" s="4">
        <v>1281</v>
      </c>
    </row>
    <row r="8" spans="1:12" x14ac:dyDescent="0.25">
      <c r="A8" s="3" t="s">
        <v>5</v>
      </c>
      <c r="B8" s="1">
        <v>19688.100000000242</v>
      </c>
      <c r="C8" s="1">
        <v>3843</v>
      </c>
      <c r="D8" s="1">
        <v>11533.779999999995</v>
      </c>
      <c r="E8" s="7">
        <f t="shared" si="0"/>
        <v>44324316.539999984</v>
      </c>
      <c r="I8" s="4" t="s">
        <v>128</v>
      </c>
      <c r="J8" s="4">
        <v>6468.2541594611021</v>
      </c>
    </row>
    <row r="9" spans="1:12" x14ac:dyDescent="0.25">
      <c r="A9" s="3" t="s">
        <v>6</v>
      </c>
      <c r="B9" s="1">
        <v>46619.580000001457</v>
      </c>
      <c r="C9" s="1">
        <v>1281</v>
      </c>
      <c r="D9" s="1">
        <v>10828.22000000001</v>
      </c>
      <c r="E9" s="7">
        <f t="shared" si="0"/>
        <v>13870949.820000013</v>
      </c>
      <c r="I9" s="4" t="s">
        <v>129</v>
      </c>
      <c r="J9" s="4">
        <v>41838311.871385843</v>
      </c>
    </row>
    <row r="10" spans="1:12" x14ac:dyDescent="0.25">
      <c r="A10" s="3" t="s">
        <v>46</v>
      </c>
      <c r="B10" s="1"/>
      <c r="C10" s="1">
        <v>1281</v>
      </c>
      <c r="D10" s="1">
        <v>38186.389999999985</v>
      </c>
      <c r="E10" s="7">
        <f t="shared" si="0"/>
        <v>48916765.589999981</v>
      </c>
      <c r="I10" s="4" t="s">
        <v>130</v>
      </c>
      <c r="J10" s="4">
        <v>11.544351780760611</v>
      </c>
    </row>
    <row r="11" spans="1:12" x14ac:dyDescent="0.25">
      <c r="A11" s="3" t="s">
        <v>47</v>
      </c>
      <c r="B11" s="1"/>
      <c r="C11" s="1">
        <v>1281</v>
      </c>
      <c r="D11" s="1">
        <v>36670.120000000032</v>
      </c>
      <c r="E11" s="7">
        <f t="shared" si="0"/>
        <v>46974423.720000044</v>
      </c>
      <c r="I11" s="4" t="s">
        <v>131</v>
      </c>
      <c r="J11" s="4">
        <v>3.2122117720361483</v>
      </c>
    </row>
    <row r="12" spans="1:12" x14ac:dyDescent="0.25">
      <c r="A12" s="3" t="s">
        <v>48</v>
      </c>
      <c r="B12" s="1"/>
      <c r="C12" s="1">
        <v>3843</v>
      </c>
      <c r="D12" s="1">
        <v>50948.460000000014</v>
      </c>
      <c r="E12" s="7">
        <f t="shared" si="0"/>
        <v>195794931.78000006</v>
      </c>
      <c r="I12" s="4" t="s">
        <v>132</v>
      </c>
      <c r="J12" s="4">
        <v>37149</v>
      </c>
    </row>
    <row r="13" spans="1:12" x14ac:dyDescent="0.25">
      <c r="A13" s="3" t="s">
        <v>7</v>
      </c>
      <c r="B13" s="1">
        <v>35020.700000000761</v>
      </c>
      <c r="C13" s="1">
        <v>7686</v>
      </c>
      <c r="D13" s="1">
        <v>67364.050000000017</v>
      </c>
      <c r="E13" s="7">
        <f t="shared" si="0"/>
        <v>517760088.30000013</v>
      </c>
      <c r="I13" s="4" t="s">
        <v>133</v>
      </c>
      <c r="J13" s="4">
        <v>1281</v>
      </c>
      <c r="K13" t="str">
        <f>LOOKUP(J13,C3:C121,A3:A121)</f>
        <v>HL Road Tire</v>
      </c>
    </row>
    <row r="14" spans="1:12" x14ac:dyDescent="0.25">
      <c r="A14" s="3" t="s">
        <v>49</v>
      </c>
      <c r="B14" s="1"/>
      <c r="C14" s="1">
        <v>1281</v>
      </c>
      <c r="D14" s="1">
        <v>20360.83000000002</v>
      </c>
      <c r="E14" s="7">
        <f t="shared" si="0"/>
        <v>26082223.230000027</v>
      </c>
      <c r="I14" s="4" t="s">
        <v>134</v>
      </c>
      <c r="J14" s="4">
        <v>38430</v>
      </c>
      <c r="K14" t="str">
        <f>LOOKUP(J14,C3:C121,A3:A121)</f>
        <v>Women's Tights</v>
      </c>
      <c r="L14" t="s">
        <v>140</v>
      </c>
    </row>
    <row r="15" spans="1:12" x14ac:dyDescent="0.25">
      <c r="A15" s="3" t="s">
        <v>50</v>
      </c>
      <c r="B15" s="1"/>
      <c r="C15" s="1">
        <v>1281</v>
      </c>
      <c r="D15" s="1">
        <v>23857.430000000055</v>
      </c>
      <c r="E15" s="7">
        <f t="shared" si="0"/>
        <v>30561367.830000069</v>
      </c>
      <c r="I15" s="4" t="s">
        <v>135</v>
      </c>
      <c r="J15" s="4">
        <v>508557</v>
      </c>
    </row>
    <row r="16" spans="1:12" x14ac:dyDescent="0.25">
      <c r="A16" s="3" t="s">
        <v>8</v>
      </c>
      <c r="B16" s="1">
        <v>39360</v>
      </c>
      <c r="C16" s="1">
        <v>1281</v>
      </c>
      <c r="D16" s="1">
        <v>46952.559999999896</v>
      </c>
      <c r="E16" s="7">
        <f t="shared" si="0"/>
        <v>60146229.359999865</v>
      </c>
      <c r="I16" s="4" t="s">
        <v>136</v>
      </c>
      <c r="J16" s="4">
        <v>119</v>
      </c>
    </row>
    <row r="17" spans="1:10" ht="15.75" thickBot="1" x14ac:dyDescent="0.3">
      <c r="A17" s="3" t="s">
        <v>51</v>
      </c>
      <c r="B17" s="1"/>
      <c r="C17" s="1">
        <v>1281</v>
      </c>
      <c r="D17" s="1">
        <v>47334.099999999977</v>
      </c>
      <c r="E17" s="7">
        <f t="shared" si="0"/>
        <v>60634982.099999972</v>
      </c>
      <c r="I17" s="5" t="s">
        <v>137</v>
      </c>
      <c r="J17" s="5">
        <v>1174.1903240841948</v>
      </c>
    </row>
    <row r="18" spans="1:10" x14ac:dyDescent="0.25">
      <c r="A18" s="3" t="s">
        <v>52</v>
      </c>
      <c r="B18" s="1"/>
      <c r="C18" s="1">
        <v>1281</v>
      </c>
      <c r="D18" s="1">
        <v>158293.21999999977</v>
      </c>
      <c r="E18" s="7">
        <f t="shared" si="0"/>
        <v>202773614.81999969</v>
      </c>
    </row>
    <row r="19" spans="1:10" x14ac:dyDescent="0.25">
      <c r="A19" s="3" t="s">
        <v>53</v>
      </c>
      <c r="B19" s="1"/>
      <c r="C19" s="1">
        <v>1281</v>
      </c>
      <c r="D19" s="1">
        <v>102294.29000000004</v>
      </c>
      <c r="E19" s="7">
        <f t="shared" si="0"/>
        <v>131038985.49000005</v>
      </c>
    </row>
    <row r="20" spans="1:10" x14ac:dyDescent="0.25">
      <c r="A20" s="3" t="s">
        <v>54</v>
      </c>
      <c r="B20" s="1"/>
      <c r="C20" s="1">
        <v>1281</v>
      </c>
      <c r="D20" s="1">
        <v>59455.479999999996</v>
      </c>
      <c r="E20" s="7">
        <f t="shared" si="0"/>
        <v>76162469.879999995</v>
      </c>
    </row>
    <row r="21" spans="1:10" x14ac:dyDescent="0.25">
      <c r="A21" s="3" t="s">
        <v>55</v>
      </c>
      <c r="B21" s="1"/>
      <c r="C21" s="1">
        <v>28182</v>
      </c>
      <c r="D21" s="1">
        <v>14274825.009999998</v>
      </c>
      <c r="E21" s="7">
        <f t="shared" si="0"/>
        <v>402293118431.81995</v>
      </c>
    </row>
    <row r="22" spans="1:10" x14ac:dyDescent="0.25">
      <c r="A22" s="3" t="s">
        <v>56</v>
      </c>
      <c r="B22" s="1"/>
      <c r="C22" s="1">
        <v>1281</v>
      </c>
      <c r="D22" s="1">
        <v>143914.62000000023</v>
      </c>
      <c r="E22" s="7">
        <f t="shared" si="0"/>
        <v>184354628.2200003</v>
      </c>
    </row>
    <row r="23" spans="1:10" x14ac:dyDescent="0.25">
      <c r="A23" s="3" t="s">
        <v>57</v>
      </c>
      <c r="B23" s="1"/>
      <c r="C23" s="1">
        <v>2562</v>
      </c>
      <c r="D23" s="1">
        <v>98043.899999999936</v>
      </c>
      <c r="E23" s="7">
        <f t="shared" si="0"/>
        <v>251188471.79999983</v>
      </c>
    </row>
    <row r="24" spans="1:10" x14ac:dyDescent="0.25">
      <c r="A24" s="3" t="s">
        <v>58</v>
      </c>
      <c r="B24" s="1"/>
      <c r="C24" s="1">
        <v>1281</v>
      </c>
      <c r="D24" s="1">
        <v>30652.669999999987</v>
      </c>
      <c r="E24" s="7">
        <f t="shared" si="0"/>
        <v>39266070.269999981</v>
      </c>
    </row>
    <row r="25" spans="1:10" x14ac:dyDescent="0.25">
      <c r="A25" s="3" t="s">
        <v>59</v>
      </c>
      <c r="B25" s="1"/>
      <c r="C25" s="1">
        <v>1281</v>
      </c>
      <c r="D25" s="1">
        <v>176428.37000000008</v>
      </c>
      <c r="E25" s="7">
        <f t="shared" si="0"/>
        <v>226004741.97000012</v>
      </c>
    </row>
    <row r="26" spans="1:10" x14ac:dyDescent="0.25">
      <c r="A26" s="3" t="s">
        <v>60</v>
      </c>
      <c r="B26" s="1"/>
      <c r="C26" s="1">
        <v>1281</v>
      </c>
      <c r="D26" s="1">
        <v>22029.400000000009</v>
      </c>
      <c r="E26" s="7">
        <f t="shared" si="0"/>
        <v>28219661.40000001</v>
      </c>
    </row>
    <row r="27" spans="1:10" x14ac:dyDescent="0.25">
      <c r="A27" s="3" t="s">
        <v>9</v>
      </c>
      <c r="B27" s="1">
        <v>48860</v>
      </c>
      <c r="C27" s="1">
        <v>1281</v>
      </c>
      <c r="D27" s="1">
        <v>15719.849999999993</v>
      </c>
      <c r="E27" s="7">
        <f t="shared" si="0"/>
        <v>20137127.84999999</v>
      </c>
    </row>
    <row r="28" spans="1:10" x14ac:dyDescent="0.25">
      <c r="A28" s="3" t="s">
        <v>61</v>
      </c>
      <c r="B28" s="1"/>
      <c r="C28" s="1">
        <v>32025</v>
      </c>
      <c r="D28" s="1">
        <v>18919661.520000007</v>
      </c>
      <c r="E28" s="7">
        <f t="shared" si="0"/>
        <v>605902160178.00024</v>
      </c>
    </row>
    <row r="29" spans="1:10" x14ac:dyDescent="0.25">
      <c r="A29" s="3" t="s">
        <v>62</v>
      </c>
      <c r="B29" s="1"/>
      <c r="C29" s="1">
        <v>1281</v>
      </c>
      <c r="D29" s="1">
        <v>168152.18000000005</v>
      </c>
      <c r="E29" s="7">
        <f t="shared" si="0"/>
        <v>215402942.58000007</v>
      </c>
    </row>
    <row r="30" spans="1:10" x14ac:dyDescent="0.25">
      <c r="A30" s="3" t="s">
        <v>63</v>
      </c>
      <c r="B30" s="1"/>
      <c r="C30" s="1">
        <v>2562</v>
      </c>
      <c r="D30" s="1">
        <v>109368.95999999993</v>
      </c>
      <c r="E30" s="7">
        <f t="shared" si="0"/>
        <v>280203275.5199998</v>
      </c>
    </row>
    <row r="31" spans="1:10" x14ac:dyDescent="0.25">
      <c r="A31" s="3" t="s">
        <v>64</v>
      </c>
      <c r="B31" s="1"/>
      <c r="C31" s="1">
        <v>1281</v>
      </c>
      <c r="D31" s="1">
        <v>39210.129999999954</v>
      </c>
      <c r="E31" s="7">
        <f t="shared" si="0"/>
        <v>50228176.529999942</v>
      </c>
    </row>
    <row r="32" spans="1:10" x14ac:dyDescent="0.25">
      <c r="A32" s="3" t="s">
        <v>65</v>
      </c>
      <c r="B32" s="1"/>
      <c r="C32" s="1">
        <v>1281</v>
      </c>
      <c r="D32" s="1">
        <v>172063.03999999989</v>
      </c>
      <c r="E32" s="7">
        <f t="shared" si="0"/>
        <v>220412754.23999986</v>
      </c>
    </row>
    <row r="33" spans="1:5" x14ac:dyDescent="0.25">
      <c r="A33" s="3" t="s">
        <v>66</v>
      </c>
      <c r="B33" s="1"/>
      <c r="C33" s="1">
        <v>1281</v>
      </c>
      <c r="D33" s="1">
        <v>28163.599999999955</v>
      </c>
      <c r="E33" s="7">
        <f t="shared" si="0"/>
        <v>36077571.599999942</v>
      </c>
    </row>
    <row r="34" spans="1:5" x14ac:dyDescent="0.25">
      <c r="A34" s="3" t="s">
        <v>10</v>
      </c>
      <c r="B34" s="1">
        <v>27970.79999999961</v>
      </c>
      <c r="C34" s="1">
        <v>1281</v>
      </c>
      <c r="D34" s="1">
        <v>15809.700000000013</v>
      </c>
      <c r="E34" s="7">
        <f t="shared" si="0"/>
        <v>20252225.700000018</v>
      </c>
    </row>
    <row r="35" spans="1:5" x14ac:dyDescent="0.25">
      <c r="A35" s="3" t="s">
        <v>67</v>
      </c>
      <c r="B35" s="1"/>
      <c r="C35" s="1">
        <v>10248</v>
      </c>
      <c r="D35" s="1">
        <v>3295075.600000002</v>
      </c>
      <c r="E35" s="7">
        <f t="shared" si="0"/>
        <v>33767934748.800018</v>
      </c>
    </row>
    <row r="36" spans="1:5" x14ac:dyDescent="0.25">
      <c r="A36" s="3" t="s">
        <v>68</v>
      </c>
      <c r="B36" s="1"/>
      <c r="C36" s="1">
        <v>1281</v>
      </c>
      <c r="D36" s="1">
        <v>37166.820000000087</v>
      </c>
      <c r="E36" s="7">
        <f t="shared" si="0"/>
        <v>47610696.420000114</v>
      </c>
    </row>
    <row r="37" spans="1:5" x14ac:dyDescent="0.25">
      <c r="A37" s="3" t="s">
        <v>69</v>
      </c>
      <c r="B37" s="1"/>
      <c r="C37" s="1">
        <v>1281</v>
      </c>
      <c r="D37" s="1">
        <v>20161.049999999996</v>
      </c>
      <c r="E37" s="7">
        <f t="shared" si="0"/>
        <v>25826305.049999993</v>
      </c>
    </row>
    <row r="38" spans="1:5" x14ac:dyDescent="0.25">
      <c r="A38" s="3" t="s">
        <v>11</v>
      </c>
      <c r="B38" s="1">
        <v>40307.670000000144</v>
      </c>
      <c r="C38" s="1">
        <v>1281</v>
      </c>
      <c r="D38" s="1">
        <v>23747.260000000002</v>
      </c>
      <c r="E38" s="7">
        <f t="shared" si="0"/>
        <v>30420240.060000002</v>
      </c>
    </row>
    <row r="39" spans="1:5" x14ac:dyDescent="0.25">
      <c r="A39" s="3" t="s">
        <v>70</v>
      </c>
      <c r="B39" s="1"/>
      <c r="C39" s="1">
        <v>1281</v>
      </c>
      <c r="D39" s="1">
        <v>20040.349999999988</v>
      </c>
      <c r="E39" s="7">
        <f t="shared" si="0"/>
        <v>25671688.349999983</v>
      </c>
    </row>
    <row r="40" spans="1:5" x14ac:dyDescent="0.25">
      <c r="A40" s="3" t="s">
        <v>71</v>
      </c>
      <c r="B40" s="1"/>
      <c r="C40" s="1">
        <v>1281</v>
      </c>
      <c r="D40" s="1">
        <v>79093.799999999814</v>
      </c>
      <c r="E40" s="7">
        <f t="shared" si="0"/>
        <v>101319157.79999976</v>
      </c>
    </row>
    <row r="41" spans="1:5" x14ac:dyDescent="0.25">
      <c r="A41" s="3" t="s">
        <v>72</v>
      </c>
      <c r="B41" s="1"/>
      <c r="C41" s="1">
        <v>1281</v>
      </c>
      <c r="D41" s="1">
        <v>79023.580000000031</v>
      </c>
      <c r="E41" s="7">
        <f t="shared" si="0"/>
        <v>101229205.98000003</v>
      </c>
    </row>
    <row r="42" spans="1:5" x14ac:dyDescent="0.25">
      <c r="A42" s="3" t="s">
        <v>73</v>
      </c>
      <c r="B42" s="1"/>
      <c r="C42" s="1">
        <v>1281</v>
      </c>
      <c r="D42" s="1">
        <v>17342.090000000018</v>
      </c>
      <c r="E42" s="7">
        <f t="shared" si="0"/>
        <v>22215217.290000025</v>
      </c>
    </row>
    <row r="43" spans="1:5" x14ac:dyDescent="0.25">
      <c r="A43" s="3" t="s">
        <v>74</v>
      </c>
      <c r="B43" s="1"/>
      <c r="C43" s="1">
        <v>12810</v>
      </c>
      <c r="D43" s="1">
        <v>1189183.3900000004</v>
      </c>
      <c r="E43" s="7">
        <f t="shared" si="0"/>
        <v>15233439225.900005</v>
      </c>
    </row>
    <row r="44" spans="1:5" x14ac:dyDescent="0.25">
      <c r="A44" s="3" t="s">
        <v>75</v>
      </c>
      <c r="B44" s="1"/>
      <c r="C44" s="1">
        <v>1281</v>
      </c>
      <c r="D44" s="1">
        <v>29640.369999999995</v>
      </c>
      <c r="E44" s="7">
        <f t="shared" si="0"/>
        <v>37969313.969999991</v>
      </c>
    </row>
    <row r="45" spans="1:5" x14ac:dyDescent="0.25">
      <c r="A45" s="3" t="s">
        <v>76</v>
      </c>
      <c r="B45" s="1"/>
      <c r="C45" s="1">
        <v>2562</v>
      </c>
      <c r="D45" s="1">
        <v>40472.800000000003</v>
      </c>
      <c r="E45" s="7">
        <f t="shared" si="0"/>
        <v>103691313.60000001</v>
      </c>
    </row>
    <row r="46" spans="1:5" x14ac:dyDescent="0.25">
      <c r="A46" s="3" t="s">
        <v>77</v>
      </c>
      <c r="B46" s="1"/>
      <c r="C46" s="1">
        <v>1281</v>
      </c>
      <c r="D46" s="1">
        <v>19186.909999999993</v>
      </c>
      <c r="E46" s="7">
        <f t="shared" si="0"/>
        <v>24578431.70999999</v>
      </c>
    </row>
    <row r="47" spans="1:5" x14ac:dyDescent="0.25">
      <c r="A47" s="3" t="s">
        <v>78</v>
      </c>
      <c r="B47" s="1"/>
      <c r="C47" s="1">
        <v>1281</v>
      </c>
      <c r="D47" s="1">
        <v>45732.440000000053</v>
      </c>
      <c r="E47" s="7">
        <f t="shared" si="0"/>
        <v>58583255.640000068</v>
      </c>
    </row>
    <row r="48" spans="1:5" x14ac:dyDescent="0.25">
      <c r="A48" s="3" t="s">
        <v>79</v>
      </c>
      <c r="B48" s="1"/>
      <c r="C48" s="1">
        <v>1281</v>
      </c>
      <c r="D48" s="1">
        <v>11660.029999999995</v>
      </c>
      <c r="E48" s="7">
        <f t="shared" si="0"/>
        <v>14936498.429999994</v>
      </c>
    </row>
    <row r="49" spans="1:5" x14ac:dyDescent="0.25">
      <c r="A49" s="3" t="s">
        <v>12</v>
      </c>
      <c r="B49" s="1">
        <v>21541.380000000205</v>
      </c>
      <c r="C49" s="1">
        <v>1281</v>
      </c>
      <c r="D49" s="1">
        <v>10790.360000000006</v>
      </c>
      <c r="E49" s="7">
        <f t="shared" si="0"/>
        <v>13822451.160000008</v>
      </c>
    </row>
    <row r="50" spans="1:5" x14ac:dyDescent="0.25">
      <c r="A50" s="3" t="s">
        <v>80</v>
      </c>
      <c r="B50" s="1"/>
      <c r="C50" s="1">
        <v>38430</v>
      </c>
      <c r="D50" s="1">
        <v>5412384.3000000026</v>
      </c>
      <c r="E50" s="7">
        <f t="shared" si="0"/>
        <v>207997928649.00009</v>
      </c>
    </row>
    <row r="51" spans="1:5" x14ac:dyDescent="0.25">
      <c r="A51" s="3" t="s">
        <v>81</v>
      </c>
      <c r="B51" s="1"/>
      <c r="C51" s="1">
        <v>1281</v>
      </c>
      <c r="D51" s="1">
        <v>41452.040000000059</v>
      </c>
      <c r="E51" s="7">
        <f t="shared" si="0"/>
        <v>53100063.240000077</v>
      </c>
    </row>
    <row r="52" spans="1:5" x14ac:dyDescent="0.25">
      <c r="A52" s="3" t="s">
        <v>82</v>
      </c>
      <c r="B52" s="1"/>
      <c r="C52" s="1">
        <v>2562</v>
      </c>
      <c r="D52" s="1">
        <v>42732.780000000057</v>
      </c>
      <c r="E52" s="7">
        <f t="shared" si="0"/>
        <v>109481382.36000015</v>
      </c>
    </row>
    <row r="53" spans="1:5" x14ac:dyDescent="0.25">
      <c r="A53" s="3" t="s">
        <v>83</v>
      </c>
      <c r="B53" s="1"/>
      <c r="C53" s="1">
        <v>1281</v>
      </c>
      <c r="D53" s="1">
        <v>16519.660000000011</v>
      </c>
      <c r="E53" s="7">
        <f t="shared" si="0"/>
        <v>21161684.460000012</v>
      </c>
    </row>
    <row r="54" spans="1:5" x14ac:dyDescent="0.25">
      <c r="A54" s="3" t="s">
        <v>84</v>
      </c>
      <c r="B54" s="1"/>
      <c r="C54" s="1">
        <v>1281</v>
      </c>
      <c r="D54" s="1">
        <v>59544.800000000032</v>
      </c>
      <c r="E54" s="7">
        <f t="shared" si="0"/>
        <v>76276888.800000042</v>
      </c>
    </row>
    <row r="55" spans="1:5" x14ac:dyDescent="0.25">
      <c r="A55" s="3" t="s">
        <v>85</v>
      </c>
      <c r="B55" s="1"/>
      <c r="C55" s="1">
        <v>1281</v>
      </c>
      <c r="D55" s="1">
        <v>12190.030000000012</v>
      </c>
      <c r="E55" s="7">
        <f t="shared" si="0"/>
        <v>15615428.430000015</v>
      </c>
    </row>
    <row r="56" spans="1:5" x14ac:dyDescent="0.25">
      <c r="A56" s="3" t="s">
        <v>13</v>
      </c>
      <c r="B56" s="1">
        <v>22435.560000000307</v>
      </c>
      <c r="C56" s="1">
        <v>1281</v>
      </c>
      <c r="D56" s="1">
        <v>10053.030000000019</v>
      </c>
      <c r="E56" s="7">
        <f t="shared" si="0"/>
        <v>12877931.430000024</v>
      </c>
    </row>
    <row r="57" spans="1:5" x14ac:dyDescent="0.25">
      <c r="A57" s="3" t="s">
        <v>86</v>
      </c>
      <c r="B57" s="1"/>
      <c r="C57" s="1">
        <v>12810</v>
      </c>
      <c r="D57" s="1">
        <v>1489840.2500000002</v>
      </c>
      <c r="E57" s="7">
        <f t="shared" si="0"/>
        <v>19084853602.500004</v>
      </c>
    </row>
    <row r="58" spans="1:5" x14ac:dyDescent="0.25">
      <c r="A58" s="3" t="s">
        <v>87</v>
      </c>
      <c r="B58" s="1"/>
      <c r="C58" s="1">
        <v>1281</v>
      </c>
      <c r="D58" s="1">
        <v>18990.480000000003</v>
      </c>
      <c r="E58" s="7">
        <f t="shared" si="0"/>
        <v>24326804.880000003</v>
      </c>
    </row>
    <row r="59" spans="1:5" x14ac:dyDescent="0.25">
      <c r="A59" s="3" t="s">
        <v>88</v>
      </c>
      <c r="B59" s="1"/>
      <c r="C59" s="1">
        <v>1281</v>
      </c>
      <c r="D59" s="1">
        <v>10735.34</v>
      </c>
      <c r="E59" s="7">
        <f t="shared" si="0"/>
        <v>13751970.540000001</v>
      </c>
    </row>
    <row r="60" spans="1:5" x14ac:dyDescent="0.25">
      <c r="A60" s="3" t="s">
        <v>14</v>
      </c>
      <c r="B60" s="1">
        <v>86782.640000001353</v>
      </c>
      <c r="C60" s="1">
        <v>15372</v>
      </c>
      <c r="D60" s="1">
        <v>329898.27999999991</v>
      </c>
      <c r="E60" s="7">
        <f t="shared" si="0"/>
        <v>5071196360.1599989</v>
      </c>
    </row>
    <row r="61" spans="1:5" x14ac:dyDescent="0.25">
      <c r="A61" s="3" t="s">
        <v>89</v>
      </c>
      <c r="B61" s="1"/>
      <c r="C61" s="1">
        <v>3843</v>
      </c>
      <c r="D61" s="1">
        <v>135446.45999999996</v>
      </c>
      <c r="E61" s="7">
        <f t="shared" si="0"/>
        <v>520520745.77999985</v>
      </c>
    </row>
    <row r="62" spans="1:5" x14ac:dyDescent="0.25">
      <c r="A62" s="3" t="s">
        <v>90</v>
      </c>
      <c r="B62" s="1"/>
      <c r="C62" s="1">
        <v>5124</v>
      </c>
      <c r="D62" s="1">
        <v>119125.37999999992</v>
      </c>
      <c r="E62" s="7">
        <f t="shared" si="0"/>
        <v>610398447.11999953</v>
      </c>
    </row>
    <row r="63" spans="1:5" x14ac:dyDescent="0.25">
      <c r="A63" s="3" t="s">
        <v>91</v>
      </c>
      <c r="B63" s="1"/>
      <c r="C63" s="1">
        <v>1281</v>
      </c>
      <c r="D63" s="1">
        <v>10940.580000000014</v>
      </c>
      <c r="E63" s="7">
        <f t="shared" si="0"/>
        <v>14014882.980000019</v>
      </c>
    </row>
    <row r="64" spans="1:5" x14ac:dyDescent="0.25">
      <c r="A64" s="3" t="s">
        <v>92</v>
      </c>
      <c r="B64" s="1"/>
      <c r="C64" s="1">
        <v>1281</v>
      </c>
      <c r="D64" s="1">
        <v>54056.73</v>
      </c>
      <c r="E64" s="7">
        <f t="shared" si="0"/>
        <v>69246671.13000001</v>
      </c>
    </row>
    <row r="65" spans="1:5" x14ac:dyDescent="0.25">
      <c r="A65" s="3" t="s">
        <v>93</v>
      </c>
      <c r="B65" s="1"/>
      <c r="C65" s="1">
        <v>1281</v>
      </c>
      <c r="D65" s="1">
        <v>124754.66000000011</v>
      </c>
      <c r="E65" s="7">
        <f t="shared" si="0"/>
        <v>159810719.46000013</v>
      </c>
    </row>
    <row r="66" spans="1:5" x14ac:dyDescent="0.25">
      <c r="A66" s="3" t="s">
        <v>94</v>
      </c>
      <c r="B66" s="1"/>
      <c r="C66" s="1">
        <v>1281</v>
      </c>
      <c r="D66" s="1">
        <v>100900.97000000004</v>
      </c>
      <c r="E66" s="7">
        <f t="shared" si="0"/>
        <v>129254142.57000005</v>
      </c>
    </row>
    <row r="67" spans="1:5" x14ac:dyDescent="0.25">
      <c r="A67" s="3" t="s">
        <v>95</v>
      </c>
      <c r="B67" s="1"/>
      <c r="C67" s="1">
        <v>1281</v>
      </c>
      <c r="D67" s="1">
        <v>46351.8</v>
      </c>
      <c r="E67" s="7">
        <f t="shared" si="0"/>
        <v>59376655.800000004</v>
      </c>
    </row>
    <row r="68" spans="1:5" x14ac:dyDescent="0.25">
      <c r="A68" s="3" t="s">
        <v>96</v>
      </c>
      <c r="B68" s="1"/>
      <c r="C68" s="1">
        <v>3843</v>
      </c>
      <c r="D68" s="1">
        <v>532807.55999999994</v>
      </c>
      <c r="E68" s="7">
        <f t="shared" ref="E68:E121" si="1">C68*D68</f>
        <v>2047579453.0799997</v>
      </c>
    </row>
    <row r="69" spans="1:5" x14ac:dyDescent="0.25">
      <c r="A69" s="3" t="s">
        <v>97</v>
      </c>
      <c r="B69" s="1"/>
      <c r="C69" s="1">
        <v>6405</v>
      </c>
      <c r="D69" s="1">
        <v>889755.00000000081</v>
      </c>
      <c r="E69" s="7">
        <f t="shared" si="1"/>
        <v>5698880775.0000048</v>
      </c>
    </row>
    <row r="70" spans="1:5" x14ac:dyDescent="0.25">
      <c r="A70" s="3" t="s">
        <v>98</v>
      </c>
      <c r="B70" s="1"/>
      <c r="C70" s="1">
        <v>1281</v>
      </c>
      <c r="D70" s="1">
        <v>102772.31999999992</v>
      </c>
      <c r="E70" s="7">
        <f t="shared" si="1"/>
        <v>131651341.9199999</v>
      </c>
    </row>
    <row r="71" spans="1:5" x14ac:dyDescent="0.25">
      <c r="A71" s="3" t="s">
        <v>99</v>
      </c>
      <c r="B71" s="1"/>
      <c r="C71" s="1">
        <v>2562</v>
      </c>
      <c r="D71" s="1">
        <v>51408.360000000117</v>
      </c>
      <c r="E71" s="7">
        <f t="shared" si="1"/>
        <v>131708218.32000031</v>
      </c>
    </row>
    <row r="72" spans="1:5" x14ac:dyDescent="0.25">
      <c r="A72" s="3" t="s">
        <v>100</v>
      </c>
      <c r="B72" s="1"/>
      <c r="C72" s="1">
        <v>1281</v>
      </c>
      <c r="D72" s="1">
        <v>23616.029999999962</v>
      </c>
      <c r="E72" s="7">
        <f t="shared" si="1"/>
        <v>30252134.429999951</v>
      </c>
    </row>
    <row r="73" spans="1:5" x14ac:dyDescent="0.25">
      <c r="A73" s="3" t="s">
        <v>101</v>
      </c>
      <c r="B73" s="1"/>
      <c r="C73" s="1">
        <v>1281</v>
      </c>
      <c r="D73" s="1">
        <v>113074.41999999991</v>
      </c>
      <c r="E73" s="7">
        <f t="shared" si="1"/>
        <v>144848332.01999989</v>
      </c>
    </row>
    <row r="74" spans="1:5" x14ac:dyDescent="0.25">
      <c r="A74" s="3" t="s">
        <v>102</v>
      </c>
      <c r="B74" s="1"/>
      <c r="C74" s="1">
        <v>1281</v>
      </c>
      <c r="D74" s="1">
        <v>16652.489999999991</v>
      </c>
      <c r="E74" s="7">
        <f t="shared" si="1"/>
        <v>21331839.689999986</v>
      </c>
    </row>
    <row r="75" spans="1:5" x14ac:dyDescent="0.25">
      <c r="A75" s="3" t="s">
        <v>15</v>
      </c>
      <c r="B75" s="1">
        <v>34818.390000000632</v>
      </c>
      <c r="C75" s="1">
        <v>1281</v>
      </c>
      <c r="D75" s="1">
        <v>12533.649999999989</v>
      </c>
      <c r="E75" s="7">
        <f t="shared" si="1"/>
        <v>16055605.649999985</v>
      </c>
    </row>
    <row r="76" spans="1:5" x14ac:dyDescent="0.25">
      <c r="A76" s="3" t="s">
        <v>103</v>
      </c>
      <c r="B76" s="1"/>
      <c r="C76" s="1">
        <v>6405</v>
      </c>
      <c r="D76" s="1">
        <v>2019957.2300000018</v>
      </c>
      <c r="E76" s="7">
        <f t="shared" si="1"/>
        <v>12937826058.150011</v>
      </c>
    </row>
    <row r="77" spans="1:5" x14ac:dyDescent="0.25">
      <c r="A77" s="3" t="s">
        <v>104</v>
      </c>
      <c r="B77" s="1"/>
      <c r="C77" s="1">
        <v>12810</v>
      </c>
      <c r="D77" s="1">
        <v>3082867.5500000012</v>
      </c>
      <c r="E77" s="7">
        <f t="shared" si="1"/>
        <v>39491533315.500015</v>
      </c>
    </row>
    <row r="78" spans="1:5" x14ac:dyDescent="0.25">
      <c r="A78" s="3" t="s">
        <v>105</v>
      </c>
      <c r="B78" s="1"/>
      <c r="C78" s="1">
        <v>1281</v>
      </c>
      <c r="D78" s="1">
        <v>110603.20000000014</v>
      </c>
      <c r="E78" s="7">
        <f t="shared" si="1"/>
        <v>141682699.2000002</v>
      </c>
    </row>
    <row r="79" spans="1:5" x14ac:dyDescent="0.25">
      <c r="A79" s="3" t="s">
        <v>106</v>
      </c>
      <c r="B79" s="1"/>
      <c r="C79" s="1">
        <v>2562</v>
      </c>
      <c r="D79" s="1">
        <v>66641.269999999873</v>
      </c>
      <c r="E79" s="7">
        <f t="shared" si="1"/>
        <v>170734933.73999968</v>
      </c>
    </row>
    <row r="80" spans="1:5" x14ac:dyDescent="0.25">
      <c r="A80" s="3" t="s">
        <v>107</v>
      </c>
      <c r="B80" s="1"/>
      <c r="C80" s="1">
        <v>1281</v>
      </c>
      <c r="D80" s="1">
        <v>32696.750000000076</v>
      </c>
      <c r="E80" s="7">
        <f t="shared" si="1"/>
        <v>41884536.750000097</v>
      </c>
    </row>
    <row r="81" spans="1:5" x14ac:dyDescent="0.25">
      <c r="A81" s="3" t="s">
        <v>108</v>
      </c>
      <c r="B81" s="1"/>
      <c r="C81" s="1">
        <v>1281</v>
      </c>
      <c r="D81" s="1">
        <v>141765.83999999979</v>
      </c>
      <c r="E81" s="7">
        <f t="shared" si="1"/>
        <v>181602041.03999972</v>
      </c>
    </row>
    <row r="82" spans="1:5" x14ac:dyDescent="0.25">
      <c r="A82" s="3" t="s">
        <v>109</v>
      </c>
      <c r="B82" s="1"/>
      <c r="C82" s="1">
        <v>1281</v>
      </c>
      <c r="D82" s="1">
        <v>21662.409999999985</v>
      </c>
      <c r="E82" s="7">
        <f t="shared" si="1"/>
        <v>27749547.209999982</v>
      </c>
    </row>
    <row r="83" spans="1:5" x14ac:dyDescent="0.25">
      <c r="A83" s="3" t="s">
        <v>16</v>
      </c>
      <c r="B83" s="1">
        <v>23140.740000000307</v>
      </c>
      <c r="C83" s="1">
        <v>1281</v>
      </c>
      <c r="D83" s="1">
        <v>12214.78000000001</v>
      </c>
      <c r="E83" s="7">
        <f t="shared" si="1"/>
        <v>15647133.180000013</v>
      </c>
    </row>
    <row r="84" spans="1:5" x14ac:dyDescent="0.25">
      <c r="A84" s="3" t="s">
        <v>110</v>
      </c>
      <c r="B84" s="1"/>
      <c r="C84" s="1">
        <v>1281</v>
      </c>
      <c r="D84" s="1">
        <v>16668.919999999987</v>
      </c>
      <c r="E84" s="7">
        <f t="shared" si="1"/>
        <v>21352886.519999985</v>
      </c>
    </row>
    <row r="85" spans="1:5" x14ac:dyDescent="0.25">
      <c r="A85" s="3" t="s">
        <v>111</v>
      </c>
      <c r="B85" s="1"/>
      <c r="C85" s="1">
        <v>2562</v>
      </c>
      <c r="D85" s="1">
        <v>8436.9699999999757</v>
      </c>
      <c r="E85" s="7">
        <f t="shared" si="1"/>
        <v>21615517.139999937</v>
      </c>
    </row>
    <row r="86" spans="1:5" x14ac:dyDescent="0.25">
      <c r="A86" s="3" t="s">
        <v>17</v>
      </c>
      <c r="B86" s="1">
        <v>20229.750000000306</v>
      </c>
      <c r="C86" s="1">
        <v>1281</v>
      </c>
      <c r="D86" s="1">
        <v>5299.020000000015</v>
      </c>
      <c r="E86" s="7">
        <f t="shared" si="1"/>
        <v>6788044.6200000187</v>
      </c>
    </row>
    <row r="87" spans="1:5" x14ac:dyDescent="0.25">
      <c r="A87" s="3" t="s">
        <v>112</v>
      </c>
      <c r="B87" s="1"/>
      <c r="C87" s="1">
        <v>1281</v>
      </c>
      <c r="D87" s="1">
        <v>14716.000000000011</v>
      </c>
      <c r="E87" s="7">
        <f t="shared" si="1"/>
        <v>18851196.000000015</v>
      </c>
    </row>
    <row r="88" spans="1:5" x14ac:dyDescent="0.25">
      <c r="A88" s="3" t="s">
        <v>18</v>
      </c>
      <c r="B88" s="1">
        <v>15444.049999999417</v>
      </c>
      <c r="C88" s="1">
        <v>1281</v>
      </c>
      <c r="D88" s="1">
        <v>2320.3599999999869</v>
      </c>
      <c r="E88" s="7">
        <f t="shared" si="1"/>
        <v>2972381.1599999834</v>
      </c>
    </row>
    <row r="89" spans="1:5" x14ac:dyDescent="0.25">
      <c r="A89" s="3" t="s">
        <v>19</v>
      </c>
      <c r="B89" s="1">
        <v>1341121.0399999968</v>
      </c>
      <c r="C89" s="1">
        <v>10248</v>
      </c>
      <c r="D89" s="1">
        <v>5410173.370000001</v>
      </c>
      <c r="E89" s="7">
        <f t="shared" si="1"/>
        <v>55443456695.76001</v>
      </c>
    </row>
    <row r="90" spans="1:5" x14ac:dyDescent="0.25">
      <c r="A90" s="3" t="s">
        <v>20</v>
      </c>
      <c r="B90" s="1">
        <v>7929475.2444005078</v>
      </c>
      <c r="C90" s="1">
        <v>15372</v>
      </c>
      <c r="D90" s="1">
        <v>11693397.419999998</v>
      </c>
      <c r="E90" s="7">
        <f t="shared" si="1"/>
        <v>179750905140.23996</v>
      </c>
    </row>
    <row r="91" spans="1:5" x14ac:dyDescent="0.25">
      <c r="A91" s="3" t="s">
        <v>113</v>
      </c>
      <c r="B91" s="1"/>
      <c r="C91" s="1">
        <v>5124</v>
      </c>
      <c r="D91" s="1">
        <v>2224307.0800000005</v>
      </c>
      <c r="E91" s="7">
        <f t="shared" si="1"/>
        <v>11397349477.920002</v>
      </c>
    </row>
    <row r="92" spans="1:5" x14ac:dyDescent="0.25">
      <c r="A92" s="3" t="s">
        <v>21</v>
      </c>
      <c r="B92" s="1">
        <v>417833.06999999692</v>
      </c>
      <c r="C92" s="1">
        <v>5124</v>
      </c>
      <c r="D92" s="1">
        <v>1528851.36</v>
      </c>
      <c r="E92" s="7">
        <f t="shared" si="1"/>
        <v>7833834368.6400003</v>
      </c>
    </row>
    <row r="93" spans="1:5" x14ac:dyDescent="0.25">
      <c r="A93" s="3" t="s">
        <v>22</v>
      </c>
      <c r="B93" s="1">
        <v>264330.20999999833</v>
      </c>
      <c r="C93" s="1">
        <v>12810</v>
      </c>
      <c r="D93" s="1">
        <v>1676386.2000000002</v>
      </c>
      <c r="E93" s="7">
        <f t="shared" si="1"/>
        <v>21474507222.000004</v>
      </c>
    </row>
    <row r="94" spans="1:5" x14ac:dyDescent="0.25">
      <c r="A94" s="3" t="s">
        <v>23</v>
      </c>
      <c r="B94" s="1">
        <v>7307.3899999998948</v>
      </c>
      <c r="C94" s="1">
        <v>1281</v>
      </c>
      <c r="D94" s="1">
        <v>935.59000000001129</v>
      </c>
      <c r="E94" s="7">
        <f t="shared" si="1"/>
        <v>1198490.7900000145</v>
      </c>
    </row>
    <row r="95" spans="1:5" x14ac:dyDescent="0.25">
      <c r="A95" s="3" t="s">
        <v>24</v>
      </c>
      <c r="B95" s="1">
        <v>5106.3199999999279</v>
      </c>
      <c r="C95" s="1">
        <v>2562</v>
      </c>
      <c r="D95" s="1">
        <v>8823.6500000000087</v>
      </c>
      <c r="E95" s="7">
        <f t="shared" si="1"/>
        <v>22606191.300000023</v>
      </c>
    </row>
    <row r="96" spans="1:5" x14ac:dyDescent="0.25">
      <c r="A96" s="3" t="s">
        <v>114</v>
      </c>
      <c r="B96" s="1"/>
      <c r="C96" s="1">
        <v>1281</v>
      </c>
      <c r="D96" s="1">
        <v>45473.330000000053</v>
      </c>
      <c r="E96" s="7">
        <f t="shared" si="1"/>
        <v>58251335.730000064</v>
      </c>
    </row>
    <row r="97" spans="1:5" x14ac:dyDescent="0.25">
      <c r="A97" s="3" t="s">
        <v>115</v>
      </c>
      <c r="B97" s="1"/>
      <c r="C97" s="1">
        <v>1281</v>
      </c>
      <c r="D97" s="1">
        <v>49897.789999999972</v>
      </c>
      <c r="E97" s="7">
        <f t="shared" si="1"/>
        <v>63919068.989999965</v>
      </c>
    </row>
    <row r="98" spans="1:5" x14ac:dyDescent="0.25">
      <c r="A98" s="3" t="s">
        <v>25</v>
      </c>
      <c r="B98" s="1">
        <v>15390.879999999679</v>
      </c>
      <c r="C98" s="1">
        <v>1281</v>
      </c>
      <c r="D98" s="1">
        <v>4352.2099999999746</v>
      </c>
      <c r="E98" s="7">
        <f t="shared" si="1"/>
        <v>5575181.0099999672</v>
      </c>
    </row>
    <row r="99" spans="1:5" x14ac:dyDescent="0.25">
      <c r="A99" s="3" t="s">
        <v>26</v>
      </c>
      <c r="B99" s="1">
        <v>9480.2399999995978</v>
      </c>
      <c r="C99" s="1">
        <v>1281</v>
      </c>
      <c r="D99" s="1">
        <v>1634.1900000000257</v>
      </c>
      <c r="E99" s="7">
        <f t="shared" si="1"/>
        <v>2093397.390000033</v>
      </c>
    </row>
    <row r="100" spans="1:5" x14ac:dyDescent="0.25">
      <c r="A100" s="3" t="s">
        <v>27</v>
      </c>
      <c r="B100" s="1">
        <v>5549896.7699998505</v>
      </c>
      <c r="C100" s="1">
        <v>6405</v>
      </c>
      <c r="D100" s="1">
        <v>3372025.3300000024</v>
      </c>
      <c r="E100" s="7">
        <f t="shared" si="1"/>
        <v>21597822238.650017</v>
      </c>
    </row>
    <row r="101" spans="1:5" x14ac:dyDescent="0.25">
      <c r="A101" s="3" t="s">
        <v>28</v>
      </c>
      <c r="B101" s="1">
        <v>4451260.1250000391</v>
      </c>
      <c r="C101" s="1">
        <v>16653</v>
      </c>
      <c r="D101" s="1">
        <v>15168528.949999996</v>
      </c>
      <c r="E101" s="7">
        <f t="shared" si="1"/>
        <v>252601512604.34991</v>
      </c>
    </row>
    <row r="102" spans="1:5" x14ac:dyDescent="0.25">
      <c r="A102" s="3" t="s">
        <v>29</v>
      </c>
      <c r="B102" s="1">
        <v>1580219.7099999923</v>
      </c>
      <c r="C102" s="1">
        <v>5124</v>
      </c>
      <c r="D102" s="1">
        <v>3246468.6999999983</v>
      </c>
      <c r="E102" s="7">
        <f t="shared" si="1"/>
        <v>16634905618.799992</v>
      </c>
    </row>
    <row r="103" spans="1:5" x14ac:dyDescent="0.25">
      <c r="A103" s="3" t="s">
        <v>116</v>
      </c>
      <c r="B103" s="1"/>
      <c r="C103" s="1">
        <v>6405</v>
      </c>
      <c r="D103" s="1">
        <v>3744636.3599999971</v>
      </c>
      <c r="E103" s="7">
        <f t="shared" si="1"/>
        <v>23984395885.79998</v>
      </c>
    </row>
    <row r="104" spans="1:5" x14ac:dyDescent="0.25">
      <c r="A104" s="3" t="s">
        <v>30</v>
      </c>
      <c r="B104" s="1">
        <v>1514622.3574999904</v>
      </c>
      <c r="C104" s="1">
        <v>12810</v>
      </c>
      <c r="D104" s="1">
        <v>5466021.3899999987</v>
      </c>
      <c r="E104" s="7">
        <f t="shared" si="1"/>
        <v>70019734005.899979</v>
      </c>
    </row>
    <row r="105" spans="1:5" x14ac:dyDescent="0.25">
      <c r="A105" s="3" t="s">
        <v>31</v>
      </c>
      <c r="B105" s="1">
        <v>645379.50379999448</v>
      </c>
      <c r="C105" s="1">
        <v>30744</v>
      </c>
      <c r="D105" s="1">
        <v>7013697.6299999971</v>
      </c>
      <c r="E105" s="7">
        <f t="shared" si="1"/>
        <v>215629119936.71991</v>
      </c>
    </row>
    <row r="106" spans="1:5" x14ac:dyDescent="0.25">
      <c r="A106" s="3" t="s">
        <v>32</v>
      </c>
      <c r="B106" s="1">
        <v>779205.56999998947</v>
      </c>
      <c r="C106" s="1">
        <v>5124</v>
      </c>
      <c r="D106" s="1">
        <v>1094331.7999999993</v>
      </c>
      <c r="E106" s="7">
        <f t="shared" si="1"/>
        <v>5607356143.1999969</v>
      </c>
    </row>
    <row r="107" spans="1:5" x14ac:dyDescent="0.25">
      <c r="A107" s="3" t="s">
        <v>33</v>
      </c>
      <c r="B107" s="1">
        <v>86168.040000001201</v>
      </c>
      <c r="C107" s="1">
        <v>5124</v>
      </c>
      <c r="D107" s="1">
        <v>104714.79000000007</v>
      </c>
      <c r="E107" s="7">
        <f t="shared" si="1"/>
        <v>536558583.96000034</v>
      </c>
    </row>
    <row r="108" spans="1:5" x14ac:dyDescent="0.25">
      <c r="A108" s="3" t="s">
        <v>34</v>
      </c>
      <c r="B108" s="1">
        <v>225335.59999998347</v>
      </c>
      <c r="C108" s="1">
        <v>11529</v>
      </c>
      <c r="D108" s="1">
        <v>125727.72000000006</v>
      </c>
      <c r="E108" s="7">
        <f t="shared" si="1"/>
        <v>1449514883.8800006</v>
      </c>
    </row>
    <row r="109" spans="1:5" x14ac:dyDescent="0.25">
      <c r="A109" s="3" t="s">
        <v>117</v>
      </c>
      <c r="B109" s="1"/>
      <c r="C109" s="1">
        <v>1281</v>
      </c>
      <c r="D109" s="1">
        <v>7815.0899999999947</v>
      </c>
      <c r="E109" s="7">
        <f t="shared" si="1"/>
        <v>10011130.289999994</v>
      </c>
    </row>
    <row r="110" spans="1:5" x14ac:dyDescent="0.25">
      <c r="A110" s="3" t="s">
        <v>118</v>
      </c>
      <c r="B110" s="1"/>
      <c r="C110" s="1">
        <v>1281</v>
      </c>
      <c r="D110" s="1">
        <v>115765.85000000003</v>
      </c>
      <c r="E110" s="7">
        <f t="shared" si="1"/>
        <v>148296053.85000005</v>
      </c>
    </row>
    <row r="111" spans="1:5" x14ac:dyDescent="0.25">
      <c r="A111" s="3" t="s">
        <v>119</v>
      </c>
      <c r="B111" s="1"/>
      <c r="C111" s="1">
        <v>1281</v>
      </c>
      <c r="D111" s="1">
        <v>32259.019999999971</v>
      </c>
      <c r="E111" s="7">
        <f t="shared" si="1"/>
        <v>41323804.61999996</v>
      </c>
    </row>
    <row r="112" spans="1:5" x14ac:dyDescent="0.25">
      <c r="A112" s="3" t="s">
        <v>120</v>
      </c>
      <c r="B112" s="1"/>
      <c r="C112" s="1">
        <v>1281</v>
      </c>
      <c r="D112" s="1">
        <v>134062.54999999996</v>
      </c>
      <c r="E112" s="7">
        <f t="shared" si="1"/>
        <v>171734126.54999995</v>
      </c>
    </row>
    <row r="113" spans="1:5" x14ac:dyDescent="0.25">
      <c r="A113" s="3" t="s">
        <v>35</v>
      </c>
      <c r="B113" s="1">
        <v>27105.650000000485</v>
      </c>
      <c r="C113" s="1">
        <v>1281</v>
      </c>
      <c r="D113" s="1">
        <v>12484.039999999985</v>
      </c>
      <c r="E113" s="7">
        <f t="shared" si="1"/>
        <v>15992055.23999998</v>
      </c>
    </row>
    <row r="114" spans="1:5" x14ac:dyDescent="0.25">
      <c r="A114" s="3" t="s">
        <v>36</v>
      </c>
      <c r="B114" s="1">
        <v>7425.119999999768</v>
      </c>
      <c r="C114" s="1">
        <v>1281</v>
      </c>
      <c r="D114" s="1">
        <v>2215.0100000000034</v>
      </c>
      <c r="E114" s="7">
        <f t="shared" si="1"/>
        <v>2837427.8100000042</v>
      </c>
    </row>
    <row r="115" spans="1:5" x14ac:dyDescent="0.25">
      <c r="A115" s="3" t="s">
        <v>37</v>
      </c>
      <c r="B115" s="1">
        <v>2992007.8499999559</v>
      </c>
      <c r="C115" s="1">
        <v>10248</v>
      </c>
      <c r="D115" s="1">
        <v>6491767.5399999991</v>
      </c>
      <c r="E115" s="7">
        <f t="shared" si="1"/>
        <v>66527633749.919991</v>
      </c>
    </row>
    <row r="116" spans="1:5" x14ac:dyDescent="0.25">
      <c r="A116" s="3" t="s">
        <v>38</v>
      </c>
      <c r="B116" s="1">
        <v>451924.19999999722</v>
      </c>
      <c r="C116" s="1">
        <v>5124</v>
      </c>
      <c r="D116" s="1">
        <v>1992878.5400000005</v>
      </c>
      <c r="E116" s="7">
        <f t="shared" si="1"/>
        <v>10211509638.960003</v>
      </c>
    </row>
    <row r="117" spans="1:5" x14ac:dyDescent="0.25">
      <c r="A117" s="3" t="s">
        <v>39</v>
      </c>
      <c r="B117" s="1">
        <v>400868.99999999709</v>
      </c>
      <c r="C117" s="1">
        <v>12810</v>
      </c>
      <c r="D117" s="1">
        <v>2260895.15</v>
      </c>
      <c r="E117" s="7">
        <f t="shared" si="1"/>
        <v>28962066871.5</v>
      </c>
    </row>
    <row r="118" spans="1:5" x14ac:dyDescent="0.25">
      <c r="A118" s="3" t="s">
        <v>121</v>
      </c>
      <c r="B118" s="1"/>
      <c r="C118" s="1">
        <v>1281</v>
      </c>
      <c r="D118" s="1">
        <v>66320.549999999988</v>
      </c>
      <c r="E118" s="7">
        <f t="shared" si="1"/>
        <v>84956624.549999982</v>
      </c>
    </row>
    <row r="119" spans="1:5" x14ac:dyDescent="0.25">
      <c r="A119" s="3" t="s">
        <v>40</v>
      </c>
      <c r="B119" s="1">
        <v>21177.560000000914</v>
      </c>
      <c r="C119" s="1">
        <v>1281</v>
      </c>
      <c r="D119" s="1">
        <v>2204.8699999999776</v>
      </c>
      <c r="E119" s="7">
        <f t="shared" si="1"/>
        <v>2824438.4699999713</v>
      </c>
    </row>
    <row r="120" spans="1:5" x14ac:dyDescent="0.25">
      <c r="A120" s="3" t="s">
        <v>41</v>
      </c>
      <c r="B120" s="1">
        <v>71319.809999999808</v>
      </c>
      <c r="C120" s="1">
        <v>3843</v>
      </c>
      <c r="D120" s="1">
        <v>84897.100000000093</v>
      </c>
      <c r="E120" s="7">
        <f t="shared" si="1"/>
        <v>326259555.30000037</v>
      </c>
    </row>
    <row r="121" spans="1:5" x14ac:dyDescent="0.25">
      <c r="A121" s="3" t="s">
        <v>122</v>
      </c>
      <c r="B121" s="1"/>
      <c r="C121" s="1">
        <v>3843</v>
      </c>
      <c r="D121" s="1">
        <v>108785.92000000011</v>
      </c>
      <c r="E121" s="7">
        <f t="shared" si="1"/>
        <v>418064290.56000042</v>
      </c>
    </row>
    <row r="122" spans="1:5" x14ac:dyDescent="0.25">
      <c r="A122" s="3" t="s">
        <v>42</v>
      </c>
      <c r="B122" s="1">
        <v>29358677.220650408</v>
      </c>
      <c r="C122" s="1">
        <v>776286</v>
      </c>
      <c r="D122" s="1">
        <v>128657992.06000005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opLeftCell="A100" workbookViewId="0">
      <selection activeCell="E3" sqref="E3:E122"/>
    </sheetView>
  </sheetViews>
  <sheetFormatPr baseColWidth="10" defaultRowHeight="15" x14ac:dyDescent="0.25"/>
  <sheetData>
    <row r="1" spans="1:5" x14ac:dyDescent="0.25">
      <c r="A1" t="s">
        <v>1</v>
      </c>
      <c r="B1" t="s">
        <v>0</v>
      </c>
      <c r="C1" t="s">
        <v>43</v>
      </c>
      <c r="D1" t="s">
        <v>123</v>
      </c>
    </row>
    <row r="2" spans="1:5" x14ac:dyDescent="0.25">
      <c r="C2">
        <v>267729</v>
      </c>
      <c r="D2">
        <v>67967.149999999878</v>
      </c>
    </row>
    <row r="3" spans="1:5" x14ac:dyDescent="0.25">
      <c r="A3" t="s">
        <v>2</v>
      </c>
      <c r="B3">
        <v>39591</v>
      </c>
      <c r="C3">
        <v>1281</v>
      </c>
      <c r="D3">
        <v>73429.509999999849</v>
      </c>
      <c r="E3">
        <f>C3*D3</f>
        <v>94063202.309999809</v>
      </c>
    </row>
    <row r="4" spans="1:5" x14ac:dyDescent="0.25">
      <c r="A4" t="s">
        <v>3</v>
      </c>
      <c r="B4">
        <v>7218.5999999998903</v>
      </c>
      <c r="C4">
        <v>1281</v>
      </c>
      <c r="D4">
        <v>3330.7499999999845</v>
      </c>
      <c r="E4">
        <f t="shared" ref="E4:E67" si="0">C4*D4</f>
        <v>4266690.7499999804</v>
      </c>
    </row>
    <row r="5" spans="1:5" x14ac:dyDescent="0.25">
      <c r="A5" t="s">
        <v>44</v>
      </c>
      <c r="C5">
        <v>1281</v>
      </c>
      <c r="D5">
        <v>12197.549999999997</v>
      </c>
      <c r="E5">
        <f t="shared" si="0"/>
        <v>15625061.549999997</v>
      </c>
    </row>
    <row r="6" spans="1:5" x14ac:dyDescent="0.25">
      <c r="A6" t="s">
        <v>45</v>
      </c>
      <c r="C6">
        <v>1281</v>
      </c>
      <c r="D6">
        <v>8519.4499999999989</v>
      </c>
      <c r="E6">
        <f t="shared" si="0"/>
        <v>10913415.449999999</v>
      </c>
    </row>
    <row r="7" spans="1:5" x14ac:dyDescent="0.25">
      <c r="A7" t="s">
        <v>4</v>
      </c>
      <c r="B7">
        <v>35687</v>
      </c>
      <c r="C7">
        <v>3843</v>
      </c>
      <c r="D7">
        <v>78985.129999999976</v>
      </c>
      <c r="E7">
        <f t="shared" si="0"/>
        <v>303539854.58999991</v>
      </c>
    </row>
    <row r="8" spans="1:5" x14ac:dyDescent="0.25">
      <c r="A8" t="s">
        <v>5</v>
      </c>
      <c r="B8">
        <v>19688.100000000242</v>
      </c>
      <c r="C8">
        <v>3843</v>
      </c>
      <c r="D8">
        <v>11533.779999999995</v>
      </c>
      <c r="E8">
        <f t="shared" si="0"/>
        <v>44324316.539999984</v>
      </c>
    </row>
    <row r="9" spans="1:5" x14ac:dyDescent="0.25">
      <c r="A9" t="s">
        <v>6</v>
      </c>
      <c r="B9">
        <v>46619.580000001457</v>
      </c>
      <c r="C9">
        <v>1281</v>
      </c>
      <c r="D9">
        <v>10828.22000000001</v>
      </c>
      <c r="E9">
        <f t="shared" si="0"/>
        <v>13870949.820000013</v>
      </c>
    </row>
    <row r="10" spans="1:5" x14ac:dyDescent="0.25">
      <c r="A10" t="s">
        <v>46</v>
      </c>
      <c r="C10">
        <v>1281</v>
      </c>
      <c r="D10">
        <v>38186.389999999985</v>
      </c>
      <c r="E10">
        <f t="shared" si="0"/>
        <v>48916765.589999981</v>
      </c>
    </row>
    <row r="11" spans="1:5" x14ac:dyDescent="0.25">
      <c r="A11" t="s">
        <v>47</v>
      </c>
      <c r="C11">
        <v>1281</v>
      </c>
      <c r="D11">
        <v>36670.120000000032</v>
      </c>
      <c r="E11">
        <f t="shared" si="0"/>
        <v>46974423.720000044</v>
      </c>
    </row>
    <row r="12" spans="1:5" x14ac:dyDescent="0.25">
      <c r="A12" t="s">
        <v>48</v>
      </c>
      <c r="C12">
        <v>3843</v>
      </c>
      <c r="D12">
        <v>50948.460000000014</v>
      </c>
      <c r="E12">
        <f t="shared" si="0"/>
        <v>195794931.78000006</v>
      </c>
    </row>
    <row r="13" spans="1:5" x14ac:dyDescent="0.25">
      <c r="A13" t="s">
        <v>7</v>
      </c>
      <c r="B13">
        <v>35020.700000000761</v>
      </c>
      <c r="C13">
        <v>7686</v>
      </c>
      <c r="D13">
        <v>67364.050000000017</v>
      </c>
      <c r="E13">
        <f t="shared" si="0"/>
        <v>517760088.30000013</v>
      </c>
    </row>
    <row r="14" spans="1:5" x14ac:dyDescent="0.25">
      <c r="A14" t="s">
        <v>49</v>
      </c>
      <c r="C14">
        <v>1281</v>
      </c>
      <c r="D14">
        <v>20360.83000000002</v>
      </c>
      <c r="E14">
        <f t="shared" si="0"/>
        <v>26082223.230000027</v>
      </c>
    </row>
    <row r="15" spans="1:5" x14ac:dyDescent="0.25">
      <c r="A15" t="s">
        <v>50</v>
      </c>
      <c r="C15">
        <v>1281</v>
      </c>
      <c r="D15">
        <v>23857.430000000055</v>
      </c>
      <c r="E15">
        <f t="shared" si="0"/>
        <v>30561367.830000069</v>
      </c>
    </row>
    <row r="16" spans="1:5" x14ac:dyDescent="0.25">
      <c r="A16" t="s">
        <v>8</v>
      </c>
      <c r="B16">
        <v>39360</v>
      </c>
      <c r="C16">
        <v>1281</v>
      </c>
      <c r="D16">
        <v>46952.559999999896</v>
      </c>
      <c r="E16">
        <f t="shared" si="0"/>
        <v>60146229.359999865</v>
      </c>
    </row>
    <row r="17" spans="1:5" x14ac:dyDescent="0.25">
      <c r="A17" t="s">
        <v>51</v>
      </c>
      <c r="C17">
        <v>1281</v>
      </c>
      <c r="D17">
        <v>47334.099999999977</v>
      </c>
      <c r="E17">
        <f t="shared" si="0"/>
        <v>60634982.099999972</v>
      </c>
    </row>
    <row r="18" spans="1:5" x14ac:dyDescent="0.25">
      <c r="A18" t="s">
        <v>52</v>
      </c>
      <c r="C18">
        <v>1281</v>
      </c>
      <c r="D18">
        <v>158293.21999999977</v>
      </c>
      <c r="E18">
        <f t="shared" si="0"/>
        <v>202773614.81999969</v>
      </c>
    </row>
    <row r="19" spans="1:5" x14ac:dyDescent="0.25">
      <c r="A19" t="s">
        <v>53</v>
      </c>
      <c r="C19">
        <v>1281</v>
      </c>
      <c r="D19">
        <v>102294.29000000004</v>
      </c>
      <c r="E19">
        <f t="shared" si="0"/>
        <v>131038985.49000005</v>
      </c>
    </row>
    <row r="20" spans="1:5" x14ac:dyDescent="0.25">
      <c r="A20" t="s">
        <v>54</v>
      </c>
      <c r="C20">
        <v>1281</v>
      </c>
      <c r="D20">
        <v>59455.479999999996</v>
      </c>
      <c r="E20">
        <f t="shared" si="0"/>
        <v>76162469.879999995</v>
      </c>
    </row>
    <row r="21" spans="1:5" x14ac:dyDescent="0.25">
      <c r="A21" t="s">
        <v>55</v>
      </c>
      <c r="C21">
        <v>28182</v>
      </c>
      <c r="D21">
        <v>14274825.009999998</v>
      </c>
      <c r="E21">
        <f t="shared" si="0"/>
        <v>402293118431.81995</v>
      </c>
    </row>
    <row r="22" spans="1:5" x14ac:dyDescent="0.25">
      <c r="A22" t="s">
        <v>56</v>
      </c>
      <c r="C22">
        <v>1281</v>
      </c>
      <c r="D22">
        <v>143914.62000000023</v>
      </c>
      <c r="E22">
        <f t="shared" si="0"/>
        <v>184354628.2200003</v>
      </c>
    </row>
    <row r="23" spans="1:5" x14ac:dyDescent="0.25">
      <c r="A23" t="s">
        <v>57</v>
      </c>
      <c r="C23">
        <v>2562</v>
      </c>
      <c r="D23">
        <v>98043.899999999936</v>
      </c>
      <c r="E23">
        <f t="shared" si="0"/>
        <v>251188471.79999983</v>
      </c>
    </row>
    <row r="24" spans="1:5" x14ac:dyDescent="0.25">
      <c r="A24" t="s">
        <v>58</v>
      </c>
      <c r="C24">
        <v>1281</v>
      </c>
      <c r="D24">
        <v>30652.669999999987</v>
      </c>
      <c r="E24">
        <f t="shared" si="0"/>
        <v>39266070.269999981</v>
      </c>
    </row>
    <row r="25" spans="1:5" x14ac:dyDescent="0.25">
      <c r="A25" t="s">
        <v>59</v>
      </c>
      <c r="C25">
        <v>1281</v>
      </c>
      <c r="D25">
        <v>176428.37000000008</v>
      </c>
      <c r="E25">
        <f t="shared" si="0"/>
        <v>226004741.97000012</v>
      </c>
    </row>
    <row r="26" spans="1:5" x14ac:dyDescent="0.25">
      <c r="A26" t="s">
        <v>60</v>
      </c>
      <c r="C26">
        <v>1281</v>
      </c>
      <c r="D26">
        <v>22029.400000000009</v>
      </c>
      <c r="E26">
        <f t="shared" si="0"/>
        <v>28219661.40000001</v>
      </c>
    </row>
    <row r="27" spans="1:5" x14ac:dyDescent="0.25">
      <c r="A27" t="s">
        <v>9</v>
      </c>
      <c r="B27">
        <v>48860</v>
      </c>
      <c r="C27">
        <v>1281</v>
      </c>
      <c r="D27">
        <v>15719.849999999993</v>
      </c>
      <c r="E27">
        <f t="shared" si="0"/>
        <v>20137127.84999999</v>
      </c>
    </row>
    <row r="28" spans="1:5" x14ac:dyDescent="0.25">
      <c r="A28" t="s">
        <v>61</v>
      </c>
      <c r="C28">
        <v>32025</v>
      </c>
      <c r="D28">
        <v>18919661.520000007</v>
      </c>
      <c r="E28">
        <f t="shared" si="0"/>
        <v>605902160178.00024</v>
      </c>
    </row>
    <row r="29" spans="1:5" x14ac:dyDescent="0.25">
      <c r="A29" t="s">
        <v>62</v>
      </c>
      <c r="C29">
        <v>1281</v>
      </c>
      <c r="D29">
        <v>168152.18000000005</v>
      </c>
      <c r="E29">
        <f t="shared" si="0"/>
        <v>215402942.58000007</v>
      </c>
    </row>
    <row r="30" spans="1:5" x14ac:dyDescent="0.25">
      <c r="A30" t="s">
        <v>63</v>
      </c>
      <c r="C30">
        <v>2562</v>
      </c>
      <c r="D30">
        <v>109368.95999999993</v>
      </c>
      <c r="E30">
        <f t="shared" si="0"/>
        <v>280203275.5199998</v>
      </c>
    </row>
    <row r="31" spans="1:5" x14ac:dyDescent="0.25">
      <c r="A31" t="s">
        <v>64</v>
      </c>
      <c r="C31">
        <v>1281</v>
      </c>
      <c r="D31">
        <v>39210.129999999954</v>
      </c>
      <c r="E31">
        <f t="shared" si="0"/>
        <v>50228176.529999942</v>
      </c>
    </row>
    <row r="32" spans="1:5" x14ac:dyDescent="0.25">
      <c r="A32" t="s">
        <v>65</v>
      </c>
      <c r="C32">
        <v>1281</v>
      </c>
      <c r="D32">
        <v>172063.03999999989</v>
      </c>
      <c r="E32">
        <f t="shared" si="0"/>
        <v>220412754.23999986</v>
      </c>
    </row>
    <row r="33" spans="1:5" x14ac:dyDescent="0.25">
      <c r="A33" t="s">
        <v>66</v>
      </c>
      <c r="C33">
        <v>1281</v>
      </c>
      <c r="D33">
        <v>28163.599999999955</v>
      </c>
      <c r="E33">
        <f t="shared" si="0"/>
        <v>36077571.599999942</v>
      </c>
    </row>
    <row r="34" spans="1:5" x14ac:dyDescent="0.25">
      <c r="A34" t="s">
        <v>10</v>
      </c>
      <c r="B34">
        <v>27970.79999999961</v>
      </c>
      <c r="C34">
        <v>1281</v>
      </c>
      <c r="D34">
        <v>15809.700000000013</v>
      </c>
      <c r="E34">
        <f t="shared" si="0"/>
        <v>20252225.700000018</v>
      </c>
    </row>
    <row r="35" spans="1:5" x14ac:dyDescent="0.25">
      <c r="A35" t="s">
        <v>67</v>
      </c>
      <c r="C35">
        <v>10248</v>
      </c>
      <c r="D35">
        <v>3295075.600000002</v>
      </c>
      <c r="E35">
        <f t="shared" si="0"/>
        <v>33767934748.800018</v>
      </c>
    </row>
    <row r="36" spans="1:5" x14ac:dyDescent="0.25">
      <c r="A36" t="s">
        <v>68</v>
      </c>
      <c r="C36">
        <v>1281</v>
      </c>
      <c r="D36">
        <v>37166.820000000087</v>
      </c>
      <c r="E36">
        <f t="shared" si="0"/>
        <v>47610696.420000114</v>
      </c>
    </row>
    <row r="37" spans="1:5" x14ac:dyDescent="0.25">
      <c r="A37" t="s">
        <v>69</v>
      </c>
      <c r="C37">
        <v>1281</v>
      </c>
      <c r="D37">
        <v>20161.049999999996</v>
      </c>
      <c r="E37">
        <f t="shared" si="0"/>
        <v>25826305.049999993</v>
      </c>
    </row>
    <row r="38" spans="1:5" x14ac:dyDescent="0.25">
      <c r="A38" t="s">
        <v>11</v>
      </c>
      <c r="B38">
        <v>40307.670000000144</v>
      </c>
      <c r="C38">
        <v>1281</v>
      </c>
      <c r="D38">
        <v>23747.260000000002</v>
      </c>
      <c r="E38">
        <f t="shared" si="0"/>
        <v>30420240.060000002</v>
      </c>
    </row>
    <row r="39" spans="1:5" x14ac:dyDescent="0.25">
      <c r="A39" t="s">
        <v>70</v>
      </c>
      <c r="C39">
        <v>1281</v>
      </c>
      <c r="D39">
        <v>20040.349999999988</v>
      </c>
      <c r="E39">
        <f t="shared" si="0"/>
        <v>25671688.349999983</v>
      </c>
    </row>
    <row r="40" spans="1:5" x14ac:dyDescent="0.25">
      <c r="A40" t="s">
        <v>71</v>
      </c>
      <c r="C40">
        <v>1281</v>
      </c>
      <c r="D40">
        <v>79093.799999999814</v>
      </c>
      <c r="E40">
        <f t="shared" si="0"/>
        <v>101319157.79999976</v>
      </c>
    </row>
    <row r="41" spans="1:5" x14ac:dyDescent="0.25">
      <c r="A41" t="s">
        <v>72</v>
      </c>
      <c r="C41">
        <v>1281</v>
      </c>
      <c r="D41">
        <v>79023.580000000031</v>
      </c>
      <c r="E41">
        <f t="shared" si="0"/>
        <v>101229205.98000003</v>
      </c>
    </row>
    <row r="42" spans="1:5" x14ac:dyDescent="0.25">
      <c r="A42" t="s">
        <v>73</v>
      </c>
      <c r="C42">
        <v>1281</v>
      </c>
      <c r="D42">
        <v>17342.090000000018</v>
      </c>
      <c r="E42">
        <f t="shared" si="0"/>
        <v>22215217.290000025</v>
      </c>
    </row>
    <row r="43" spans="1:5" x14ac:dyDescent="0.25">
      <c r="A43" t="s">
        <v>74</v>
      </c>
      <c r="C43">
        <v>12810</v>
      </c>
      <c r="D43">
        <v>1189183.3900000004</v>
      </c>
      <c r="E43">
        <f t="shared" si="0"/>
        <v>15233439225.900005</v>
      </c>
    </row>
    <row r="44" spans="1:5" x14ac:dyDescent="0.25">
      <c r="A44" t="s">
        <v>75</v>
      </c>
      <c r="C44">
        <v>1281</v>
      </c>
      <c r="D44">
        <v>29640.369999999995</v>
      </c>
      <c r="E44">
        <f t="shared" si="0"/>
        <v>37969313.969999991</v>
      </c>
    </row>
    <row r="45" spans="1:5" x14ac:dyDescent="0.25">
      <c r="A45" t="s">
        <v>76</v>
      </c>
      <c r="C45">
        <v>2562</v>
      </c>
      <c r="D45">
        <v>40472.800000000003</v>
      </c>
      <c r="E45">
        <f t="shared" si="0"/>
        <v>103691313.60000001</v>
      </c>
    </row>
    <row r="46" spans="1:5" x14ac:dyDescent="0.25">
      <c r="A46" t="s">
        <v>77</v>
      </c>
      <c r="C46">
        <v>1281</v>
      </c>
      <c r="D46">
        <v>19186.909999999993</v>
      </c>
      <c r="E46">
        <f t="shared" si="0"/>
        <v>24578431.70999999</v>
      </c>
    </row>
    <row r="47" spans="1:5" x14ac:dyDescent="0.25">
      <c r="A47" t="s">
        <v>78</v>
      </c>
      <c r="C47">
        <v>1281</v>
      </c>
      <c r="D47">
        <v>45732.440000000053</v>
      </c>
      <c r="E47">
        <f t="shared" si="0"/>
        <v>58583255.640000068</v>
      </c>
    </row>
    <row r="48" spans="1:5" x14ac:dyDescent="0.25">
      <c r="A48" t="s">
        <v>79</v>
      </c>
      <c r="C48">
        <v>1281</v>
      </c>
      <c r="D48">
        <v>11660.029999999995</v>
      </c>
      <c r="E48">
        <f t="shared" si="0"/>
        <v>14936498.429999994</v>
      </c>
    </row>
    <row r="49" spans="1:5" x14ac:dyDescent="0.25">
      <c r="A49" t="s">
        <v>12</v>
      </c>
      <c r="B49">
        <v>21541.380000000205</v>
      </c>
      <c r="C49">
        <v>1281</v>
      </c>
      <c r="D49">
        <v>10790.360000000006</v>
      </c>
      <c r="E49">
        <f t="shared" si="0"/>
        <v>13822451.160000008</v>
      </c>
    </row>
    <row r="50" spans="1:5" x14ac:dyDescent="0.25">
      <c r="A50" t="s">
        <v>80</v>
      </c>
      <c r="C50">
        <v>38430</v>
      </c>
      <c r="D50">
        <v>5412384.3000000026</v>
      </c>
      <c r="E50">
        <f t="shared" si="0"/>
        <v>207997928649.00009</v>
      </c>
    </row>
    <row r="51" spans="1:5" x14ac:dyDescent="0.25">
      <c r="A51" t="s">
        <v>81</v>
      </c>
      <c r="C51">
        <v>1281</v>
      </c>
      <c r="D51">
        <v>41452.040000000059</v>
      </c>
      <c r="E51">
        <f t="shared" si="0"/>
        <v>53100063.240000077</v>
      </c>
    </row>
    <row r="52" spans="1:5" x14ac:dyDescent="0.25">
      <c r="A52" t="s">
        <v>82</v>
      </c>
      <c r="C52">
        <v>2562</v>
      </c>
      <c r="D52">
        <v>42732.780000000057</v>
      </c>
      <c r="E52">
        <f t="shared" si="0"/>
        <v>109481382.36000015</v>
      </c>
    </row>
    <row r="53" spans="1:5" x14ac:dyDescent="0.25">
      <c r="A53" t="s">
        <v>83</v>
      </c>
      <c r="C53">
        <v>1281</v>
      </c>
      <c r="D53">
        <v>16519.660000000011</v>
      </c>
      <c r="E53">
        <f t="shared" si="0"/>
        <v>21161684.460000012</v>
      </c>
    </row>
    <row r="54" spans="1:5" x14ac:dyDescent="0.25">
      <c r="A54" t="s">
        <v>84</v>
      </c>
      <c r="C54">
        <v>1281</v>
      </c>
      <c r="D54">
        <v>59544.800000000032</v>
      </c>
      <c r="E54">
        <f t="shared" si="0"/>
        <v>76276888.800000042</v>
      </c>
    </row>
    <row r="55" spans="1:5" x14ac:dyDescent="0.25">
      <c r="A55" t="s">
        <v>85</v>
      </c>
      <c r="C55">
        <v>1281</v>
      </c>
      <c r="D55">
        <v>12190.030000000012</v>
      </c>
      <c r="E55">
        <f t="shared" si="0"/>
        <v>15615428.430000015</v>
      </c>
    </row>
    <row r="56" spans="1:5" x14ac:dyDescent="0.25">
      <c r="A56" t="s">
        <v>13</v>
      </c>
      <c r="B56">
        <v>22435.560000000307</v>
      </c>
      <c r="C56">
        <v>1281</v>
      </c>
      <c r="D56">
        <v>10053.030000000019</v>
      </c>
      <c r="E56">
        <f t="shared" si="0"/>
        <v>12877931.430000024</v>
      </c>
    </row>
    <row r="57" spans="1:5" x14ac:dyDescent="0.25">
      <c r="A57" t="s">
        <v>86</v>
      </c>
      <c r="C57">
        <v>12810</v>
      </c>
      <c r="D57">
        <v>1489840.2500000002</v>
      </c>
      <c r="E57">
        <f t="shared" si="0"/>
        <v>19084853602.500004</v>
      </c>
    </row>
    <row r="58" spans="1:5" x14ac:dyDescent="0.25">
      <c r="A58" t="s">
        <v>87</v>
      </c>
      <c r="C58">
        <v>1281</v>
      </c>
      <c r="D58">
        <v>18990.480000000003</v>
      </c>
      <c r="E58">
        <f t="shared" si="0"/>
        <v>24326804.880000003</v>
      </c>
    </row>
    <row r="59" spans="1:5" x14ac:dyDescent="0.25">
      <c r="A59" t="s">
        <v>88</v>
      </c>
      <c r="C59">
        <v>1281</v>
      </c>
      <c r="D59">
        <v>10735.34</v>
      </c>
      <c r="E59">
        <f t="shared" si="0"/>
        <v>13751970.540000001</v>
      </c>
    </row>
    <row r="60" spans="1:5" x14ac:dyDescent="0.25">
      <c r="A60" t="s">
        <v>14</v>
      </c>
      <c r="B60">
        <v>86782.640000001353</v>
      </c>
      <c r="C60">
        <v>15372</v>
      </c>
      <c r="D60">
        <v>329898.27999999991</v>
      </c>
      <c r="E60">
        <f t="shared" si="0"/>
        <v>5071196360.1599989</v>
      </c>
    </row>
    <row r="61" spans="1:5" x14ac:dyDescent="0.25">
      <c r="A61" t="s">
        <v>89</v>
      </c>
      <c r="C61">
        <v>3843</v>
      </c>
      <c r="D61">
        <v>135446.45999999996</v>
      </c>
      <c r="E61">
        <f t="shared" si="0"/>
        <v>520520745.77999985</v>
      </c>
    </row>
    <row r="62" spans="1:5" x14ac:dyDescent="0.25">
      <c r="A62" t="s">
        <v>90</v>
      </c>
      <c r="C62">
        <v>5124</v>
      </c>
      <c r="D62">
        <v>119125.37999999992</v>
      </c>
      <c r="E62">
        <f t="shared" si="0"/>
        <v>610398447.11999953</v>
      </c>
    </row>
    <row r="63" spans="1:5" x14ac:dyDescent="0.25">
      <c r="A63" t="s">
        <v>91</v>
      </c>
      <c r="C63">
        <v>1281</v>
      </c>
      <c r="D63">
        <v>10940.580000000014</v>
      </c>
      <c r="E63">
        <f t="shared" si="0"/>
        <v>14014882.980000019</v>
      </c>
    </row>
    <row r="64" spans="1:5" x14ac:dyDescent="0.25">
      <c r="A64" t="s">
        <v>92</v>
      </c>
      <c r="C64">
        <v>1281</v>
      </c>
      <c r="D64">
        <v>54056.73</v>
      </c>
      <c r="E64">
        <f t="shared" si="0"/>
        <v>69246671.13000001</v>
      </c>
    </row>
    <row r="65" spans="1:5" x14ac:dyDescent="0.25">
      <c r="A65" t="s">
        <v>93</v>
      </c>
      <c r="C65">
        <v>1281</v>
      </c>
      <c r="D65">
        <v>124754.66000000011</v>
      </c>
      <c r="E65">
        <f t="shared" si="0"/>
        <v>159810719.46000013</v>
      </c>
    </row>
    <row r="66" spans="1:5" x14ac:dyDescent="0.25">
      <c r="A66" t="s">
        <v>94</v>
      </c>
      <c r="C66">
        <v>1281</v>
      </c>
      <c r="D66">
        <v>100900.97000000004</v>
      </c>
      <c r="E66">
        <f t="shared" si="0"/>
        <v>129254142.57000005</v>
      </c>
    </row>
    <row r="67" spans="1:5" x14ac:dyDescent="0.25">
      <c r="A67" t="s">
        <v>95</v>
      </c>
      <c r="C67">
        <v>1281</v>
      </c>
      <c r="D67">
        <v>46351.8</v>
      </c>
      <c r="E67">
        <f t="shared" si="0"/>
        <v>59376655.800000004</v>
      </c>
    </row>
    <row r="68" spans="1:5" x14ac:dyDescent="0.25">
      <c r="A68" t="s">
        <v>96</v>
      </c>
      <c r="C68">
        <v>3843</v>
      </c>
      <c r="D68">
        <v>532807.55999999994</v>
      </c>
      <c r="E68">
        <f t="shared" ref="E68:E122" si="1">C68*D68</f>
        <v>2047579453.0799997</v>
      </c>
    </row>
    <row r="69" spans="1:5" x14ac:dyDescent="0.25">
      <c r="A69" t="s">
        <v>97</v>
      </c>
      <c r="C69">
        <v>6405</v>
      </c>
      <c r="D69">
        <v>889755.00000000081</v>
      </c>
      <c r="E69">
        <f t="shared" si="1"/>
        <v>5698880775.0000048</v>
      </c>
    </row>
    <row r="70" spans="1:5" x14ac:dyDescent="0.25">
      <c r="A70" t="s">
        <v>98</v>
      </c>
      <c r="C70">
        <v>1281</v>
      </c>
      <c r="D70">
        <v>102772.31999999992</v>
      </c>
      <c r="E70">
        <f t="shared" si="1"/>
        <v>131651341.9199999</v>
      </c>
    </row>
    <row r="71" spans="1:5" x14ac:dyDescent="0.25">
      <c r="A71" t="s">
        <v>99</v>
      </c>
      <c r="C71">
        <v>2562</v>
      </c>
      <c r="D71">
        <v>51408.360000000117</v>
      </c>
      <c r="E71">
        <f t="shared" si="1"/>
        <v>131708218.32000031</v>
      </c>
    </row>
    <row r="72" spans="1:5" x14ac:dyDescent="0.25">
      <c r="A72" t="s">
        <v>100</v>
      </c>
      <c r="C72">
        <v>1281</v>
      </c>
      <c r="D72">
        <v>23616.029999999962</v>
      </c>
      <c r="E72">
        <f t="shared" si="1"/>
        <v>30252134.429999951</v>
      </c>
    </row>
    <row r="73" spans="1:5" x14ac:dyDescent="0.25">
      <c r="A73" t="s">
        <v>101</v>
      </c>
      <c r="C73">
        <v>1281</v>
      </c>
      <c r="D73">
        <v>113074.41999999991</v>
      </c>
      <c r="E73">
        <f t="shared" si="1"/>
        <v>144848332.01999989</v>
      </c>
    </row>
    <row r="74" spans="1:5" x14ac:dyDescent="0.25">
      <c r="A74" t="s">
        <v>102</v>
      </c>
      <c r="C74">
        <v>1281</v>
      </c>
      <c r="D74">
        <v>16652.489999999991</v>
      </c>
      <c r="E74">
        <f t="shared" si="1"/>
        <v>21331839.689999986</v>
      </c>
    </row>
    <row r="75" spans="1:5" x14ac:dyDescent="0.25">
      <c r="A75" t="s">
        <v>15</v>
      </c>
      <c r="B75">
        <v>34818.390000000632</v>
      </c>
      <c r="C75">
        <v>1281</v>
      </c>
      <c r="D75">
        <v>12533.649999999989</v>
      </c>
      <c r="E75">
        <f t="shared" si="1"/>
        <v>16055605.649999985</v>
      </c>
    </row>
    <row r="76" spans="1:5" x14ac:dyDescent="0.25">
      <c r="A76" t="s">
        <v>103</v>
      </c>
      <c r="C76">
        <v>6405</v>
      </c>
      <c r="D76">
        <v>2019957.2300000018</v>
      </c>
      <c r="E76">
        <f t="shared" si="1"/>
        <v>12937826058.150011</v>
      </c>
    </row>
    <row r="77" spans="1:5" x14ac:dyDescent="0.25">
      <c r="A77" t="s">
        <v>104</v>
      </c>
      <c r="C77">
        <v>12810</v>
      </c>
      <c r="D77">
        <v>3082867.5500000012</v>
      </c>
      <c r="E77">
        <f t="shared" si="1"/>
        <v>39491533315.500015</v>
      </c>
    </row>
    <row r="78" spans="1:5" x14ac:dyDescent="0.25">
      <c r="A78" t="s">
        <v>105</v>
      </c>
      <c r="C78">
        <v>1281</v>
      </c>
      <c r="D78">
        <v>110603.20000000014</v>
      </c>
      <c r="E78">
        <f t="shared" si="1"/>
        <v>141682699.2000002</v>
      </c>
    </row>
    <row r="79" spans="1:5" x14ac:dyDescent="0.25">
      <c r="A79" t="s">
        <v>106</v>
      </c>
      <c r="C79">
        <v>2562</v>
      </c>
      <c r="D79">
        <v>66641.269999999873</v>
      </c>
      <c r="E79">
        <f t="shared" si="1"/>
        <v>170734933.73999968</v>
      </c>
    </row>
    <row r="80" spans="1:5" x14ac:dyDescent="0.25">
      <c r="A80" t="s">
        <v>107</v>
      </c>
      <c r="C80">
        <v>1281</v>
      </c>
      <c r="D80">
        <v>32696.750000000076</v>
      </c>
      <c r="E80">
        <f t="shared" si="1"/>
        <v>41884536.750000097</v>
      </c>
    </row>
    <row r="81" spans="1:5" x14ac:dyDescent="0.25">
      <c r="A81" t="s">
        <v>108</v>
      </c>
      <c r="C81">
        <v>1281</v>
      </c>
      <c r="D81">
        <v>141765.83999999979</v>
      </c>
      <c r="E81">
        <f t="shared" si="1"/>
        <v>181602041.03999972</v>
      </c>
    </row>
    <row r="82" spans="1:5" x14ac:dyDescent="0.25">
      <c r="A82" t="s">
        <v>109</v>
      </c>
      <c r="C82">
        <v>1281</v>
      </c>
      <c r="D82">
        <v>21662.409999999985</v>
      </c>
      <c r="E82">
        <f t="shared" si="1"/>
        <v>27749547.209999982</v>
      </c>
    </row>
    <row r="83" spans="1:5" x14ac:dyDescent="0.25">
      <c r="A83" t="s">
        <v>16</v>
      </c>
      <c r="B83">
        <v>23140.740000000307</v>
      </c>
      <c r="C83">
        <v>1281</v>
      </c>
      <c r="D83">
        <v>12214.78000000001</v>
      </c>
      <c r="E83">
        <f t="shared" si="1"/>
        <v>15647133.180000013</v>
      </c>
    </row>
    <row r="84" spans="1:5" x14ac:dyDescent="0.25">
      <c r="A84" t="s">
        <v>110</v>
      </c>
      <c r="C84">
        <v>1281</v>
      </c>
      <c r="D84">
        <v>16668.919999999987</v>
      </c>
      <c r="E84">
        <f t="shared" si="1"/>
        <v>21352886.519999985</v>
      </c>
    </row>
    <row r="85" spans="1:5" x14ac:dyDescent="0.25">
      <c r="A85" t="s">
        <v>111</v>
      </c>
      <c r="C85">
        <v>2562</v>
      </c>
      <c r="D85">
        <v>8436.9699999999757</v>
      </c>
      <c r="E85">
        <f t="shared" si="1"/>
        <v>21615517.139999937</v>
      </c>
    </row>
    <row r="86" spans="1:5" x14ac:dyDescent="0.25">
      <c r="A86" t="s">
        <v>17</v>
      </c>
      <c r="B86">
        <v>20229.750000000306</v>
      </c>
      <c r="C86">
        <v>1281</v>
      </c>
      <c r="D86">
        <v>5299.020000000015</v>
      </c>
      <c r="E86">
        <f t="shared" si="1"/>
        <v>6788044.6200000187</v>
      </c>
    </row>
    <row r="87" spans="1:5" x14ac:dyDescent="0.25">
      <c r="A87" t="s">
        <v>112</v>
      </c>
      <c r="C87">
        <v>1281</v>
      </c>
      <c r="D87">
        <v>14716.000000000011</v>
      </c>
      <c r="E87">
        <f t="shared" si="1"/>
        <v>18851196.000000015</v>
      </c>
    </row>
    <row r="88" spans="1:5" x14ac:dyDescent="0.25">
      <c r="A88" t="s">
        <v>18</v>
      </c>
      <c r="B88">
        <v>15444.049999999417</v>
      </c>
      <c r="C88">
        <v>1281</v>
      </c>
      <c r="D88">
        <v>2320.3599999999869</v>
      </c>
      <c r="E88">
        <f t="shared" si="1"/>
        <v>2972381.1599999834</v>
      </c>
    </row>
    <row r="89" spans="1:5" x14ac:dyDescent="0.25">
      <c r="A89" t="s">
        <v>19</v>
      </c>
      <c r="B89">
        <v>1341121.0399999968</v>
      </c>
      <c r="C89">
        <v>10248</v>
      </c>
      <c r="D89">
        <v>5410173.370000001</v>
      </c>
      <c r="E89">
        <f t="shared" si="1"/>
        <v>55443456695.76001</v>
      </c>
    </row>
    <row r="90" spans="1:5" x14ac:dyDescent="0.25">
      <c r="A90" t="s">
        <v>20</v>
      </c>
      <c r="B90">
        <v>7929475.2444005078</v>
      </c>
      <c r="C90">
        <v>15372</v>
      </c>
      <c r="D90">
        <v>11693397.419999998</v>
      </c>
      <c r="E90">
        <f t="shared" si="1"/>
        <v>179750905140.23996</v>
      </c>
    </row>
    <row r="91" spans="1:5" x14ac:dyDescent="0.25">
      <c r="A91" t="s">
        <v>113</v>
      </c>
      <c r="C91">
        <v>5124</v>
      </c>
      <c r="D91">
        <v>2224307.0800000005</v>
      </c>
      <c r="E91">
        <f t="shared" si="1"/>
        <v>11397349477.920002</v>
      </c>
    </row>
    <row r="92" spans="1:5" x14ac:dyDescent="0.25">
      <c r="A92" t="s">
        <v>21</v>
      </c>
      <c r="B92">
        <v>417833.06999999692</v>
      </c>
      <c r="C92">
        <v>5124</v>
      </c>
      <c r="D92">
        <v>1528851.36</v>
      </c>
      <c r="E92">
        <f t="shared" si="1"/>
        <v>7833834368.6400003</v>
      </c>
    </row>
    <row r="93" spans="1:5" x14ac:dyDescent="0.25">
      <c r="A93" t="s">
        <v>22</v>
      </c>
      <c r="B93">
        <v>264330.20999999833</v>
      </c>
      <c r="C93">
        <v>12810</v>
      </c>
      <c r="D93">
        <v>1676386.2000000002</v>
      </c>
      <c r="E93">
        <f t="shared" si="1"/>
        <v>21474507222.000004</v>
      </c>
    </row>
    <row r="94" spans="1:5" x14ac:dyDescent="0.25">
      <c r="A94" t="s">
        <v>23</v>
      </c>
      <c r="B94">
        <v>7307.3899999998948</v>
      </c>
      <c r="C94">
        <v>1281</v>
      </c>
      <c r="D94">
        <v>935.59000000001129</v>
      </c>
      <c r="E94">
        <f t="shared" si="1"/>
        <v>1198490.7900000145</v>
      </c>
    </row>
    <row r="95" spans="1:5" x14ac:dyDescent="0.25">
      <c r="A95" t="s">
        <v>24</v>
      </c>
      <c r="B95">
        <v>5106.3199999999279</v>
      </c>
      <c r="C95">
        <v>2562</v>
      </c>
      <c r="D95">
        <v>8823.6500000000087</v>
      </c>
      <c r="E95">
        <f t="shared" si="1"/>
        <v>22606191.300000023</v>
      </c>
    </row>
    <row r="96" spans="1:5" x14ac:dyDescent="0.25">
      <c r="A96" t="s">
        <v>114</v>
      </c>
      <c r="C96">
        <v>1281</v>
      </c>
      <c r="D96">
        <v>45473.330000000053</v>
      </c>
      <c r="E96">
        <f t="shared" si="1"/>
        <v>58251335.730000064</v>
      </c>
    </row>
    <row r="97" spans="1:5" x14ac:dyDescent="0.25">
      <c r="A97" t="s">
        <v>115</v>
      </c>
      <c r="C97">
        <v>1281</v>
      </c>
      <c r="D97">
        <v>49897.789999999972</v>
      </c>
      <c r="E97">
        <f t="shared" si="1"/>
        <v>63919068.989999965</v>
      </c>
    </row>
    <row r="98" spans="1:5" x14ac:dyDescent="0.25">
      <c r="A98" t="s">
        <v>25</v>
      </c>
      <c r="B98">
        <v>15390.879999999679</v>
      </c>
      <c r="C98">
        <v>1281</v>
      </c>
      <c r="D98">
        <v>4352.2099999999746</v>
      </c>
      <c r="E98">
        <f t="shared" si="1"/>
        <v>5575181.0099999672</v>
      </c>
    </row>
    <row r="99" spans="1:5" x14ac:dyDescent="0.25">
      <c r="A99" t="s">
        <v>26</v>
      </c>
      <c r="B99">
        <v>9480.2399999995978</v>
      </c>
      <c r="C99">
        <v>1281</v>
      </c>
      <c r="D99">
        <v>1634.1900000000257</v>
      </c>
      <c r="E99">
        <f t="shared" si="1"/>
        <v>2093397.390000033</v>
      </c>
    </row>
    <row r="100" spans="1:5" x14ac:dyDescent="0.25">
      <c r="A100" t="s">
        <v>27</v>
      </c>
      <c r="B100">
        <v>5549896.7699998505</v>
      </c>
      <c r="C100">
        <v>6405</v>
      </c>
      <c r="D100">
        <v>3372025.3300000024</v>
      </c>
      <c r="E100">
        <f t="shared" si="1"/>
        <v>21597822238.650017</v>
      </c>
    </row>
    <row r="101" spans="1:5" x14ac:dyDescent="0.25">
      <c r="A101" t="s">
        <v>28</v>
      </c>
      <c r="B101">
        <v>4451260.1250000391</v>
      </c>
      <c r="C101">
        <v>16653</v>
      </c>
      <c r="D101">
        <v>15168528.949999996</v>
      </c>
      <c r="E101">
        <f t="shared" si="1"/>
        <v>252601512604.34991</v>
      </c>
    </row>
    <row r="102" spans="1:5" x14ac:dyDescent="0.25">
      <c r="A102" t="s">
        <v>29</v>
      </c>
      <c r="B102">
        <v>1580219.7099999923</v>
      </c>
      <c r="C102">
        <v>5124</v>
      </c>
      <c r="D102">
        <v>3246468.6999999983</v>
      </c>
      <c r="E102">
        <f t="shared" si="1"/>
        <v>16634905618.799992</v>
      </c>
    </row>
    <row r="103" spans="1:5" x14ac:dyDescent="0.25">
      <c r="A103" t="s">
        <v>116</v>
      </c>
      <c r="C103">
        <v>6405</v>
      </c>
      <c r="D103">
        <v>3744636.3599999971</v>
      </c>
      <c r="E103">
        <f t="shared" si="1"/>
        <v>23984395885.79998</v>
      </c>
    </row>
    <row r="104" spans="1:5" x14ac:dyDescent="0.25">
      <c r="A104" t="s">
        <v>30</v>
      </c>
      <c r="B104">
        <v>1514622.3574999904</v>
      </c>
      <c r="C104">
        <v>12810</v>
      </c>
      <c r="D104">
        <v>5466021.3899999987</v>
      </c>
      <c r="E104">
        <f t="shared" si="1"/>
        <v>70019734005.899979</v>
      </c>
    </row>
    <row r="105" spans="1:5" x14ac:dyDescent="0.25">
      <c r="A105" t="s">
        <v>31</v>
      </c>
      <c r="B105">
        <v>645379.50379999448</v>
      </c>
      <c r="C105">
        <v>30744</v>
      </c>
      <c r="D105">
        <v>7013697.6299999971</v>
      </c>
      <c r="E105">
        <f t="shared" si="1"/>
        <v>215629119936.71991</v>
      </c>
    </row>
    <row r="106" spans="1:5" x14ac:dyDescent="0.25">
      <c r="A106" t="s">
        <v>32</v>
      </c>
      <c r="B106">
        <v>779205.56999998947</v>
      </c>
      <c r="C106">
        <v>5124</v>
      </c>
      <c r="D106">
        <v>1094331.7999999993</v>
      </c>
      <c r="E106">
        <f t="shared" si="1"/>
        <v>5607356143.1999969</v>
      </c>
    </row>
    <row r="107" spans="1:5" x14ac:dyDescent="0.25">
      <c r="A107" t="s">
        <v>33</v>
      </c>
      <c r="B107">
        <v>86168.040000001201</v>
      </c>
      <c r="C107">
        <v>5124</v>
      </c>
      <c r="D107">
        <v>104714.79000000007</v>
      </c>
      <c r="E107">
        <f t="shared" si="1"/>
        <v>536558583.96000034</v>
      </c>
    </row>
    <row r="108" spans="1:5" x14ac:dyDescent="0.25">
      <c r="A108" t="s">
        <v>34</v>
      </c>
      <c r="B108">
        <v>225335.59999998347</v>
      </c>
      <c r="C108">
        <v>11529</v>
      </c>
      <c r="D108">
        <v>125727.72000000006</v>
      </c>
      <c r="E108">
        <f t="shared" si="1"/>
        <v>1449514883.8800006</v>
      </c>
    </row>
    <row r="109" spans="1:5" x14ac:dyDescent="0.25">
      <c r="A109" t="s">
        <v>117</v>
      </c>
      <c r="C109">
        <v>1281</v>
      </c>
      <c r="D109">
        <v>7815.0899999999947</v>
      </c>
      <c r="E109">
        <f t="shared" si="1"/>
        <v>10011130.289999994</v>
      </c>
    </row>
    <row r="110" spans="1:5" x14ac:dyDescent="0.25">
      <c r="A110" t="s">
        <v>118</v>
      </c>
      <c r="C110">
        <v>1281</v>
      </c>
      <c r="D110">
        <v>115765.85000000003</v>
      </c>
      <c r="E110">
        <f t="shared" si="1"/>
        <v>148296053.85000005</v>
      </c>
    </row>
    <row r="111" spans="1:5" x14ac:dyDescent="0.25">
      <c r="A111" t="s">
        <v>119</v>
      </c>
      <c r="C111">
        <v>1281</v>
      </c>
      <c r="D111">
        <v>32259.019999999971</v>
      </c>
      <c r="E111">
        <f t="shared" si="1"/>
        <v>41323804.61999996</v>
      </c>
    </row>
    <row r="112" spans="1:5" x14ac:dyDescent="0.25">
      <c r="A112" t="s">
        <v>120</v>
      </c>
      <c r="C112">
        <v>1281</v>
      </c>
      <c r="D112">
        <v>134062.54999999996</v>
      </c>
      <c r="E112">
        <f t="shared" si="1"/>
        <v>171734126.54999995</v>
      </c>
    </row>
    <row r="113" spans="1:5" x14ac:dyDescent="0.25">
      <c r="A113" t="s">
        <v>35</v>
      </c>
      <c r="B113">
        <v>27105.650000000485</v>
      </c>
      <c r="C113">
        <v>1281</v>
      </c>
      <c r="D113">
        <v>12484.039999999985</v>
      </c>
      <c r="E113">
        <f t="shared" si="1"/>
        <v>15992055.23999998</v>
      </c>
    </row>
    <row r="114" spans="1:5" x14ac:dyDescent="0.25">
      <c r="A114" t="s">
        <v>36</v>
      </c>
      <c r="B114">
        <v>7425.119999999768</v>
      </c>
      <c r="C114">
        <v>1281</v>
      </c>
      <c r="D114">
        <v>2215.0100000000034</v>
      </c>
      <c r="E114">
        <f t="shared" si="1"/>
        <v>2837427.8100000042</v>
      </c>
    </row>
    <row r="115" spans="1:5" x14ac:dyDescent="0.25">
      <c r="A115" t="s">
        <v>37</v>
      </c>
      <c r="B115">
        <v>2992007.8499999559</v>
      </c>
      <c r="C115">
        <v>10248</v>
      </c>
      <c r="D115">
        <v>6491767.5399999991</v>
      </c>
      <c r="E115">
        <f t="shared" si="1"/>
        <v>66527633749.919991</v>
      </c>
    </row>
    <row r="116" spans="1:5" x14ac:dyDescent="0.25">
      <c r="A116" t="s">
        <v>38</v>
      </c>
      <c r="B116">
        <v>451924.19999999722</v>
      </c>
      <c r="C116">
        <v>5124</v>
      </c>
      <c r="D116">
        <v>1992878.5400000005</v>
      </c>
      <c r="E116">
        <f t="shared" si="1"/>
        <v>10211509638.960003</v>
      </c>
    </row>
    <row r="117" spans="1:5" x14ac:dyDescent="0.25">
      <c r="A117" t="s">
        <v>39</v>
      </c>
      <c r="B117">
        <v>400868.99999999709</v>
      </c>
      <c r="C117">
        <v>12810</v>
      </c>
      <c r="D117">
        <v>2260895.15</v>
      </c>
      <c r="E117">
        <f t="shared" si="1"/>
        <v>28962066871.5</v>
      </c>
    </row>
    <row r="118" spans="1:5" x14ac:dyDescent="0.25">
      <c r="A118" t="s">
        <v>121</v>
      </c>
      <c r="C118">
        <v>1281</v>
      </c>
      <c r="D118">
        <v>66320.549999999988</v>
      </c>
      <c r="E118">
        <f t="shared" si="1"/>
        <v>84956624.549999982</v>
      </c>
    </row>
    <row r="119" spans="1:5" x14ac:dyDescent="0.25">
      <c r="A119" t="s">
        <v>40</v>
      </c>
      <c r="B119">
        <v>21177.560000000914</v>
      </c>
      <c r="C119">
        <v>1281</v>
      </c>
      <c r="D119">
        <v>2204.8699999999776</v>
      </c>
      <c r="E119">
        <f t="shared" si="1"/>
        <v>2824438.4699999713</v>
      </c>
    </row>
    <row r="120" spans="1:5" x14ac:dyDescent="0.25">
      <c r="A120" t="s">
        <v>41</v>
      </c>
      <c r="B120">
        <v>71319.809999999808</v>
      </c>
      <c r="C120">
        <v>3843</v>
      </c>
      <c r="D120">
        <v>84897.100000000093</v>
      </c>
      <c r="E120">
        <f t="shared" si="1"/>
        <v>326259555.30000037</v>
      </c>
    </row>
    <row r="121" spans="1:5" x14ac:dyDescent="0.25">
      <c r="A121" t="s">
        <v>122</v>
      </c>
      <c r="C121">
        <v>3843</v>
      </c>
      <c r="D121">
        <v>108785.92000000011</v>
      </c>
      <c r="E121">
        <f t="shared" si="1"/>
        <v>418064290.56000042</v>
      </c>
    </row>
    <row r="122" spans="1:5" x14ac:dyDescent="0.25">
      <c r="A122" t="s">
        <v>42</v>
      </c>
      <c r="B122">
        <v>29358677.220650408</v>
      </c>
      <c r="C122">
        <v>776286</v>
      </c>
      <c r="D122">
        <v>128657992.06000005</v>
      </c>
      <c r="E122">
        <f t="shared" si="1"/>
        <v>99875398024289.203</v>
      </c>
    </row>
  </sheetData>
  <autoFilter ref="A1:D1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tmpB3C5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LC1301331</dc:creator>
  <cp:lastModifiedBy>duoc</cp:lastModifiedBy>
  <dcterms:created xsi:type="dcterms:W3CDTF">2019-04-30T14:25:20Z</dcterms:created>
  <dcterms:modified xsi:type="dcterms:W3CDTF">2019-04-30T14:39:57Z</dcterms:modified>
</cp:coreProperties>
</file>