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vlst\Desktop\re_lab\"/>
    </mc:Choice>
  </mc:AlternateContent>
  <xr:revisionPtr revIDLastSave="0" documentId="13_ncr:1_{09F59AE2-924B-4C92-AAB2-FBC1E4C571A5}" xr6:coauthVersionLast="44" xr6:coauthVersionMax="44" xr10:uidLastSave="{00000000-0000-0000-0000-000000000000}"/>
  <bookViews>
    <workbookView xWindow="-120" yWindow="-120" windowWidth="20730" windowHeight="11160" xr2:uid="{44666234-1DF6-4506-8FDE-09CF3A5C8257}"/>
  </bookViews>
  <sheets>
    <sheet name="ELEMENTAL" sheetId="1" r:id="rId1"/>
    <sheet name="OPERAC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2" l="1"/>
  <c r="D18" i="2"/>
  <c r="E18" i="2"/>
  <c r="F18" i="2"/>
  <c r="C17" i="2"/>
  <c r="D17" i="2"/>
  <c r="E17" i="2"/>
  <c r="F17" i="2"/>
  <c r="C16" i="2"/>
  <c r="D16" i="2"/>
  <c r="E16" i="2"/>
  <c r="F16" i="2"/>
  <c r="C15" i="2"/>
  <c r="D15" i="2"/>
  <c r="E15" i="2"/>
  <c r="F15" i="2"/>
  <c r="B18" i="2"/>
  <c r="B17" i="2"/>
  <c r="B16" i="2"/>
  <c r="B15" i="2"/>
  <c r="K6" i="2"/>
  <c r="K7" i="2"/>
  <c r="K8" i="2"/>
  <c r="K9" i="2"/>
  <c r="K10" i="2"/>
  <c r="K11" i="2"/>
  <c r="K12" i="2"/>
  <c r="K13" i="2"/>
  <c r="J6" i="2"/>
  <c r="J7" i="2"/>
  <c r="J8" i="2"/>
  <c r="J9" i="2"/>
  <c r="J10" i="2"/>
  <c r="J11" i="2"/>
  <c r="J12" i="2"/>
  <c r="J13" i="2"/>
  <c r="I6" i="2"/>
  <c r="I7" i="2"/>
  <c r="I8" i="2"/>
  <c r="I9" i="2"/>
  <c r="I10" i="2"/>
  <c r="I11" i="2"/>
  <c r="I12" i="2"/>
  <c r="I13" i="2"/>
  <c r="H6" i="2"/>
  <c r="H7" i="2"/>
  <c r="H8" i="2"/>
  <c r="H9" i="2"/>
  <c r="H10" i="2"/>
  <c r="H11" i="2"/>
  <c r="H12" i="2"/>
  <c r="H13" i="2"/>
  <c r="H5" i="2"/>
  <c r="K5" i="2"/>
  <c r="J5" i="2"/>
  <c r="I5" i="2"/>
  <c r="F48" i="1"/>
  <c r="F47" i="1"/>
  <c r="F46" i="1"/>
  <c r="F45" i="1"/>
  <c r="F44" i="1"/>
  <c r="F43" i="1"/>
  <c r="C48" i="1"/>
  <c r="C47" i="1"/>
  <c r="C46" i="1"/>
  <c r="C45" i="1"/>
  <c r="C44" i="1"/>
  <c r="C39" i="1"/>
  <c r="C38" i="1"/>
  <c r="C37" i="1"/>
  <c r="C36" i="1"/>
  <c r="C35" i="1"/>
  <c r="C43" i="1"/>
  <c r="C34" i="1"/>
  <c r="I24" i="1"/>
  <c r="I25" i="1"/>
  <c r="I23" i="1"/>
  <c r="H24" i="1"/>
  <c r="H25" i="1"/>
  <c r="H23" i="1"/>
  <c r="G24" i="1"/>
  <c r="G25" i="1"/>
  <c r="G23" i="1"/>
  <c r="D28" i="1"/>
  <c r="E28" i="1"/>
  <c r="F28" i="1"/>
  <c r="C28" i="1"/>
  <c r="D27" i="1"/>
  <c r="E27" i="1"/>
  <c r="F27" i="1"/>
  <c r="C27" i="1"/>
  <c r="D26" i="1"/>
  <c r="E26" i="1"/>
  <c r="F26" i="1"/>
  <c r="C26" i="1"/>
  <c r="H17" i="1"/>
  <c r="H16" i="1"/>
  <c r="H15" i="1"/>
  <c r="C19" i="1"/>
  <c r="D19" i="1"/>
  <c r="B19" i="1"/>
  <c r="H10" i="1"/>
  <c r="I10" i="1"/>
  <c r="H9" i="1"/>
  <c r="I9" i="1"/>
  <c r="C9" i="1"/>
  <c r="D9" i="1"/>
  <c r="B9" i="1"/>
  <c r="G10" i="1"/>
  <c r="G9" i="1"/>
</calcChain>
</file>

<file path=xl/sharedStrings.xml><?xml version="1.0" encoding="utf-8"?>
<sst xmlns="http://schemas.openxmlformats.org/spreadsheetml/2006/main" count="86" uniqueCount="64">
  <si>
    <t>Operaciones Elementales</t>
  </si>
  <si>
    <t>OPERACIONES ELEMENTALES</t>
  </si>
  <si>
    <t>SUMAR POCOS NÚMEROS</t>
  </si>
  <si>
    <t>Dato 1</t>
  </si>
  <si>
    <t>Dato 2</t>
  </si>
  <si>
    <t>Dato 3</t>
  </si>
  <si>
    <t>Multiplicar y Dividir</t>
  </si>
  <si>
    <t>Total</t>
  </si>
  <si>
    <t>Total (multiplica)</t>
  </si>
  <si>
    <t>Total (divide)</t>
  </si>
  <si>
    <t>RESTA</t>
  </si>
  <si>
    <t>Potencia (elevar a...)</t>
  </si>
  <si>
    <t>Ejemplo de elevar 2 al cubo</t>
  </si>
  <si>
    <t>Elevar 4 al cuadrado</t>
  </si>
  <si>
    <t>Elevar 13 a 24</t>
  </si>
  <si>
    <t>Total (resta)</t>
  </si>
  <si>
    <r>
      <t xml:space="preserve">Usar Simbolo </t>
    </r>
    <r>
      <rPr>
        <b/>
        <sz val="11"/>
        <color rgb="FFFF0000"/>
        <rFont val="Calibri"/>
        <family val="2"/>
        <scheme val="minor"/>
      </rPr>
      <t>^</t>
    </r>
  </si>
  <si>
    <r>
      <t xml:space="preserve">Usar los simbolos </t>
    </r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rgb="FFFF0000"/>
        <rFont val="Calibri"/>
        <family val="2"/>
        <scheme val="minor"/>
      </rPr>
      <t>/</t>
    </r>
  </si>
  <si>
    <t>Dato 4</t>
  </si>
  <si>
    <t>Total con Fórmulas→ Insertar función</t>
  </si>
  <si>
    <t>Escribe la función</t>
  </si>
  <si>
    <t>TOTAL utilizando Σ</t>
  </si>
  <si>
    <t>TOTALES POR COLUMNA</t>
  </si>
  <si>
    <t>TOTALES POR FILA</t>
  </si>
  <si>
    <t>CASO TIPO 1</t>
  </si>
  <si>
    <t>calcular</t>
  </si>
  <si>
    <t>resultado</t>
  </si>
  <si>
    <t>2+3*4</t>
  </si>
  <si>
    <t>32-30/2</t>
  </si>
  <si>
    <t>23+7-5/5*4</t>
  </si>
  <si>
    <t>2^3-5*5</t>
  </si>
  <si>
    <t>5*5-3^2</t>
  </si>
  <si>
    <t>23+7-5/5</t>
  </si>
  <si>
    <t>CASO TIPO 2</t>
  </si>
  <si>
    <t>(2+3)*4</t>
  </si>
  <si>
    <t>(32-30)/2</t>
  </si>
  <si>
    <t>(23+7-5)/5</t>
  </si>
  <si>
    <t>(23+7-5)/5*4</t>
  </si>
  <si>
    <t>(2^3-5)*5</t>
  </si>
  <si>
    <t>5*(5-3^2)</t>
  </si>
  <si>
    <t>23+(7-5)/5</t>
  </si>
  <si>
    <t>23+(7-5/5)</t>
  </si>
  <si>
    <t>(23+7-5/5)*4</t>
  </si>
  <si>
    <t>2^(3-5*5)</t>
  </si>
  <si>
    <t>(5*5-3)^2</t>
  </si>
  <si>
    <t>((5*5-3)^2)+2</t>
  </si>
  <si>
    <t>Vendedores</t>
  </si>
  <si>
    <t xml:space="preserve">Lunes </t>
  </si>
  <si>
    <t>Martes</t>
  </si>
  <si>
    <t>Miércoles</t>
  </si>
  <si>
    <t>Jueves</t>
  </si>
  <si>
    <t>Viernes</t>
  </si>
  <si>
    <t>Alfredo</t>
  </si>
  <si>
    <t>Miguel</t>
  </si>
  <si>
    <t>Julia</t>
  </si>
  <si>
    <t>Marta</t>
  </si>
  <si>
    <t>Santiago</t>
  </si>
  <si>
    <t>Ruth</t>
  </si>
  <si>
    <t>Jose</t>
  </si>
  <si>
    <t>Enrique</t>
  </si>
  <si>
    <t>María</t>
  </si>
  <si>
    <t>Máximo</t>
  </si>
  <si>
    <t>Mínimo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</si>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</sst>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0" fillId="0" borderId="3" xfId="0" applyNumberFormat="1" applyBorder="1"/>
    <xf numFmtId="0" fontId="1" fillId="2" borderId="1" xfId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2" fillId="0" borderId="2" xfId="0" applyFont="1" applyBorder="1" applyAlignment="1">
      <alignment wrapText="1"/>
    </xf>
    <xf numFmtId="0" fontId="5" fillId="5" borderId="8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 textRotation="90"/>
    </xf>
    <xf numFmtId="0" fontId="2" fillId="0" borderId="3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Fill="1" applyBorder="1"/>
    <xf numFmtId="0" fontId="2" fillId="4" borderId="0" xfId="0" applyFont="1" applyFill="1" applyBorder="1" applyAlignment="1">
      <alignment wrapText="1"/>
    </xf>
    <xf numFmtId="0" fontId="2" fillId="4" borderId="0" xfId="0" applyFont="1" applyFill="1" applyBorder="1"/>
    <xf numFmtId="0" fontId="0" fillId="0" borderId="0" xfId="0" applyFill="1"/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Fill="1" applyBorder="1" applyAlignment="1">
      <alignment horizontal="left" indent="1"/>
    </xf>
    <xf numFmtId="0" fontId="0" fillId="0" borderId="14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7" fillId="0" borderId="0" xfId="0" applyFont="1" applyFill="1" applyBorder="1" applyAlignment="1">
      <alignment horizontal="center" vertic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colors>
    <mruColors>
      <color rgb="FFFFFF93"/>
      <color rgb="FFFFF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7E6D-49AA-4548-B253-66BD2636F4A2}">
  <dimension ref="A2:I48"/>
  <sheetViews>
    <sheetView tabSelected="1" topLeftCell="A46" workbookViewId="0">
      <selection activeCell="J15" sqref="J15"/>
    </sheetView>
  </sheetViews>
  <sheetFormatPr baseColWidth="10" defaultRowHeight="15" x14ac:dyDescent="0.25"/>
  <cols>
    <col min="2" max="2" width="15.140625" customWidth="1"/>
    <col min="5" max="5" width="12.5703125" bestFit="1" customWidth="1"/>
    <col min="6" max="6" width="16.28515625" bestFit="1" customWidth="1"/>
    <col min="7" max="7" width="16" customWidth="1"/>
    <col min="8" max="8" width="12" bestFit="1" customWidth="1"/>
  </cols>
  <sheetData>
    <row r="2" spans="1:9" x14ac:dyDescent="0.25">
      <c r="A2" s="6" t="s">
        <v>1</v>
      </c>
      <c r="B2" s="6"/>
      <c r="C2" s="6"/>
    </row>
    <row r="4" spans="1:9" x14ac:dyDescent="0.25">
      <c r="A4" s="7" t="s">
        <v>2</v>
      </c>
      <c r="B4" s="7"/>
      <c r="C4" s="7"/>
      <c r="F4" s="7" t="s">
        <v>6</v>
      </c>
      <c r="G4" s="7"/>
    </row>
    <row r="5" spans="1:9" x14ac:dyDescent="0.25">
      <c r="A5" s="8" t="s">
        <v>3</v>
      </c>
      <c r="B5">
        <v>23</v>
      </c>
      <c r="C5">
        <v>56</v>
      </c>
      <c r="D5">
        <v>8</v>
      </c>
      <c r="F5" s="2" t="s">
        <v>17</v>
      </c>
      <c r="G5" s="2"/>
    </row>
    <row r="6" spans="1:9" x14ac:dyDescent="0.25">
      <c r="A6" s="8" t="s">
        <v>4</v>
      </c>
      <c r="B6">
        <v>47</v>
      </c>
      <c r="C6">
        <v>57</v>
      </c>
      <c r="D6">
        <v>43</v>
      </c>
      <c r="F6" s="8" t="s">
        <v>3</v>
      </c>
      <c r="G6" s="1">
        <v>53</v>
      </c>
      <c r="H6" s="1">
        <v>3</v>
      </c>
      <c r="I6" s="1">
        <v>346</v>
      </c>
    </row>
    <row r="7" spans="1:9" x14ac:dyDescent="0.25">
      <c r="A7" s="8" t="s">
        <v>5</v>
      </c>
      <c r="B7">
        <v>124</v>
      </c>
      <c r="C7">
        <v>34</v>
      </c>
      <c r="D7">
        <v>12</v>
      </c>
      <c r="F7" s="8" t="s">
        <v>4</v>
      </c>
      <c r="G7" s="1">
        <v>47</v>
      </c>
      <c r="H7" s="1">
        <v>654</v>
      </c>
      <c r="I7" s="1">
        <v>87</v>
      </c>
    </row>
    <row r="8" spans="1:9" ht="15.75" thickBot="1" x14ac:dyDescent="0.3">
      <c r="A8" s="8"/>
    </row>
    <row r="9" spans="1:9" ht="15.75" thickBot="1" x14ac:dyDescent="0.3">
      <c r="A9" s="8" t="s">
        <v>7</v>
      </c>
      <c r="B9" s="4">
        <f>B5+B6+B7</f>
        <v>194</v>
      </c>
      <c r="C9" s="4">
        <f t="shared" ref="C9:D9" si="0">C5+C6+C7</f>
        <v>147</v>
      </c>
      <c r="D9" s="4">
        <f t="shared" si="0"/>
        <v>63</v>
      </c>
      <c r="F9" s="8" t="s">
        <v>8</v>
      </c>
      <c r="G9" s="4">
        <f>G6*G7</f>
        <v>2491</v>
      </c>
      <c r="H9" s="4">
        <f t="shared" ref="H9:I9" si="1">H6*H7</f>
        <v>1962</v>
      </c>
      <c r="I9" s="4">
        <f t="shared" si="1"/>
        <v>30102</v>
      </c>
    </row>
    <row r="10" spans="1:9" ht="15.75" thickBot="1" x14ac:dyDescent="0.3">
      <c r="F10" s="8" t="s">
        <v>9</v>
      </c>
      <c r="G10" s="4">
        <f>G6/G7</f>
        <v>1.1276595744680851</v>
      </c>
      <c r="H10" s="4">
        <f t="shared" ref="H10:I10" si="2">H6/H7</f>
        <v>4.5871559633027525E-3</v>
      </c>
      <c r="I10" s="4">
        <f t="shared" si="2"/>
        <v>3.9770114942528734</v>
      </c>
    </row>
    <row r="13" spans="1:9" x14ac:dyDescent="0.25">
      <c r="F13" s="7" t="s">
        <v>11</v>
      </c>
      <c r="G13" s="7"/>
    </row>
    <row r="14" spans="1:9" ht="15.75" thickBot="1" x14ac:dyDescent="0.3">
      <c r="F14" t="s">
        <v>16</v>
      </c>
    </row>
    <row r="15" spans="1:9" ht="15.75" thickBot="1" x14ac:dyDescent="0.3">
      <c r="A15" s="7" t="s">
        <v>10</v>
      </c>
      <c r="B15" s="7"/>
      <c r="F15" s="9" t="s">
        <v>12</v>
      </c>
      <c r="G15" s="9"/>
      <c r="H15" s="4">
        <f>2^3</f>
        <v>8</v>
      </c>
    </row>
    <row r="16" spans="1:9" ht="15.75" thickBot="1" x14ac:dyDescent="0.3">
      <c r="A16" t="s">
        <v>3</v>
      </c>
      <c r="B16">
        <v>53</v>
      </c>
      <c r="C16">
        <v>444</v>
      </c>
      <c r="D16">
        <v>43</v>
      </c>
      <c r="F16" s="9" t="s">
        <v>13</v>
      </c>
      <c r="G16" s="9"/>
      <c r="H16" s="4">
        <f>4^2</f>
        <v>16</v>
      </c>
    </row>
    <row r="17" spans="1:9" ht="15.75" thickBot="1" x14ac:dyDescent="0.3">
      <c r="A17" t="s">
        <v>4</v>
      </c>
      <c r="B17">
        <v>47</v>
      </c>
      <c r="C17">
        <v>346</v>
      </c>
      <c r="D17">
        <v>34</v>
      </c>
      <c r="F17" s="10" t="s">
        <v>14</v>
      </c>
      <c r="G17" s="10"/>
      <c r="H17" s="11">
        <f>13^24</f>
        <v>5.4280077037437058E+26</v>
      </c>
    </row>
    <row r="18" spans="1:9" ht="15.75" thickBot="1" x14ac:dyDescent="0.3">
      <c r="F18" s="5"/>
      <c r="G18" s="5"/>
    </row>
    <row r="19" spans="1:9" ht="15.75" thickBot="1" x14ac:dyDescent="0.3">
      <c r="A19" t="s">
        <v>15</v>
      </c>
      <c r="B19" s="4">
        <f>B16-B17</f>
        <v>6</v>
      </c>
      <c r="C19" s="4">
        <f t="shared" ref="C19:D19" si="3">C16-C17</f>
        <v>98</v>
      </c>
      <c r="D19" s="4">
        <f t="shared" si="3"/>
        <v>9</v>
      </c>
    </row>
    <row r="21" spans="1:9" ht="15.75" thickBot="1" x14ac:dyDescent="0.3">
      <c r="G21" s="17" t="s">
        <v>23</v>
      </c>
      <c r="H21" s="17"/>
      <c r="I21" s="17"/>
    </row>
    <row r="22" spans="1:9" ht="50.25" customHeight="1" thickTop="1" thickBot="1" x14ac:dyDescent="0.3">
      <c r="B22" s="12"/>
      <c r="C22" s="12" t="s">
        <v>3</v>
      </c>
      <c r="D22" s="12" t="s">
        <v>4</v>
      </c>
      <c r="E22" s="12" t="s">
        <v>5</v>
      </c>
      <c r="F22" s="13" t="s">
        <v>18</v>
      </c>
      <c r="G22" s="16" t="s">
        <v>19</v>
      </c>
      <c r="H22" s="16" t="s">
        <v>21</v>
      </c>
      <c r="I22" s="16" t="s">
        <v>20</v>
      </c>
    </row>
    <row r="23" spans="1:9" ht="16.5" thickTop="1" thickBot="1" x14ac:dyDescent="0.3">
      <c r="B23" s="12" t="s">
        <v>3</v>
      </c>
      <c r="C23" s="12">
        <v>34</v>
      </c>
      <c r="D23" s="12">
        <v>434</v>
      </c>
      <c r="E23" s="12">
        <v>74</v>
      </c>
      <c r="F23" s="13">
        <v>3</v>
      </c>
      <c r="G23" s="3">
        <f>C23+D23+E23+F23</f>
        <v>545</v>
      </c>
      <c r="H23" s="3">
        <f>SUM(C23:F23)</f>
        <v>545</v>
      </c>
      <c r="I23" s="3">
        <f>SUM(C23:F23)</f>
        <v>545</v>
      </c>
    </row>
    <row r="24" spans="1:9" ht="16.5" thickTop="1" thickBot="1" x14ac:dyDescent="0.3">
      <c r="B24" s="12" t="s">
        <v>4</v>
      </c>
      <c r="C24" s="12">
        <v>34</v>
      </c>
      <c r="D24" s="12">
        <v>6</v>
      </c>
      <c r="E24" s="12">
        <v>453</v>
      </c>
      <c r="F24" s="13">
        <v>122</v>
      </c>
      <c r="G24" s="3">
        <f t="shared" ref="G24:G25" si="4">C24+D24+E24+F24</f>
        <v>615</v>
      </c>
      <c r="H24" s="3">
        <f t="shared" ref="H24:H25" si="5">SUM(C24:F24)</f>
        <v>615</v>
      </c>
      <c r="I24" s="3">
        <f t="shared" ref="I24:I25" si="6">SUM(C24:F24)</f>
        <v>615</v>
      </c>
    </row>
    <row r="25" spans="1:9" ht="15.75" thickTop="1" x14ac:dyDescent="0.25">
      <c r="B25" s="14" t="s">
        <v>5</v>
      </c>
      <c r="C25" s="14">
        <v>67</v>
      </c>
      <c r="D25" s="14">
        <v>9876</v>
      </c>
      <c r="E25" s="14">
        <v>98</v>
      </c>
      <c r="F25" s="15">
        <v>4343</v>
      </c>
      <c r="G25" s="3">
        <f t="shared" si="4"/>
        <v>14384</v>
      </c>
      <c r="H25" s="3">
        <f t="shared" si="5"/>
        <v>14384</v>
      </c>
      <c r="I25" s="3">
        <f t="shared" si="6"/>
        <v>14384</v>
      </c>
    </row>
    <row r="26" spans="1:9" ht="45" x14ac:dyDescent="0.25">
      <c r="A26" s="18" t="s">
        <v>22</v>
      </c>
      <c r="B26" s="16" t="s">
        <v>19</v>
      </c>
      <c r="C26" s="3">
        <f>C23+C24+C25</f>
        <v>135</v>
      </c>
      <c r="D26" s="3">
        <f t="shared" ref="D26:F26" si="7">D23+D24+D25</f>
        <v>10316</v>
      </c>
      <c r="E26" s="3">
        <f t="shared" si="7"/>
        <v>625</v>
      </c>
      <c r="F26" s="3">
        <f t="shared" si="7"/>
        <v>4468</v>
      </c>
    </row>
    <row r="27" spans="1:9" ht="44.25" customHeight="1" x14ac:dyDescent="0.25">
      <c r="A27" s="18"/>
      <c r="B27" s="16" t="s">
        <v>21</v>
      </c>
      <c r="C27" s="3">
        <f>SUM(C23:C25)</f>
        <v>135</v>
      </c>
      <c r="D27" s="3">
        <f t="shared" ref="D27:F27" si="8">SUM(D23:D25)</f>
        <v>10316</v>
      </c>
      <c r="E27" s="3">
        <f t="shared" si="8"/>
        <v>625</v>
      </c>
      <c r="F27" s="3">
        <f t="shared" si="8"/>
        <v>4468</v>
      </c>
    </row>
    <row r="28" spans="1:9" ht="42.75" customHeight="1" x14ac:dyDescent="0.25">
      <c r="A28" s="18"/>
      <c r="B28" s="16" t="s">
        <v>20</v>
      </c>
      <c r="C28" s="3">
        <f>SUM(C23:C25)</f>
        <v>135</v>
      </c>
      <c r="D28" s="3">
        <f t="shared" ref="D28:F28" si="9">SUM(D23:D25)</f>
        <v>10316</v>
      </c>
      <c r="E28" s="3">
        <f t="shared" si="9"/>
        <v>625</v>
      </c>
      <c r="F28" s="3">
        <f t="shared" si="9"/>
        <v>4468</v>
      </c>
    </row>
    <row r="31" spans="1:9" x14ac:dyDescent="0.25">
      <c r="B31" s="23" t="s">
        <v>24</v>
      </c>
    </row>
    <row r="33" spans="2:9" ht="15.75" thickBot="1" x14ac:dyDescent="0.3">
      <c r="B33" s="8" t="s">
        <v>25</v>
      </c>
      <c r="C33" s="8" t="s">
        <v>26</v>
      </c>
    </row>
    <row r="34" spans="2:9" ht="15.75" thickBot="1" x14ac:dyDescent="0.3">
      <c r="B34" s="8" t="s">
        <v>27</v>
      </c>
      <c r="C34" s="21">
        <f>2+3*4</f>
        <v>14</v>
      </c>
    </row>
    <row r="35" spans="2:9" ht="15.75" thickBot="1" x14ac:dyDescent="0.3">
      <c r="B35" s="8" t="s">
        <v>28</v>
      </c>
      <c r="C35" s="19">
        <f>32-30/2</f>
        <v>17</v>
      </c>
      <c r="F35" s="25"/>
      <c r="I35" s="25"/>
    </row>
    <row r="36" spans="2:9" ht="15.75" thickBot="1" x14ac:dyDescent="0.3">
      <c r="B36" s="8" t="s">
        <v>32</v>
      </c>
      <c r="C36" s="19">
        <f>23+7-5/5</f>
        <v>29</v>
      </c>
    </row>
    <row r="37" spans="2:9" ht="15.75" thickBot="1" x14ac:dyDescent="0.3">
      <c r="B37" s="8" t="s">
        <v>29</v>
      </c>
      <c r="C37" s="19">
        <f>23+7-5/5*4</f>
        <v>26</v>
      </c>
    </row>
    <row r="38" spans="2:9" ht="15.75" thickBot="1" x14ac:dyDescent="0.3">
      <c r="B38" s="8" t="s">
        <v>30</v>
      </c>
      <c r="C38" s="20">
        <f>2^3-5*5</f>
        <v>-17</v>
      </c>
    </row>
    <row r="39" spans="2:9" ht="15.75" thickBot="1" x14ac:dyDescent="0.3">
      <c r="B39" s="8" t="s">
        <v>31</v>
      </c>
      <c r="C39" s="19">
        <f>5*5-3^2</f>
        <v>16</v>
      </c>
    </row>
    <row r="41" spans="2:9" x14ac:dyDescent="0.25">
      <c r="B41" s="24" t="s">
        <v>33</v>
      </c>
    </row>
    <row r="42" spans="2:9" ht="15.75" thickBot="1" x14ac:dyDescent="0.3">
      <c r="B42" s="22" t="s">
        <v>25</v>
      </c>
      <c r="C42" s="8" t="s">
        <v>26</v>
      </c>
      <c r="D42" s="8"/>
      <c r="E42" s="8" t="s">
        <v>25</v>
      </c>
      <c r="F42" s="8" t="s">
        <v>26</v>
      </c>
    </row>
    <row r="43" spans="2:9" ht="15.75" thickBot="1" x14ac:dyDescent="0.3">
      <c r="B43" s="22" t="s">
        <v>34</v>
      </c>
      <c r="C43" s="19">
        <f>(2+3)*4</f>
        <v>20</v>
      </c>
      <c r="D43" s="8"/>
      <c r="E43" s="8" t="s">
        <v>40</v>
      </c>
      <c r="F43" s="19">
        <f>23+(7-5)/5</f>
        <v>23.4</v>
      </c>
    </row>
    <row r="44" spans="2:9" ht="15.75" thickBot="1" x14ac:dyDescent="0.3">
      <c r="B44" s="22" t="s">
        <v>35</v>
      </c>
      <c r="C44" s="19">
        <f>(32-30)/2</f>
        <v>1</v>
      </c>
      <c r="D44" s="8"/>
      <c r="E44" s="8" t="s">
        <v>41</v>
      </c>
      <c r="F44" s="19">
        <f>23+(7-5/5)</f>
        <v>29</v>
      </c>
    </row>
    <row r="45" spans="2:9" ht="15.75" thickBot="1" x14ac:dyDescent="0.3">
      <c r="B45" s="22" t="s">
        <v>36</v>
      </c>
      <c r="C45" s="19">
        <f>(23+7-5)/5</f>
        <v>5</v>
      </c>
      <c r="D45" s="8"/>
      <c r="E45" s="8" t="s">
        <v>42</v>
      </c>
      <c r="F45" s="19">
        <f>(23+7-5/5)*4</f>
        <v>116</v>
      </c>
    </row>
    <row r="46" spans="2:9" ht="15.75" thickBot="1" x14ac:dyDescent="0.3">
      <c r="B46" s="22" t="s">
        <v>37</v>
      </c>
      <c r="C46" s="19">
        <f>(23+7-5)/5*4</f>
        <v>20</v>
      </c>
      <c r="D46" s="8"/>
      <c r="E46" s="8" t="s">
        <v>43</v>
      </c>
      <c r="F46" s="19">
        <f>2^(3-5*5)</f>
        <v>2.384185791015625E-7</v>
      </c>
    </row>
    <row r="47" spans="2:9" ht="15.75" thickBot="1" x14ac:dyDescent="0.3">
      <c r="B47" s="22" t="s">
        <v>38</v>
      </c>
      <c r="C47" s="19">
        <f>(2^3-5)*5</f>
        <v>15</v>
      </c>
      <c r="D47" s="8"/>
      <c r="E47" s="8" t="s">
        <v>44</v>
      </c>
      <c r="F47" s="19">
        <f>(5*5-3)^2</f>
        <v>484</v>
      </c>
    </row>
    <row r="48" spans="2:9" ht="15.75" thickBot="1" x14ac:dyDescent="0.3">
      <c r="B48" s="22" t="s">
        <v>39</v>
      </c>
      <c r="C48" s="19">
        <f>5*(5-3^2)</f>
        <v>-20</v>
      </c>
      <c r="D48" s="8"/>
      <c r="E48" s="8" t="s">
        <v>45</v>
      </c>
      <c r="F48" s="19">
        <f>((5*5-3)^2)+2</f>
        <v>486</v>
      </c>
    </row>
  </sheetData>
  <mergeCells count="10">
    <mergeCell ref="F16:G16"/>
    <mergeCell ref="A26:A28"/>
    <mergeCell ref="G21:I21"/>
    <mergeCell ref="A2:C2"/>
    <mergeCell ref="A4:C4"/>
    <mergeCell ref="F4:G4"/>
    <mergeCell ref="F5:G5"/>
    <mergeCell ref="A15:B15"/>
    <mergeCell ref="F13:G13"/>
    <mergeCell ref="F15:G1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E2D5F-ECF8-4E02-B57C-D8E2770BC86B}">
  <dimension ref="A1:K18"/>
  <sheetViews>
    <sheetView workbookViewId="0">
      <selection activeCell="H16" sqref="H16"/>
    </sheetView>
  </sheetViews>
  <sheetFormatPr baseColWidth="10" defaultRowHeight="15" x14ac:dyDescent="0.25"/>
  <cols>
    <col min="1" max="1" width="11.85546875" bestFit="1" customWidth="1"/>
  </cols>
  <sheetData>
    <row r="1" spans="1:11" x14ac:dyDescent="0.25">
      <c r="A1" s="9" t="s">
        <v>0</v>
      </c>
      <c r="B1" s="9"/>
      <c r="C1" s="9"/>
    </row>
    <row r="4" spans="1:11" x14ac:dyDescent="0.25">
      <c r="A4" s="28" t="s">
        <v>46</v>
      </c>
      <c r="B4" s="29" t="s">
        <v>47</v>
      </c>
      <c r="C4" s="29" t="s">
        <v>48</v>
      </c>
      <c r="D4" s="29" t="s">
        <v>49</v>
      </c>
      <c r="E4" s="29" t="s">
        <v>50</v>
      </c>
      <c r="F4" s="30" t="s">
        <v>51</v>
      </c>
      <c r="H4" s="37" t="s">
        <v>7</v>
      </c>
      <c r="I4" s="37" t="s">
        <v>61</v>
      </c>
      <c r="J4" s="37" t="s">
        <v>62</v>
      </c>
      <c r="K4" s="37" t="s">
        <v>63</v>
      </c>
    </row>
    <row r="5" spans="1:11" x14ac:dyDescent="0.25">
      <c r="A5" s="35" t="s">
        <v>52</v>
      </c>
      <c r="B5" s="26">
        <v>5.0609999999999999</v>
      </c>
      <c r="C5" s="26">
        <v>3.359</v>
      </c>
      <c r="D5" s="26">
        <v>5.5549999999999997</v>
      </c>
      <c r="E5" s="26">
        <v>3.0550000000000002</v>
      </c>
      <c r="F5" s="31">
        <v>3.9089999999999998</v>
      </c>
      <c r="H5" s="3">
        <f>SUM(B5:F5)</f>
        <v>20.939</v>
      </c>
      <c r="I5" s="3">
        <f>MAX(B5:F5)</f>
        <v>5.5549999999999997</v>
      </c>
      <c r="J5" s="3">
        <f>MIN(B5:F5)</f>
        <v>3.0550000000000002</v>
      </c>
      <c r="K5" s="3">
        <f>AVERAGE(B5:F5)</f>
        <v>4.1878000000000002</v>
      </c>
    </row>
    <row r="6" spans="1:11" x14ac:dyDescent="0.25">
      <c r="A6" s="35" t="s">
        <v>53</v>
      </c>
      <c r="B6" s="26">
        <v>5.8739999999999997</v>
      </c>
      <c r="C6" s="26">
        <v>3.2189999999999999</v>
      </c>
      <c r="D6" s="26">
        <v>4.7080000000000002</v>
      </c>
      <c r="E6" s="26">
        <v>4.6840000000000002</v>
      </c>
      <c r="F6" s="31">
        <v>5.4779999999999998</v>
      </c>
      <c r="H6" s="3">
        <f t="shared" ref="H6:H13" si="0">SUM(B6:F6)</f>
        <v>23.963000000000001</v>
      </c>
      <c r="I6" s="3">
        <f t="shared" ref="I6:I13" si="1">MAX(B6:F6)</f>
        <v>5.8739999999999997</v>
      </c>
      <c r="J6" s="3">
        <f t="shared" ref="J6:J13" si="2">MIN(B6:F6)</f>
        <v>3.2189999999999999</v>
      </c>
      <c r="K6" s="3">
        <f t="shared" ref="K6:K13" si="3">AVERAGE(B6:F6)</f>
        <v>4.7926000000000002</v>
      </c>
    </row>
    <row r="7" spans="1:11" x14ac:dyDescent="0.25">
      <c r="A7" s="35" t="s">
        <v>54</v>
      </c>
      <c r="B7" s="26">
        <v>3.407</v>
      </c>
      <c r="C7" s="27">
        <v>4.1900000000000004</v>
      </c>
      <c r="D7" s="26">
        <v>4.6609999999999996</v>
      </c>
      <c r="E7" s="26">
        <v>5.7359999999999998</v>
      </c>
      <c r="F7" s="31">
        <v>5.1269999999999998</v>
      </c>
      <c r="H7" s="3">
        <f t="shared" si="0"/>
        <v>23.120999999999999</v>
      </c>
      <c r="I7" s="3">
        <f t="shared" si="1"/>
        <v>5.7359999999999998</v>
      </c>
      <c r="J7" s="3">
        <f t="shared" si="2"/>
        <v>3.407</v>
      </c>
      <c r="K7" s="3">
        <f t="shared" si="3"/>
        <v>4.6242000000000001</v>
      </c>
    </row>
    <row r="8" spans="1:11" x14ac:dyDescent="0.25">
      <c r="A8" s="35" t="s">
        <v>55</v>
      </c>
      <c r="B8" s="26">
        <v>3.774</v>
      </c>
      <c r="C8" s="26">
        <v>5.2530000000000001</v>
      </c>
      <c r="D8" s="26">
        <v>5.4260000000000002</v>
      </c>
      <c r="E8" s="26">
        <v>4.1879999999999997</v>
      </c>
      <c r="F8" s="31">
        <v>3.952</v>
      </c>
      <c r="H8" s="3">
        <f t="shared" si="0"/>
        <v>22.593000000000004</v>
      </c>
      <c r="I8" s="3">
        <f t="shared" si="1"/>
        <v>5.4260000000000002</v>
      </c>
      <c r="J8" s="3">
        <f t="shared" si="2"/>
        <v>3.774</v>
      </c>
      <c r="K8" s="3">
        <f t="shared" si="3"/>
        <v>4.5186000000000011</v>
      </c>
    </row>
    <row r="9" spans="1:11" x14ac:dyDescent="0.25">
      <c r="A9" s="35" t="s">
        <v>56</v>
      </c>
      <c r="B9" s="26">
        <v>3.7770000000000001</v>
      </c>
      <c r="C9" s="26">
        <v>3.0750000000000002</v>
      </c>
      <c r="D9" s="26">
        <v>4.048</v>
      </c>
      <c r="E9" s="26">
        <v>4.234</v>
      </c>
      <c r="F9" s="31">
        <v>5.3609999999999998</v>
      </c>
      <c r="H9" s="3">
        <f t="shared" si="0"/>
        <v>20.495000000000001</v>
      </c>
      <c r="I9" s="3">
        <f t="shared" si="1"/>
        <v>5.3609999999999998</v>
      </c>
      <c r="J9" s="3">
        <f t="shared" si="2"/>
        <v>3.0750000000000002</v>
      </c>
      <c r="K9" s="3">
        <f t="shared" si="3"/>
        <v>4.0990000000000002</v>
      </c>
    </row>
    <row r="10" spans="1:11" x14ac:dyDescent="0.25">
      <c r="A10" s="35" t="s">
        <v>57</v>
      </c>
      <c r="B10" s="26">
        <v>4.1719999999999997</v>
      </c>
      <c r="C10" s="26">
        <v>3.0219999999999998</v>
      </c>
      <c r="D10" s="26">
        <v>5.1920000000000002</v>
      </c>
      <c r="E10" s="26">
        <v>5.9550000000000001</v>
      </c>
      <c r="F10" s="31">
        <v>5.4089999999999998</v>
      </c>
      <c r="H10" s="3">
        <f t="shared" si="0"/>
        <v>23.75</v>
      </c>
      <c r="I10" s="3">
        <f t="shared" si="1"/>
        <v>5.9550000000000001</v>
      </c>
      <c r="J10" s="3">
        <f t="shared" si="2"/>
        <v>3.0219999999999998</v>
      </c>
      <c r="K10" s="3">
        <f t="shared" si="3"/>
        <v>4.75</v>
      </c>
    </row>
    <row r="11" spans="1:11" x14ac:dyDescent="0.25">
      <c r="A11" s="35" t="s">
        <v>58</v>
      </c>
      <c r="B11" s="26">
        <v>4.3289999999999997</v>
      </c>
      <c r="C11" s="26">
        <v>3.0920000000000001</v>
      </c>
      <c r="D11" s="26">
        <v>4.1509999999999998</v>
      </c>
      <c r="E11" s="26">
        <v>5.2949999999999999</v>
      </c>
      <c r="F11" s="31">
        <v>5.1589999999999998</v>
      </c>
      <c r="H11" s="3">
        <f t="shared" si="0"/>
        <v>22.025999999999996</v>
      </c>
      <c r="I11" s="3">
        <f t="shared" si="1"/>
        <v>5.2949999999999999</v>
      </c>
      <c r="J11" s="3">
        <f t="shared" si="2"/>
        <v>3.0920000000000001</v>
      </c>
      <c r="K11" s="3">
        <f t="shared" si="3"/>
        <v>4.4051999999999989</v>
      </c>
    </row>
    <row r="12" spans="1:11" x14ac:dyDescent="0.25">
      <c r="A12" s="35" t="s">
        <v>59</v>
      </c>
      <c r="B12" s="26">
        <v>4.4219999999999997</v>
      </c>
      <c r="C12" s="26">
        <v>5.5540000000000003</v>
      </c>
      <c r="D12" s="26">
        <v>4.7359999999999998</v>
      </c>
      <c r="E12" s="27">
        <v>4.3600000000000003</v>
      </c>
      <c r="F12" s="31">
        <v>3.089</v>
      </c>
      <c r="H12" s="3">
        <f t="shared" si="0"/>
        <v>22.160999999999998</v>
      </c>
      <c r="I12" s="3">
        <f t="shared" si="1"/>
        <v>5.5540000000000003</v>
      </c>
      <c r="J12" s="3">
        <f t="shared" si="2"/>
        <v>3.089</v>
      </c>
      <c r="K12" s="3">
        <f t="shared" si="3"/>
        <v>4.4321999999999999</v>
      </c>
    </row>
    <row r="13" spans="1:11" x14ac:dyDescent="0.25">
      <c r="A13" s="36" t="s">
        <v>60</v>
      </c>
      <c r="B13" s="32">
        <v>3.4369999999999998</v>
      </c>
      <c r="C13" s="32">
        <v>5.5010000000000003</v>
      </c>
      <c r="D13" s="32">
        <v>4.9109999999999996</v>
      </c>
      <c r="E13" s="32">
        <v>3.8980000000000001</v>
      </c>
      <c r="F13" s="33">
        <v>4.7380000000000004</v>
      </c>
      <c r="H13" s="3">
        <f t="shared" si="0"/>
        <v>22.484999999999999</v>
      </c>
      <c r="I13" s="3">
        <f t="shared" si="1"/>
        <v>5.5010000000000003</v>
      </c>
      <c r="J13" s="3">
        <f t="shared" si="2"/>
        <v>3.4369999999999998</v>
      </c>
      <c r="K13" s="3">
        <f t="shared" si="3"/>
        <v>4.4969999999999999</v>
      </c>
    </row>
    <row r="15" spans="1:11" x14ac:dyDescent="0.25">
      <c r="A15" s="34" t="s">
        <v>7</v>
      </c>
      <c r="B15" s="3">
        <f>SUM(B5:B13)</f>
        <v>38.253</v>
      </c>
      <c r="C15" s="3">
        <f t="shared" ref="C15:F15" si="4">SUM(C5:C13)</f>
        <v>36.264999999999993</v>
      </c>
      <c r="D15" s="3">
        <f t="shared" si="4"/>
        <v>43.387999999999998</v>
      </c>
      <c r="E15" s="3">
        <f t="shared" si="4"/>
        <v>41.405000000000001</v>
      </c>
      <c r="F15" s="3">
        <f t="shared" si="4"/>
        <v>42.222000000000001</v>
      </c>
    </row>
    <row r="16" spans="1:11" x14ac:dyDescent="0.25">
      <c r="A16" s="34" t="s">
        <v>61</v>
      </c>
      <c r="B16" s="3">
        <f>MAX(B5:B13)</f>
        <v>5.8739999999999997</v>
      </c>
      <c r="C16" s="3">
        <f t="shared" ref="C16:F16" si="5">MAX(C5:C13)</f>
        <v>5.5540000000000003</v>
      </c>
      <c r="D16" s="3">
        <f t="shared" si="5"/>
        <v>5.5549999999999997</v>
      </c>
      <c r="E16" s="3">
        <f t="shared" si="5"/>
        <v>5.9550000000000001</v>
      </c>
      <c r="F16" s="3">
        <f t="shared" si="5"/>
        <v>5.4779999999999998</v>
      </c>
    </row>
    <row r="17" spans="1:6" x14ac:dyDescent="0.25">
      <c r="A17" s="34" t="s">
        <v>62</v>
      </c>
      <c r="B17" s="3">
        <f>MIN(B5:B13)</f>
        <v>3.407</v>
      </c>
      <c r="C17" s="3">
        <f t="shared" ref="C17:F17" si="6">MIN(C5:C13)</f>
        <v>3.0219999999999998</v>
      </c>
      <c r="D17" s="3">
        <f t="shared" si="6"/>
        <v>4.048</v>
      </c>
      <c r="E17" s="3">
        <f t="shared" si="6"/>
        <v>3.0550000000000002</v>
      </c>
      <c r="F17" s="3">
        <f t="shared" si="6"/>
        <v>3.089</v>
      </c>
    </row>
    <row r="18" spans="1:6" x14ac:dyDescent="0.25">
      <c r="A18" s="34" t="s">
        <v>63</v>
      </c>
      <c r="B18" s="3">
        <f>AVERAGE(B5:B13)</f>
        <v>4.2503333333333337</v>
      </c>
      <c r="C18" s="3">
        <f t="shared" ref="C18:F18" si="7">AVERAGE(C5:C13)</f>
        <v>4.0294444444444437</v>
      </c>
      <c r="D18" s="3">
        <f t="shared" si="7"/>
        <v>4.8208888888888888</v>
      </c>
      <c r="E18" s="3">
        <f t="shared" si="7"/>
        <v>4.6005555555555553</v>
      </c>
      <c r="F18" s="3">
        <f t="shared" si="7"/>
        <v>4.6913333333333336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ELEMENTAL</vt:lpstr>
      <vt:lpstr>OPERACIONES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pedrovlst</dc:creator>
  <cp:lastModifiedBy>pedrovlst</cp:lastModifiedBy>
  <dcterms:created xsi:type="dcterms:W3CDTF">2019-09-20T15:56:36Z</dcterms:created>
  <dcterms:modified xsi:type="dcterms:W3CDTF">2019-09-20T17:16:58Z</dcterms:modified>
</cp:coreProperties>
</file>