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imaro\documentos\procesos\SC\FO\SC-FO-11\1\"/>
    </mc:Choice>
  </mc:AlternateContent>
  <xr:revisionPtr revIDLastSave="0" documentId="13_ncr:1_{D27C4C60-60E5-4C3C-B2FF-B0B5FD7571F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" sheetId="1" r:id="rId1"/>
    <sheet name="BASE ASOCIADOS" sheetId="2" r:id="rId2"/>
  </sheets>
  <definedNames>
    <definedName name="_xlnm.Print_Area" localSheetId="0">FORMATO!$A$1:$AZ$58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50" i="1" l="1"/>
  <c r="G50" i="1" l="1"/>
  <c r="AR15" i="1" l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14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19" i="1"/>
  <c r="Y20" i="1"/>
  <c r="Y21" i="1"/>
  <c r="Y22" i="1"/>
  <c r="Y23" i="1"/>
  <c r="Y15" i="1"/>
  <c r="Y16" i="1"/>
  <c r="Y17" i="1"/>
  <c r="Y18" i="1"/>
  <c r="Y14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15" i="1"/>
  <c r="Q16" i="1"/>
  <c r="Q17" i="1"/>
  <c r="Q18" i="1"/>
  <c r="Q19" i="1"/>
  <c r="Q20" i="1"/>
  <c r="Q21" i="1"/>
  <c r="Q22" i="1"/>
  <c r="Q23" i="1"/>
  <c r="Q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4" i="1"/>
  <c r="Y50" i="1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<sst xmlns="http://schemas.openxmlformats.org/spreadsheetml/2006/main" count="38" uniqueCount="36">
  <si>
    <t>DIRECCION</t>
  </si>
  <si>
    <t>NO.</t>
  </si>
  <si>
    <t>DATOS  CREDITO</t>
  </si>
  <si>
    <t>NOMBRE ASOCIADO</t>
  </si>
  <si>
    <t>No. RECIBO</t>
  </si>
  <si>
    <t>No.  OBLIGACION</t>
  </si>
  <si>
    <t xml:space="preserve">VALOR CUOTA </t>
  </si>
  <si>
    <t>No. IDENTIFICACION</t>
  </si>
  <si>
    <t>TOTAL A RECAUDAR</t>
  </si>
  <si>
    <t>TOTAL RECAUDADO</t>
  </si>
  <si>
    <t>VALOR  RECAUDADO</t>
  </si>
  <si>
    <t>CÓDIGO</t>
  </si>
  <si>
    <t>EMISIÓN</t>
  </si>
  <si>
    <t>CONTROL RECAUDO PAGADIARIO</t>
  </si>
  <si>
    <t>FECHA DE RECAUDO</t>
  </si>
  <si>
    <t>AGENCIA</t>
  </si>
  <si>
    <t>FUNCIONARIO RECAUDADOR</t>
  </si>
  <si>
    <t>FIRMA TESORERA (O)</t>
  </si>
  <si>
    <t>FIRMA CAJERO (A)</t>
  </si>
  <si>
    <t>FIRMA FUNCIONARIO RECAUDADOR</t>
  </si>
  <si>
    <t>OBSERVACIONES</t>
  </si>
  <si>
    <t>VERSIÓN</t>
  </si>
  <si>
    <t>TOTAL RECIBOS</t>
  </si>
  <si>
    <t>NUMERO DE PRODUCTO</t>
  </si>
  <si>
    <t>VALOR PACTADO</t>
  </si>
  <si>
    <t>NOMBRE DEL PRODUCTO</t>
  </si>
  <si>
    <t>No. IDENTIFICACIÓN</t>
  </si>
  <si>
    <t>NOMBRE DEL ASOCIADO</t>
  </si>
  <si>
    <t xml:space="preserve">PRODUCTO </t>
  </si>
  <si>
    <t>N°</t>
  </si>
  <si>
    <t xml:space="preserve"> </t>
  </si>
  <si>
    <t>JORNADA DE RECAUDO</t>
  </si>
  <si>
    <t>MAÑANA</t>
  </si>
  <si>
    <t>TARDE</t>
  </si>
  <si>
    <t>DATOS DEL ASOCIADO</t>
  </si>
  <si>
    <t>SC-FO-11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</si>
</sst>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_ &quot;$&quot;\ * #,##0_ ;_ &quot;$&quot;\ * \-#,##0_ ;_ &quot;$&quot;\ * &quot;-&quot;??_ ;_ @_ "/>
    <numFmt numFmtId="167" formatCode="&quot;$&quot;#,##0"/>
    <numFmt numFmtId="168" formatCode="_-&quot;$&quot;* #,##0_-;\-&quot;$&quot;* #,##0_-;_-&quot;$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6"/>
      <name val="Arial Narrow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7"/>
      <color theme="1"/>
      <name val="Arial Narrow"/>
      <family val="2"/>
    </font>
    <font>
      <b/>
      <sz val="9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0" xfId="0" applyFont="1" applyBorder="1"/>
    <xf numFmtId="0" fontId="0" fillId="0" borderId="0" xfId="0" applyAlignment="1"/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/>
    <xf numFmtId="1" fontId="14" fillId="0" borderId="0" xfId="0" applyNumberFormat="1" applyFont="1" applyBorder="1" applyAlignment="1"/>
    <xf numFmtId="0" fontId="14" fillId="0" borderId="0" xfId="0" applyFont="1" applyBorder="1" applyAlignment="1"/>
    <xf numFmtId="166" fontId="15" fillId="0" borderId="1" xfId="1" applyNumberFormat="1" applyFont="1" applyBorder="1" applyAlignment="1">
      <alignment horizontal="center" vertical="center"/>
    </xf>
    <xf numFmtId="164" fontId="15" fillId="0" borderId="1" xfId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5" fillId="0" borderId="1" xfId="1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1" fontId="15" fillId="0" borderId="1" xfId="1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165" fontId="15" fillId="0" borderId="1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 applyAlignment="1">
      <alignment horizontal="left"/>
    </xf>
    <xf numFmtId="168" fontId="9" fillId="0" borderId="1" xfId="0" applyNumberFormat="1" applyFont="1" applyBorder="1" applyAlignment="1"/>
    <xf numFmtId="1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7" fillId="2" borderId="27" xfId="0" applyFont="1" applyFill="1" applyBorder="1" applyAlignment="1"/>
    <xf numFmtId="0" fontId="1" fillId="0" borderId="0" xfId="0" applyFont="1" applyBorder="1" applyAlignment="1"/>
    <xf numFmtId="0" fontId="1" fillId="0" borderId="16" xfId="0" applyFont="1" applyBorder="1" applyAlignment="1"/>
    <xf numFmtId="0" fontId="1" fillId="0" borderId="15" xfId="0" applyFont="1" applyBorder="1" applyAlignment="1"/>
    <xf numFmtId="0" fontId="1" fillId="0" borderId="15" xfId="0" applyFont="1" applyBorder="1"/>
    <xf numFmtId="0" fontId="19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/>
    <xf numFmtId="0" fontId="18" fillId="0" borderId="13" xfId="0" applyFont="1" applyBorder="1"/>
    <xf numFmtId="0" fontId="1" fillId="0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7" fillId="0" borderId="29" xfId="0" applyFont="1" applyFill="1" applyBorder="1" applyAlignment="1"/>
    <xf numFmtId="0" fontId="17" fillId="0" borderId="0" xfId="0" applyFont="1" applyFill="1" applyBorder="1" applyAlignment="1"/>
    <xf numFmtId="0" fontId="1" fillId="0" borderId="0" xfId="0" applyFont="1" applyFill="1"/>
    <xf numFmtId="0" fontId="17" fillId="2" borderId="26" xfId="0" applyFont="1" applyFill="1" applyBorder="1" applyAlignment="1">
      <alignment horizontal="left" vertical="center"/>
    </xf>
    <xf numFmtId="0" fontId="17" fillId="2" borderId="27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7" fillId="2" borderId="32" xfId="0" applyFont="1" applyFill="1" applyBorder="1" applyAlignment="1"/>
    <xf numFmtId="0" fontId="17" fillId="0" borderId="13" xfId="0" applyFont="1" applyFill="1" applyBorder="1" applyAlignment="1">
      <alignment horizontal="center" vertical="center"/>
    </xf>
    <xf numFmtId="0" fontId="17" fillId="0" borderId="10" xfId="0" applyFont="1" applyFill="1" applyBorder="1" applyAlignment="1"/>
    <xf numFmtId="0" fontId="1" fillId="0" borderId="10" xfId="0" applyFont="1" applyBorder="1" applyAlignment="1">
      <alignment horizontal="center" vertical="center"/>
    </xf>
    <xf numFmtId="15" fontId="19" fillId="0" borderId="14" xfId="0" applyNumberFormat="1" applyFont="1" applyBorder="1" applyAlignment="1">
      <alignment horizontal="center" vertical="center"/>
    </xf>
    <xf numFmtId="0" fontId="1" fillId="0" borderId="21" xfId="0" applyFont="1" applyBorder="1"/>
    <xf numFmtId="15" fontId="19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19" xfId="0" applyFont="1" applyFill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left" vertical="center"/>
      <protection hidden="1"/>
    </xf>
    <xf numFmtId="165" fontId="1" fillId="2" borderId="1" xfId="1" applyNumberFormat="1" applyFont="1" applyFill="1" applyBorder="1" applyAlignment="1" applyProtection="1">
      <alignment horizontal="center" vertical="center"/>
      <protection hidden="1"/>
    </xf>
    <xf numFmtId="165" fontId="1" fillId="0" borderId="1" xfId="1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hidden="1"/>
    </xf>
    <xf numFmtId="165" fontId="1" fillId="0" borderId="2" xfId="1" applyNumberFormat="1" applyFont="1" applyBorder="1" applyAlignment="1" applyProtection="1">
      <alignment horizontal="center" vertical="center"/>
      <protection locked="0"/>
    </xf>
    <xf numFmtId="165" fontId="1" fillId="0" borderId="3" xfId="1" applyNumberFormat="1" applyFont="1" applyBorder="1" applyAlignment="1" applyProtection="1">
      <alignment horizontal="center" vertical="center"/>
      <protection locked="0"/>
    </xf>
    <xf numFmtId="165" fontId="1" fillId="0" borderId="4" xfId="1" applyNumberFormat="1" applyFon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167" fontId="19" fillId="2" borderId="3" xfId="1" applyNumberFormat="1" applyFont="1" applyFill="1" applyBorder="1" applyAlignment="1">
      <alignment horizontal="center"/>
    </xf>
    <xf numFmtId="167" fontId="19" fillId="2" borderId="4" xfId="1" applyNumberFormat="1" applyFont="1" applyFill="1" applyBorder="1" applyAlignment="1">
      <alignment horizontal="center"/>
    </xf>
    <xf numFmtId="0" fontId="18" fillId="2" borderId="20" xfId="0" applyFont="1" applyFill="1" applyBorder="1" applyAlignment="1"/>
    <xf numFmtId="0" fontId="18" fillId="2" borderId="3" xfId="0" applyFont="1" applyFill="1" applyBorder="1" applyAlignment="1"/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8" fillId="2" borderId="2" xfId="0" applyFont="1" applyFill="1" applyBorder="1" applyAlignment="1"/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5" fontId="19" fillId="0" borderId="13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left" vertical="center"/>
    </xf>
    <xf numFmtId="0" fontId="17" fillId="2" borderId="27" xfId="0" applyFont="1" applyFill="1" applyBorder="1" applyAlignment="1">
      <alignment horizontal="left" vertical="center"/>
    </xf>
    <xf numFmtId="0" fontId="17" fillId="2" borderId="28" xfId="0" applyFont="1" applyFill="1" applyBorder="1" applyAlignment="1">
      <alignment horizontal="left" vertical="center"/>
    </xf>
    <xf numFmtId="0" fontId="17" fillId="2" borderId="26" xfId="0" applyFont="1" applyFill="1" applyBorder="1" applyAlignment="1">
      <alignment horizontal="left" vertical="center"/>
    </xf>
    <xf numFmtId="0" fontId="19" fillId="0" borderId="29" xfId="0" applyFont="1" applyBorder="1" applyAlignment="1" applyProtection="1">
      <alignment horizontal="center" vertical="center"/>
      <protection locked="0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46892</xdr:colOff>
      <xdr:row>0</xdr:row>
      <xdr:rowOff>38100</xdr:rowOff>
    </xdr:from>
    <xdr:to>
      <xdr:col>11</xdr:col>
      <xdr:colOff>162485</xdr:colOff>
      <xdr:row>1</xdr:row>
      <xdr:rowOff>323850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06E0B4-5354-4826-BB9C-BB6ACCB65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2" y="38100"/>
          <a:ext cx="2201008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58"/>
  <sheetViews>
    <sheetView showGridLines="0" zoomScale="85" zoomScaleNormal="85" zoomScaleSheetLayoutView="70" workbookViewId="0">
      <selection activeCell="I4" sqref="A1:O4"/>
    </sheetView>
  </sheetViews>
  <sheetFormatPr baseColWidth="10" defaultRowHeight="16.5" x14ac:dyDescent="0.3"/>
  <cols>
    <col min="1" max="1" width="3.7109375" style="1" bestFit="1" customWidth="1"/>
    <col min="2" max="2" width="2.85546875" style="1" customWidth="1"/>
    <col min="3" max="3" width="2.140625" style="1" customWidth="1"/>
    <col min="4" max="4" width="2.5703125" style="1" customWidth="1"/>
    <col min="5" max="15" width="2.85546875" style="1" customWidth="1"/>
    <col min="16" max="16" width="0.85546875" style="1" customWidth="1"/>
    <col min="17" max="19" width="2.85546875" style="1" customWidth="1"/>
    <col min="20" max="20" width="4.42578125" style="1" customWidth="1"/>
    <col min="21" max="37" width="2.85546875" style="1" customWidth="1"/>
    <col min="38" max="38" width="1.85546875" style="1" customWidth="1"/>
    <col min="39" max="177" width="2.85546875" style="1" customWidth="1"/>
    <col min="178" max="16384" width="11.42578125" style="1"/>
  </cols>
  <sheetData>
    <row r="1" spans="1:53" ht="29.25" customHeight="1" x14ac:dyDescent="0.3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2"/>
      <c r="P1" s="101" t="s">
        <v>13</v>
      </c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3" ht="29.25" customHeigh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5"/>
      <c r="P2" s="104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6"/>
    </row>
    <row r="3" spans="1:53" ht="15" customHeight="1" x14ac:dyDescent="0.3">
      <c r="A3" s="118" t="s">
        <v>11</v>
      </c>
      <c r="B3" s="119"/>
      <c r="C3" s="119"/>
      <c r="D3" s="119"/>
      <c r="E3" s="119" t="s">
        <v>12</v>
      </c>
      <c r="F3" s="119"/>
      <c r="G3" s="119"/>
      <c r="H3" s="119"/>
      <c r="I3" s="119" t="s">
        <v>21</v>
      </c>
      <c r="J3" s="119"/>
      <c r="K3" s="119"/>
      <c r="L3" s="119"/>
      <c r="M3" s="119"/>
      <c r="N3" s="119"/>
      <c r="O3" s="119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6"/>
    </row>
    <row r="4" spans="1:53" x14ac:dyDescent="0.3">
      <c r="A4" s="118" t="s">
        <v>35</v>
      </c>
      <c r="B4" s="119"/>
      <c r="C4" s="119"/>
      <c r="D4" s="119"/>
      <c r="E4" s="145">
        <v>43375</v>
      </c>
      <c r="F4" s="146"/>
      <c r="G4" s="146"/>
      <c r="H4" s="146"/>
      <c r="I4" s="146">
        <v>1</v>
      </c>
      <c r="J4" s="146"/>
      <c r="K4" s="146"/>
      <c r="L4" s="146"/>
      <c r="M4" s="146"/>
      <c r="N4" s="146"/>
      <c r="O4" s="146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8"/>
    </row>
    <row r="5" spans="1:53" ht="3.75" customHeight="1" x14ac:dyDescent="0.3">
      <c r="A5" s="69"/>
      <c r="B5" s="66"/>
      <c r="C5" s="66"/>
      <c r="D5" s="66"/>
      <c r="E5" s="67"/>
      <c r="F5" s="68"/>
      <c r="G5" s="68"/>
      <c r="H5" s="68"/>
      <c r="I5" s="68"/>
      <c r="J5" s="68"/>
      <c r="K5" s="68"/>
      <c r="L5" s="68"/>
      <c r="M5" s="68"/>
      <c r="N5" s="68"/>
      <c r="O5" s="6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</row>
    <row r="6" spans="1:53" ht="19.5" customHeight="1" x14ac:dyDescent="0.3">
      <c r="A6" s="131" t="s">
        <v>14</v>
      </c>
      <c r="B6" s="132"/>
      <c r="C6" s="132"/>
      <c r="D6" s="132"/>
      <c r="E6" s="132"/>
      <c r="F6" s="132"/>
      <c r="G6" s="132"/>
      <c r="H6" s="133"/>
      <c r="I6" s="134" t="s">
        <v>15</v>
      </c>
      <c r="J6" s="132"/>
      <c r="K6" s="132"/>
      <c r="L6" s="132"/>
      <c r="M6" s="132"/>
      <c r="N6" s="132"/>
      <c r="O6" s="132"/>
      <c r="P6" s="132"/>
      <c r="Q6" s="133"/>
      <c r="R6" s="134" t="s">
        <v>16</v>
      </c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3"/>
      <c r="AJ6" s="64" t="s">
        <v>31</v>
      </c>
      <c r="AK6" s="65"/>
      <c r="AL6" s="65"/>
      <c r="AM6" s="65"/>
      <c r="AN6" s="65"/>
      <c r="AO6" s="65"/>
      <c r="AP6" s="65"/>
      <c r="AQ6" s="65"/>
      <c r="AR6" s="40"/>
      <c r="AS6" s="40"/>
      <c r="AT6" s="40"/>
      <c r="AU6" s="40"/>
      <c r="AV6" s="40"/>
      <c r="AW6" s="40"/>
      <c r="AX6" s="40"/>
      <c r="AY6" s="40"/>
      <c r="AZ6" s="70"/>
    </row>
    <row r="7" spans="1:53" s="63" customFormat="1" ht="3" customHeight="1" x14ac:dyDescent="0.3">
      <c r="A7" s="71"/>
      <c r="B7" s="59"/>
      <c r="C7" s="59"/>
      <c r="D7" s="59"/>
      <c r="E7" s="59"/>
      <c r="F7" s="59"/>
      <c r="G7" s="59"/>
      <c r="H7" s="60"/>
      <c r="I7" s="58"/>
      <c r="J7" s="59"/>
      <c r="K7" s="59"/>
      <c r="L7" s="59"/>
      <c r="M7" s="59"/>
      <c r="N7" s="59"/>
      <c r="O7" s="59"/>
      <c r="P7" s="59"/>
      <c r="Q7" s="60"/>
      <c r="R7" s="58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60"/>
      <c r="AJ7" s="61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72"/>
    </row>
    <row r="8" spans="1:53" s="56" customFormat="1" ht="14.25" customHeight="1" x14ac:dyDescent="0.25">
      <c r="A8" s="126"/>
      <c r="B8" s="127"/>
      <c r="C8" s="127"/>
      <c r="D8" s="127"/>
      <c r="E8" s="127"/>
      <c r="F8" s="127"/>
      <c r="G8" s="127"/>
      <c r="H8" s="128"/>
      <c r="I8" s="135"/>
      <c r="J8" s="127"/>
      <c r="K8" s="127"/>
      <c r="L8" s="127"/>
      <c r="M8" s="127"/>
      <c r="N8" s="127"/>
      <c r="O8" s="127"/>
      <c r="P8" s="127"/>
      <c r="Q8" s="128"/>
      <c r="R8" s="135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8"/>
      <c r="AJ8" s="57" t="s">
        <v>32</v>
      </c>
      <c r="AK8" s="55"/>
      <c r="AL8" s="55"/>
      <c r="AM8" s="55"/>
      <c r="AN8" s="77"/>
      <c r="AO8" s="55"/>
      <c r="AP8" s="55"/>
      <c r="AQ8" s="55" t="s">
        <v>33</v>
      </c>
      <c r="AR8" s="55"/>
      <c r="AS8" s="77"/>
      <c r="AT8" s="55"/>
      <c r="AU8" s="55"/>
      <c r="AV8" s="55"/>
      <c r="AW8" s="55"/>
      <c r="AX8" s="55"/>
      <c r="AY8" s="55"/>
      <c r="AZ8" s="73"/>
    </row>
    <row r="9" spans="1:53" ht="4.5" customHeight="1" x14ac:dyDescent="0.3">
      <c r="A9" s="74"/>
      <c r="B9" s="52"/>
      <c r="C9" s="52"/>
      <c r="D9" s="52"/>
      <c r="E9" s="52"/>
      <c r="F9" s="52"/>
      <c r="G9" s="52"/>
      <c r="H9" s="53"/>
      <c r="I9" s="54"/>
      <c r="J9" s="52"/>
      <c r="K9" s="52"/>
      <c r="L9" s="52"/>
      <c r="M9" s="52"/>
      <c r="N9" s="52"/>
      <c r="O9" s="52"/>
      <c r="P9" s="52"/>
      <c r="Q9" s="53"/>
      <c r="R9" s="54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3"/>
      <c r="AJ9" s="42"/>
      <c r="AK9" s="43"/>
      <c r="AL9" s="43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75"/>
    </row>
    <row r="10" spans="1:53" ht="5.25" customHeight="1" x14ac:dyDescent="0.3">
      <c r="A10" s="76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1"/>
      <c r="AK10" s="41"/>
      <c r="AL10" s="41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3"/>
    </row>
    <row r="11" spans="1:53" ht="23.25" customHeight="1" x14ac:dyDescent="0.3">
      <c r="A11" s="129" t="s">
        <v>1</v>
      </c>
      <c r="B11" s="96" t="s">
        <v>4</v>
      </c>
      <c r="C11" s="96"/>
      <c r="D11" s="96"/>
      <c r="E11" s="130" t="s">
        <v>2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93" t="s">
        <v>34</v>
      </c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5"/>
      <c r="BA11" s="1" t="s">
        <v>30</v>
      </c>
    </row>
    <row r="12" spans="1:53" ht="18" customHeight="1" x14ac:dyDescent="0.3">
      <c r="A12" s="129"/>
      <c r="B12" s="96"/>
      <c r="C12" s="96"/>
      <c r="D12" s="96"/>
      <c r="E12" s="96" t="s">
        <v>5</v>
      </c>
      <c r="F12" s="96"/>
      <c r="G12" s="96"/>
      <c r="H12" s="96"/>
      <c r="I12" s="96" t="s">
        <v>28</v>
      </c>
      <c r="J12" s="96"/>
      <c r="K12" s="96"/>
      <c r="L12" s="96"/>
      <c r="M12" s="96"/>
      <c r="N12" s="96"/>
      <c r="O12" s="96"/>
      <c r="P12" s="96"/>
      <c r="Q12" s="96" t="s">
        <v>6</v>
      </c>
      <c r="R12" s="96"/>
      <c r="S12" s="96"/>
      <c r="T12" s="96"/>
      <c r="U12" s="96" t="s">
        <v>10</v>
      </c>
      <c r="V12" s="96"/>
      <c r="W12" s="96"/>
      <c r="X12" s="96"/>
      <c r="Y12" s="96" t="s">
        <v>3</v>
      </c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 t="s">
        <v>7</v>
      </c>
      <c r="AN12" s="96"/>
      <c r="AO12" s="96"/>
      <c r="AP12" s="96"/>
      <c r="AQ12" s="96"/>
      <c r="AR12" s="96" t="s">
        <v>0</v>
      </c>
      <c r="AS12" s="96"/>
      <c r="AT12" s="96"/>
      <c r="AU12" s="96"/>
      <c r="AV12" s="96"/>
      <c r="AW12" s="96"/>
      <c r="AX12" s="96"/>
      <c r="AY12" s="96"/>
      <c r="AZ12" s="97"/>
    </row>
    <row r="13" spans="1:53" ht="17.25" customHeight="1" x14ac:dyDescent="0.3">
      <c r="A13" s="129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3" s="5" customFormat="1" ht="22.5" customHeight="1" x14ac:dyDescent="0.25">
      <c r="A14" s="46">
        <v>1</v>
      </c>
      <c r="B14" s="81"/>
      <c r="C14" s="81"/>
      <c r="D14" s="81"/>
      <c r="E14" s="82"/>
      <c r="F14" s="83"/>
      <c r="G14" s="83"/>
      <c r="H14" s="84"/>
      <c r="I14" s="85" t="str">
        <f>IFERROR(VLOOKUP(E14,'BASE ASOCIADOS'!$B:$G,5,FALSE)," ")</f>
        <v xml:space="preserve"> </v>
      </c>
      <c r="J14" s="85"/>
      <c r="K14" s="85"/>
      <c r="L14" s="85"/>
      <c r="M14" s="85"/>
      <c r="N14" s="85"/>
      <c r="O14" s="85"/>
      <c r="P14" s="85"/>
      <c r="Q14" s="86" t="str">
        <f>IFERROR(VLOOKUP(E14,'BASE ASOCIADOS'!$B:$G,6,FALSE)," ")</f>
        <v xml:space="preserve"> </v>
      </c>
      <c r="R14" s="86"/>
      <c r="S14" s="86"/>
      <c r="T14" s="86"/>
      <c r="U14" s="87"/>
      <c r="V14" s="87"/>
      <c r="W14" s="87"/>
      <c r="X14" s="87"/>
      <c r="Y14" s="88" t="str">
        <f>IFERROR(VLOOKUP(E14,'BASE ASOCIADOS'!$B:$G,3,FALSE)," ")</f>
        <v xml:space="preserve"> </v>
      </c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78" t="str">
        <f>IFERROR(VLOOKUP(E14,'BASE ASOCIADOS'!$B:$G,2,FALSE)," ")</f>
        <v xml:space="preserve"> </v>
      </c>
      <c r="AN14" s="78"/>
      <c r="AO14" s="78"/>
      <c r="AP14" s="78"/>
      <c r="AQ14" s="78"/>
      <c r="AR14" s="79" t="str">
        <f>IFERROR(VLOOKUP(E14,'BASE ASOCIADOS'!$B:$G,4,FALSE)," ")</f>
        <v xml:space="preserve"> </v>
      </c>
      <c r="AS14" s="79"/>
      <c r="AT14" s="79"/>
      <c r="AU14" s="79"/>
      <c r="AV14" s="79"/>
      <c r="AW14" s="79"/>
      <c r="AX14" s="79"/>
      <c r="AY14" s="79"/>
      <c r="AZ14" s="80"/>
    </row>
    <row r="15" spans="1:53" s="5" customFormat="1" ht="21" customHeight="1" x14ac:dyDescent="0.25">
      <c r="A15" s="46">
        <v>2</v>
      </c>
      <c r="B15" s="81"/>
      <c r="C15" s="81"/>
      <c r="D15" s="81"/>
      <c r="E15" s="82"/>
      <c r="F15" s="83"/>
      <c r="G15" s="83"/>
      <c r="H15" s="84"/>
      <c r="I15" s="85" t="str">
        <f>IFERROR(VLOOKUP(E15,'BASE ASOCIADOS'!$B:$G,5,FALSE)," ")</f>
        <v xml:space="preserve"> </v>
      </c>
      <c r="J15" s="85"/>
      <c r="K15" s="85"/>
      <c r="L15" s="85"/>
      <c r="M15" s="85"/>
      <c r="N15" s="85"/>
      <c r="O15" s="85"/>
      <c r="P15" s="85"/>
      <c r="Q15" s="86" t="str">
        <f>IFERROR(VLOOKUP(E15,'BASE ASOCIADOS'!$B:$G,6,FALSE)," ")</f>
        <v xml:space="preserve"> </v>
      </c>
      <c r="R15" s="86"/>
      <c r="S15" s="86"/>
      <c r="T15" s="86"/>
      <c r="U15" s="89"/>
      <c r="V15" s="90"/>
      <c r="W15" s="90"/>
      <c r="X15" s="91"/>
      <c r="Y15" s="88" t="str">
        <f>IFERROR(VLOOKUP(E15,'BASE ASOCIADOS'!$B:$G,3,FALSE)," ")</f>
        <v xml:space="preserve"> </v>
      </c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78" t="str">
        <f>IFERROR(VLOOKUP(E15,'BASE ASOCIADOS'!$B:$G,2,FALSE)," ")</f>
        <v xml:space="preserve"> </v>
      </c>
      <c r="AN15" s="78"/>
      <c r="AO15" s="78"/>
      <c r="AP15" s="78"/>
      <c r="AQ15" s="78"/>
      <c r="AR15" s="79" t="str">
        <f>IFERROR(VLOOKUP(E15,'BASE ASOCIADOS'!$B:$G,4,FALSE)," ")</f>
        <v xml:space="preserve"> </v>
      </c>
      <c r="AS15" s="79"/>
      <c r="AT15" s="79"/>
      <c r="AU15" s="79"/>
      <c r="AV15" s="79"/>
      <c r="AW15" s="79"/>
      <c r="AX15" s="79"/>
      <c r="AY15" s="79"/>
      <c r="AZ15" s="80"/>
    </row>
    <row r="16" spans="1:53" s="5" customFormat="1" ht="22.5" customHeight="1" x14ac:dyDescent="0.25">
      <c r="A16" s="46">
        <v>3</v>
      </c>
      <c r="B16" s="81"/>
      <c r="C16" s="81"/>
      <c r="D16" s="81"/>
      <c r="E16" s="82"/>
      <c r="F16" s="83"/>
      <c r="G16" s="83"/>
      <c r="H16" s="84"/>
      <c r="I16" s="85" t="str">
        <f>IFERROR(VLOOKUP(E16,'BASE ASOCIADOS'!$B:$G,5,FALSE)," ")</f>
        <v xml:space="preserve"> </v>
      </c>
      <c r="J16" s="85"/>
      <c r="K16" s="85"/>
      <c r="L16" s="85"/>
      <c r="M16" s="85"/>
      <c r="N16" s="85"/>
      <c r="O16" s="85"/>
      <c r="P16" s="85"/>
      <c r="Q16" s="86" t="str">
        <f>IFERROR(VLOOKUP(E16,'BASE ASOCIADOS'!$B:$G,6,FALSE)," ")</f>
        <v xml:space="preserve"> </v>
      </c>
      <c r="R16" s="86"/>
      <c r="S16" s="86"/>
      <c r="T16" s="86"/>
      <c r="U16" s="89"/>
      <c r="V16" s="90"/>
      <c r="W16" s="90"/>
      <c r="X16" s="91"/>
      <c r="Y16" s="88" t="str">
        <f>IFERROR(VLOOKUP(E16,'BASE ASOCIADOS'!$B:$G,3,FALSE)," ")</f>
        <v xml:space="preserve"> </v>
      </c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78" t="str">
        <f>IFERROR(VLOOKUP(E16,'BASE ASOCIADOS'!$B:$G,2,FALSE)," ")</f>
        <v xml:space="preserve"> </v>
      </c>
      <c r="AN16" s="78"/>
      <c r="AO16" s="78"/>
      <c r="AP16" s="78"/>
      <c r="AQ16" s="78"/>
      <c r="AR16" s="79" t="str">
        <f>IFERROR(VLOOKUP(E16,'BASE ASOCIADOS'!$B:$G,4,FALSE)," ")</f>
        <v xml:space="preserve"> </v>
      </c>
      <c r="AS16" s="79"/>
      <c r="AT16" s="79"/>
      <c r="AU16" s="79"/>
      <c r="AV16" s="79"/>
      <c r="AW16" s="79"/>
      <c r="AX16" s="79"/>
      <c r="AY16" s="79"/>
      <c r="AZ16" s="80"/>
    </row>
    <row r="17" spans="1:52" s="5" customFormat="1" ht="22.5" customHeight="1" x14ac:dyDescent="0.25">
      <c r="A17" s="46">
        <v>4</v>
      </c>
      <c r="B17" s="81"/>
      <c r="C17" s="81"/>
      <c r="D17" s="81"/>
      <c r="E17" s="82"/>
      <c r="F17" s="83"/>
      <c r="G17" s="83"/>
      <c r="H17" s="84"/>
      <c r="I17" s="85" t="str">
        <f>IFERROR(VLOOKUP(E17,'BASE ASOCIADOS'!$B:$G,5,FALSE)," ")</f>
        <v xml:space="preserve"> </v>
      </c>
      <c r="J17" s="85"/>
      <c r="K17" s="85"/>
      <c r="L17" s="85"/>
      <c r="M17" s="85"/>
      <c r="N17" s="85"/>
      <c r="O17" s="85"/>
      <c r="P17" s="85"/>
      <c r="Q17" s="86" t="str">
        <f>IFERROR(VLOOKUP(E17,'BASE ASOCIADOS'!$B:$G,6,FALSE)," ")</f>
        <v xml:space="preserve"> </v>
      </c>
      <c r="R17" s="86"/>
      <c r="S17" s="86"/>
      <c r="T17" s="86"/>
      <c r="U17" s="89"/>
      <c r="V17" s="90"/>
      <c r="W17" s="90"/>
      <c r="X17" s="91"/>
      <c r="Y17" s="88" t="str">
        <f>IFERROR(VLOOKUP(E17,'BASE ASOCIADOS'!$B:$G,3,FALSE)," ")</f>
        <v xml:space="preserve"> </v>
      </c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78" t="str">
        <f>IFERROR(VLOOKUP(E17,'BASE ASOCIADOS'!$B:$G,2,FALSE)," ")</f>
        <v xml:space="preserve"> </v>
      </c>
      <c r="AN17" s="78"/>
      <c r="AO17" s="78"/>
      <c r="AP17" s="78"/>
      <c r="AQ17" s="78"/>
      <c r="AR17" s="79" t="str">
        <f>IFERROR(VLOOKUP(E17,'BASE ASOCIADOS'!$B:$G,4,FALSE)," ")</f>
        <v xml:space="preserve"> </v>
      </c>
      <c r="AS17" s="79"/>
      <c r="AT17" s="79"/>
      <c r="AU17" s="79"/>
      <c r="AV17" s="79"/>
      <c r="AW17" s="79"/>
      <c r="AX17" s="79"/>
      <c r="AY17" s="79"/>
      <c r="AZ17" s="80"/>
    </row>
    <row r="18" spans="1:52" s="5" customFormat="1" ht="22.5" customHeight="1" x14ac:dyDescent="0.25">
      <c r="A18" s="46">
        <v>5</v>
      </c>
      <c r="B18" s="81"/>
      <c r="C18" s="81"/>
      <c r="D18" s="81"/>
      <c r="E18" s="82"/>
      <c r="F18" s="83"/>
      <c r="G18" s="83"/>
      <c r="H18" s="84"/>
      <c r="I18" s="85" t="str">
        <f>IFERROR(VLOOKUP(E18,'BASE ASOCIADOS'!$B:$G,5,FALSE)," ")</f>
        <v xml:space="preserve"> </v>
      </c>
      <c r="J18" s="85"/>
      <c r="K18" s="85"/>
      <c r="L18" s="85"/>
      <c r="M18" s="85"/>
      <c r="N18" s="85"/>
      <c r="O18" s="85"/>
      <c r="P18" s="85"/>
      <c r="Q18" s="86" t="str">
        <f>IFERROR(VLOOKUP(E18,'BASE ASOCIADOS'!$B:$G,6,FALSE)," ")</f>
        <v xml:space="preserve"> </v>
      </c>
      <c r="R18" s="86"/>
      <c r="S18" s="86"/>
      <c r="T18" s="86"/>
      <c r="U18" s="89"/>
      <c r="V18" s="90"/>
      <c r="W18" s="90"/>
      <c r="X18" s="91"/>
      <c r="Y18" s="88" t="str">
        <f>IFERROR(VLOOKUP(E18,'BASE ASOCIADOS'!$B:$G,3,FALSE)," ")</f>
        <v xml:space="preserve"> </v>
      </c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78" t="str">
        <f>IFERROR(VLOOKUP(E18,'BASE ASOCIADOS'!$B:$G,2,FALSE)," ")</f>
        <v xml:space="preserve"> </v>
      </c>
      <c r="AN18" s="78"/>
      <c r="AO18" s="78"/>
      <c r="AP18" s="78"/>
      <c r="AQ18" s="78"/>
      <c r="AR18" s="79" t="str">
        <f>IFERROR(VLOOKUP(E18,'BASE ASOCIADOS'!$B:$G,4,FALSE)," ")</f>
        <v xml:space="preserve"> </v>
      </c>
      <c r="AS18" s="79"/>
      <c r="AT18" s="79"/>
      <c r="AU18" s="79"/>
      <c r="AV18" s="79"/>
      <c r="AW18" s="79"/>
      <c r="AX18" s="79"/>
      <c r="AY18" s="79"/>
      <c r="AZ18" s="80"/>
    </row>
    <row r="19" spans="1:52" s="5" customFormat="1" ht="22.5" customHeight="1" x14ac:dyDescent="0.25">
      <c r="A19" s="46">
        <v>6</v>
      </c>
      <c r="B19" s="81"/>
      <c r="C19" s="81"/>
      <c r="D19" s="81"/>
      <c r="E19" s="82"/>
      <c r="F19" s="83"/>
      <c r="G19" s="83"/>
      <c r="H19" s="84"/>
      <c r="I19" s="85" t="str">
        <f>IFERROR(VLOOKUP(E19,'BASE ASOCIADOS'!$B:$G,5,FALSE)," ")</f>
        <v xml:space="preserve"> </v>
      </c>
      <c r="J19" s="85"/>
      <c r="K19" s="85"/>
      <c r="L19" s="85"/>
      <c r="M19" s="85"/>
      <c r="N19" s="85"/>
      <c r="O19" s="85"/>
      <c r="P19" s="85"/>
      <c r="Q19" s="86" t="str">
        <f>IFERROR(VLOOKUP(E19,'BASE ASOCIADOS'!$B:$G,6,FALSE)," ")</f>
        <v xml:space="preserve"> </v>
      </c>
      <c r="R19" s="86"/>
      <c r="S19" s="86"/>
      <c r="T19" s="86"/>
      <c r="U19" s="89"/>
      <c r="V19" s="90"/>
      <c r="W19" s="90"/>
      <c r="X19" s="91"/>
      <c r="Y19" s="88" t="str">
        <f>IFERROR(VLOOKUP(E19,'BASE ASOCIADOS'!$B:$G,3,FALSE)," ")</f>
        <v xml:space="preserve"> 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78" t="str">
        <f>IFERROR(VLOOKUP(E19,'BASE ASOCIADOS'!$B:$G,2,FALSE)," ")</f>
        <v xml:space="preserve"> </v>
      </c>
      <c r="AN19" s="78"/>
      <c r="AO19" s="78"/>
      <c r="AP19" s="78"/>
      <c r="AQ19" s="78"/>
      <c r="AR19" s="79" t="str">
        <f>IFERROR(VLOOKUP(E19,'BASE ASOCIADOS'!$B:$G,4,FALSE)," ")</f>
        <v xml:space="preserve"> </v>
      </c>
      <c r="AS19" s="79"/>
      <c r="AT19" s="79"/>
      <c r="AU19" s="79"/>
      <c r="AV19" s="79"/>
      <c r="AW19" s="79"/>
      <c r="AX19" s="79"/>
      <c r="AY19" s="79"/>
      <c r="AZ19" s="80"/>
    </row>
    <row r="20" spans="1:52" s="5" customFormat="1" ht="22.5" customHeight="1" x14ac:dyDescent="0.25">
      <c r="A20" s="46">
        <v>7</v>
      </c>
      <c r="B20" s="81"/>
      <c r="C20" s="81"/>
      <c r="D20" s="81"/>
      <c r="E20" s="82"/>
      <c r="F20" s="83"/>
      <c r="G20" s="83"/>
      <c r="H20" s="84"/>
      <c r="I20" s="85" t="str">
        <f>IFERROR(VLOOKUP(E20,'BASE ASOCIADOS'!$B:$G,5,FALSE)," ")</f>
        <v xml:space="preserve"> </v>
      </c>
      <c r="J20" s="85"/>
      <c r="K20" s="85"/>
      <c r="L20" s="85"/>
      <c r="M20" s="85"/>
      <c r="N20" s="85"/>
      <c r="O20" s="85"/>
      <c r="P20" s="85"/>
      <c r="Q20" s="86" t="str">
        <f>IFERROR(VLOOKUP(E20,'BASE ASOCIADOS'!$B:$G,6,FALSE)," ")</f>
        <v xml:space="preserve"> </v>
      </c>
      <c r="R20" s="86"/>
      <c r="S20" s="86"/>
      <c r="T20" s="86"/>
      <c r="U20" s="89"/>
      <c r="V20" s="90"/>
      <c r="W20" s="90"/>
      <c r="X20" s="91"/>
      <c r="Y20" s="88" t="str">
        <f>IFERROR(VLOOKUP(E20,'BASE ASOCIADOS'!$B:$G,3,FALSE)," ")</f>
        <v xml:space="preserve"> 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78" t="str">
        <f>IFERROR(VLOOKUP(E20,'BASE ASOCIADOS'!$B:$G,2,FALSE)," ")</f>
        <v xml:space="preserve"> </v>
      </c>
      <c r="AN20" s="78"/>
      <c r="AO20" s="78"/>
      <c r="AP20" s="78"/>
      <c r="AQ20" s="78"/>
      <c r="AR20" s="79" t="str">
        <f>IFERROR(VLOOKUP(E20,'BASE ASOCIADOS'!$B:$G,4,FALSE)," ")</f>
        <v xml:space="preserve"> </v>
      </c>
      <c r="AS20" s="79"/>
      <c r="AT20" s="79"/>
      <c r="AU20" s="79"/>
      <c r="AV20" s="79"/>
      <c r="AW20" s="79"/>
      <c r="AX20" s="79"/>
      <c r="AY20" s="79"/>
      <c r="AZ20" s="80"/>
    </row>
    <row r="21" spans="1:52" s="5" customFormat="1" ht="22.5" customHeight="1" x14ac:dyDescent="0.25">
      <c r="A21" s="46">
        <v>8</v>
      </c>
      <c r="B21" s="81"/>
      <c r="C21" s="81"/>
      <c r="D21" s="81"/>
      <c r="E21" s="82"/>
      <c r="F21" s="83"/>
      <c r="G21" s="83"/>
      <c r="H21" s="84"/>
      <c r="I21" s="85" t="str">
        <f>IFERROR(VLOOKUP(E21,'BASE ASOCIADOS'!$B:$G,5,FALSE)," ")</f>
        <v xml:space="preserve"> </v>
      </c>
      <c r="J21" s="85"/>
      <c r="K21" s="85"/>
      <c r="L21" s="85"/>
      <c r="M21" s="85"/>
      <c r="N21" s="85"/>
      <c r="O21" s="85"/>
      <c r="P21" s="85"/>
      <c r="Q21" s="86" t="str">
        <f>IFERROR(VLOOKUP(E21,'BASE ASOCIADOS'!$B:$G,6,FALSE)," ")</f>
        <v xml:space="preserve"> </v>
      </c>
      <c r="R21" s="86"/>
      <c r="S21" s="86"/>
      <c r="T21" s="86"/>
      <c r="U21" s="89"/>
      <c r="V21" s="90"/>
      <c r="W21" s="90"/>
      <c r="X21" s="91"/>
      <c r="Y21" s="88" t="str">
        <f>IFERROR(VLOOKUP(E21,'BASE ASOCIADOS'!$B:$G,3,FALSE)," ")</f>
        <v xml:space="preserve"> </v>
      </c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78" t="str">
        <f>IFERROR(VLOOKUP(E21,'BASE ASOCIADOS'!$B:$G,2,FALSE)," ")</f>
        <v xml:space="preserve"> </v>
      </c>
      <c r="AN21" s="78"/>
      <c r="AO21" s="78"/>
      <c r="AP21" s="78"/>
      <c r="AQ21" s="78"/>
      <c r="AR21" s="79" t="str">
        <f>IFERROR(VLOOKUP(E21,'BASE ASOCIADOS'!$B:$G,4,FALSE)," ")</f>
        <v xml:space="preserve"> </v>
      </c>
      <c r="AS21" s="79"/>
      <c r="AT21" s="79"/>
      <c r="AU21" s="79"/>
      <c r="AV21" s="79"/>
      <c r="AW21" s="79"/>
      <c r="AX21" s="79"/>
      <c r="AY21" s="79"/>
      <c r="AZ21" s="80"/>
    </row>
    <row r="22" spans="1:52" s="5" customFormat="1" ht="22.5" customHeight="1" x14ac:dyDescent="0.25">
      <c r="A22" s="46">
        <v>9</v>
      </c>
      <c r="B22" s="81"/>
      <c r="C22" s="81"/>
      <c r="D22" s="81"/>
      <c r="E22" s="82"/>
      <c r="F22" s="83"/>
      <c r="G22" s="83"/>
      <c r="H22" s="84"/>
      <c r="I22" s="85" t="str">
        <f>IFERROR(VLOOKUP(E22,'BASE ASOCIADOS'!$B:$G,5,FALSE)," ")</f>
        <v xml:space="preserve"> </v>
      </c>
      <c r="J22" s="85"/>
      <c r="K22" s="85"/>
      <c r="L22" s="85"/>
      <c r="M22" s="85"/>
      <c r="N22" s="85"/>
      <c r="O22" s="85"/>
      <c r="P22" s="85"/>
      <c r="Q22" s="86" t="str">
        <f>IFERROR(VLOOKUP(E22,'BASE ASOCIADOS'!$B:$G,6,FALSE)," ")</f>
        <v xml:space="preserve"> </v>
      </c>
      <c r="R22" s="86"/>
      <c r="S22" s="86"/>
      <c r="T22" s="86"/>
      <c r="U22" s="89"/>
      <c r="V22" s="90"/>
      <c r="W22" s="90"/>
      <c r="X22" s="91"/>
      <c r="Y22" s="88" t="str">
        <f>IFERROR(VLOOKUP(E22,'BASE ASOCIADOS'!$B:$G,3,FALSE)," ")</f>
        <v xml:space="preserve"> 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78" t="str">
        <f>IFERROR(VLOOKUP(E22,'BASE ASOCIADOS'!$B:$G,2,FALSE)," ")</f>
        <v xml:space="preserve"> </v>
      </c>
      <c r="AN22" s="78"/>
      <c r="AO22" s="78"/>
      <c r="AP22" s="78"/>
      <c r="AQ22" s="78"/>
      <c r="AR22" s="79" t="str">
        <f>IFERROR(VLOOKUP(E22,'BASE ASOCIADOS'!$B:$G,4,FALSE)," ")</f>
        <v xml:space="preserve"> </v>
      </c>
      <c r="AS22" s="79"/>
      <c r="AT22" s="79"/>
      <c r="AU22" s="79"/>
      <c r="AV22" s="79"/>
      <c r="AW22" s="79"/>
      <c r="AX22" s="79"/>
      <c r="AY22" s="79"/>
      <c r="AZ22" s="80"/>
    </row>
    <row r="23" spans="1:52" s="5" customFormat="1" ht="22.5" customHeight="1" x14ac:dyDescent="0.25">
      <c r="A23" s="46">
        <v>10</v>
      </c>
      <c r="B23" s="81"/>
      <c r="C23" s="81"/>
      <c r="D23" s="81"/>
      <c r="E23" s="82"/>
      <c r="F23" s="83"/>
      <c r="G23" s="83"/>
      <c r="H23" s="84"/>
      <c r="I23" s="85" t="str">
        <f>IFERROR(VLOOKUP(E23,'BASE ASOCIADOS'!$B:$G,5,FALSE)," ")</f>
        <v xml:space="preserve"> </v>
      </c>
      <c r="J23" s="85"/>
      <c r="K23" s="85"/>
      <c r="L23" s="85"/>
      <c r="M23" s="85"/>
      <c r="N23" s="85"/>
      <c r="O23" s="85"/>
      <c r="P23" s="85"/>
      <c r="Q23" s="86" t="str">
        <f>IFERROR(VLOOKUP(E23,'BASE ASOCIADOS'!$B:$G,6,FALSE)," ")</f>
        <v xml:space="preserve"> </v>
      </c>
      <c r="R23" s="86"/>
      <c r="S23" s="86"/>
      <c r="T23" s="86"/>
      <c r="U23" s="89"/>
      <c r="V23" s="90"/>
      <c r="W23" s="90"/>
      <c r="X23" s="91"/>
      <c r="Y23" s="88" t="str">
        <f>IFERROR(VLOOKUP(E23,'BASE ASOCIADOS'!$B:$G,3,FALSE)," ")</f>
        <v xml:space="preserve"> 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78" t="str">
        <f>IFERROR(VLOOKUP(E23,'BASE ASOCIADOS'!$B:$G,2,FALSE)," ")</f>
        <v xml:space="preserve"> </v>
      </c>
      <c r="AN23" s="78"/>
      <c r="AO23" s="78"/>
      <c r="AP23" s="78"/>
      <c r="AQ23" s="78"/>
      <c r="AR23" s="79" t="str">
        <f>IFERROR(VLOOKUP(E23,'BASE ASOCIADOS'!$B:$G,4,FALSE)," ")</f>
        <v xml:space="preserve"> </v>
      </c>
      <c r="AS23" s="79"/>
      <c r="AT23" s="79"/>
      <c r="AU23" s="79"/>
      <c r="AV23" s="79"/>
      <c r="AW23" s="79"/>
      <c r="AX23" s="79"/>
      <c r="AY23" s="79"/>
      <c r="AZ23" s="80"/>
    </row>
    <row r="24" spans="1:52" s="5" customFormat="1" ht="22.5" customHeight="1" x14ac:dyDescent="0.25">
      <c r="A24" s="46">
        <v>11</v>
      </c>
      <c r="B24" s="81"/>
      <c r="C24" s="81"/>
      <c r="D24" s="81"/>
      <c r="E24" s="82"/>
      <c r="F24" s="83"/>
      <c r="G24" s="83"/>
      <c r="H24" s="84"/>
      <c r="I24" s="85" t="str">
        <f>IFERROR(VLOOKUP(E24,'BASE ASOCIADOS'!$B:$G,5,FALSE)," ")</f>
        <v xml:space="preserve"> </v>
      </c>
      <c r="J24" s="85"/>
      <c r="K24" s="85"/>
      <c r="L24" s="85"/>
      <c r="M24" s="85"/>
      <c r="N24" s="85"/>
      <c r="O24" s="85"/>
      <c r="P24" s="85"/>
      <c r="Q24" s="86" t="str">
        <f>IFERROR(VLOOKUP(E24,'BASE ASOCIADOS'!$B:$G,6,FALSE)," ")</f>
        <v xml:space="preserve"> </v>
      </c>
      <c r="R24" s="86"/>
      <c r="S24" s="86"/>
      <c r="T24" s="86"/>
      <c r="U24" s="89"/>
      <c r="V24" s="90"/>
      <c r="W24" s="90"/>
      <c r="X24" s="91"/>
      <c r="Y24" s="88" t="str">
        <f>IFERROR(VLOOKUP(E24,'BASE ASOCIADOS'!$B:$G,3,FALSE)," ")</f>
        <v xml:space="preserve"> </v>
      </c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78" t="str">
        <f>IFERROR(VLOOKUP(E24,'BASE ASOCIADOS'!$B:$G,2,FALSE)," ")</f>
        <v xml:space="preserve"> </v>
      </c>
      <c r="AN24" s="78"/>
      <c r="AO24" s="78"/>
      <c r="AP24" s="78"/>
      <c r="AQ24" s="78"/>
      <c r="AR24" s="79" t="str">
        <f>IFERROR(VLOOKUP(E24,'BASE ASOCIADOS'!$B:$G,4,FALSE)," ")</f>
        <v xml:space="preserve"> </v>
      </c>
      <c r="AS24" s="79"/>
      <c r="AT24" s="79"/>
      <c r="AU24" s="79"/>
      <c r="AV24" s="79"/>
      <c r="AW24" s="79"/>
      <c r="AX24" s="79"/>
      <c r="AY24" s="79"/>
      <c r="AZ24" s="80"/>
    </row>
    <row r="25" spans="1:52" s="5" customFormat="1" ht="22.5" customHeight="1" x14ac:dyDescent="0.25">
      <c r="A25" s="46">
        <v>12</v>
      </c>
      <c r="B25" s="81"/>
      <c r="C25" s="81"/>
      <c r="D25" s="81"/>
      <c r="E25" s="82"/>
      <c r="F25" s="83"/>
      <c r="G25" s="83"/>
      <c r="H25" s="84"/>
      <c r="I25" s="85" t="str">
        <f>IFERROR(VLOOKUP(E25,'BASE ASOCIADOS'!$B:$G,5,FALSE)," ")</f>
        <v xml:space="preserve"> </v>
      </c>
      <c r="J25" s="85"/>
      <c r="K25" s="85"/>
      <c r="L25" s="85"/>
      <c r="M25" s="85"/>
      <c r="N25" s="85"/>
      <c r="O25" s="85"/>
      <c r="P25" s="85"/>
      <c r="Q25" s="86" t="str">
        <f>IFERROR(VLOOKUP(E25,'BASE ASOCIADOS'!$B:$G,6,FALSE)," ")</f>
        <v xml:space="preserve"> </v>
      </c>
      <c r="R25" s="86"/>
      <c r="S25" s="86"/>
      <c r="T25" s="86"/>
      <c r="U25" s="89"/>
      <c r="V25" s="90"/>
      <c r="W25" s="90"/>
      <c r="X25" s="91"/>
      <c r="Y25" s="88" t="str">
        <f>IFERROR(VLOOKUP(E25,'BASE ASOCIADOS'!$B:$G,3,FALSE)," ")</f>
        <v xml:space="preserve"> </v>
      </c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78" t="str">
        <f>IFERROR(VLOOKUP(E25,'BASE ASOCIADOS'!$B:$G,2,FALSE)," ")</f>
        <v xml:space="preserve"> </v>
      </c>
      <c r="AN25" s="78"/>
      <c r="AO25" s="78"/>
      <c r="AP25" s="78"/>
      <c r="AQ25" s="78"/>
      <c r="AR25" s="79" t="str">
        <f>IFERROR(VLOOKUP(E25,'BASE ASOCIADOS'!$B:$G,4,FALSE)," ")</f>
        <v xml:space="preserve"> </v>
      </c>
      <c r="AS25" s="79"/>
      <c r="AT25" s="79"/>
      <c r="AU25" s="79"/>
      <c r="AV25" s="79"/>
      <c r="AW25" s="79"/>
      <c r="AX25" s="79"/>
      <c r="AY25" s="79"/>
      <c r="AZ25" s="80"/>
    </row>
    <row r="26" spans="1:52" s="5" customFormat="1" ht="22.5" customHeight="1" x14ac:dyDescent="0.25">
      <c r="A26" s="46">
        <v>13</v>
      </c>
      <c r="B26" s="81"/>
      <c r="C26" s="81"/>
      <c r="D26" s="81"/>
      <c r="E26" s="98"/>
      <c r="F26" s="99"/>
      <c r="G26" s="99"/>
      <c r="H26" s="100"/>
      <c r="I26" s="85" t="str">
        <f>IFERROR(VLOOKUP(E26,'BASE ASOCIADOS'!$B:$G,5,FALSE)," ")</f>
        <v xml:space="preserve"> </v>
      </c>
      <c r="J26" s="85"/>
      <c r="K26" s="85"/>
      <c r="L26" s="85"/>
      <c r="M26" s="85"/>
      <c r="N26" s="85"/>
      <c r="O26" s="85"/>
      <c r="P26" s="85"/>
      <c r="Q26" s="86" t="str">
        <f>IFERROR(VLOOKUP(E26,'BASE ASOCIADOS'!$B:$G,6,FALSE)," ")</f>
        <v xml:space="preserve"> </v>
      </c>
      <c r="R26" s="86"/>
      <c r="S26" s="86"/>
      <c r="T26" s="86"/>
      <c r="U26" s="89"/>
      <c r="V26" s="90"/>
      <c r="W26" s="90"/>
      <c r="X26" s="91"/>
      <c r="Y26" s="88" t="str">
        <f>IFERROR(VLOOKUP(E26,'BASE ASOCIADOS'!$B:$G,3,FALSE)," ")</f>
        <v xml:space="preserve"> </v>
      </c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78" t="str">
        <f>IFERROR(VLOOKUP(E26,'BASE ASOCIADOS'!$B:$G,2,FALSE)," ")</f>
        <v xml:space="preserve"> </v>
      </c>
      <c r="AN26" s="78"/>
      <c r="AO26" s="78"/>
      <c r="AP26" s="78"/>
      <c r="AQ26" s="78"/>
      <c r="AR26" s="79" t="str">
        <f>IFERROR(VLOOKUP(E26,'BASE ASOCIADOS'!$B:$G,4,FALSE)," ")</f>
        <v xml:space="preserve"> </v>
      </c>
      <c r="AS26" s="79"/>
      <c r="AT26" s="79"/>
      <c r="AU26" s="79"/>
      <c r="AV26" s="79"/>
      <c r="AW26" s="79"/>
      <c r="AX26" s="79"/>
      <c r="AY26" s="79"/>
      <c r="AZ26" s="80"/>
    </row>
    <row r="27" spans="1:52" s="5" customFormat="1" ht="22.5" customHeight="1" x14ac:dyDescent="0.25">
      <c r="A27" s="46">
        <v>14</v>
      </c>
      <c r="B27" s="81"/>
      <c r="C27" s="81"/>
      <c r="D27" s="81"/>
      <c r="E27" s="82"/>
      <c r="F27" s="83"/>
      <c r="G27" s="83"/>
      <c r="H27" s="84"/>
      <c r="I27" s="85" t="str">
        <f>IFERROR(VLOOKUP(E27,'BASE ASOCIADOS'!$B:$G,5,FALSE)," ")</f>
        <v xml:space="preserve"> </v>
      </c>
      <c r="J27" s="85"/>
      <c r="K27" s="85"/>
      <c r="L27" s="85"/>
      <c r="M27" s="85"/>
      <c r="N27" s="85"/>
      <c r="O27" s="85"/>
      <c r="P27" s="85"/>
      <c r="Q27" s="86" t="str">
        <f>IFERROR(VLOOKUP(E27,'BASE ASOCIADOS'!$B:$G,6,FALSE)," ")</f>
        <v xml:space="preserve"> </v>
      </c>
      <c r="R27" s="86"/>
      <c r="S27" s="86"/>
      <c r="T27" s="86"/>
      <c r="U27" s="89"/>
      <c r="V27" s="90"/>
      <c r="W27" s="90"/>
      <c r="X27" s="91"/>
      <c r="Y27" s="88" t="str">
        <f>IFERROR(VLOOKUP(E27,'BASE ASOCIADOS'!$B:$G,3,FALSE)," ")</f>
        <v xml:space="preserve"> </v>
      </c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78" t="str">
        <f>IFERROR(VLOOKUP(E27,'BASE ASOCIADOS'!$B:$G,2,FALSE)," ")</f>
        <v xml:space="preserve"> </v>
      </c>
      <c r="AN27" s="78"/>
      <c r="AO27" s="78"/>
      <c r="AP27" s="78"/>
      <c r="AQ27" s="78"/>
      <c r="AR27" s="79" t="str">
        <f>IFERROR(VLOOKUP(E27,'BASE ASOCIADOS'!$B:$G,4,FALSE)," ")</f>
        <v xml:space="preserve"> </v>
      </c>
      <c r="AS27" s="79"/>
      <c r="AT27" s="79"/>
      <c r="AU27" s="79"/>
      <c r="AV27" s="79"/>
      <c r="AW27" s="79"/>
      <c r="AX27" s="79"/>
      <c r="AY27" s="79"/>
      <c r="AZ27" s="80"/>
    </row>
    <row r="28" spans="1:52" s="5" customFormat="1" ht="22.5" customHeight="1" x14ac:dyDescent="0.25">
      <c r="A28" s="46">
        <v>15</v>
      </c>
      <c r="B28" s="81"/>
      <c r="C28" s="81"/>
      <c r="D28" s="81"/>
      <c r="E28" s="82"/>
      <c r="F28" s="83"/>
      <c r="G28" s="83"/>
      <c r="H28" s="84"/>
      <c r="I28" s="85" t="str">
        <f>IFERROR(VLOOKUP(E28,'BASE ASOCIADOS'!$B:$G,5,FALSE)," ")</f>
        <v xml:space="preserve"> </v>
      </c>
      <c r="J28" s="85"/>
      <c r="K28" s="85"/>
      <c r="L28" s="85"/>
      <c r="M28" s="85"/>
      <c r="N28" s="85"/>
      <c r="O28" s="85"/>
      <c r="P28" s="85"/>
      <c r="Q28" s="86" t="str">
        <f>IFERROR(VLOOKUP(E28,'BASE ASOCIADOS'!$B:$G,6,FALSE)," ")</f>
        <v xml:space="preserve"> </v>
      </c>
      <c r="R28" s="86"/>
      <c r="S28" s="86"/>
      <c r="T28" s="86"/>
      <c r="U28" s="89"/>
      <c r="V28" s="90"/>
      <c r="W28" s="90"/>
      <c r="X28" s="91"/>
      <c r="Y28" s="88" t="str">
        <f>IFERROR(VLOOKUP(E28,'BASE ASOCIADOS'!$B:$G,3,FALSE)," ")</f>
        <v xml:space="preserve"> </v>
      </c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78" t="str">
        <f>IFERROR(VLOOKUP(E28,'BASE ASOCIADOS'!$B:$G,2,FALSE)," ")</f>
        <v xml:space="preserve"> </v>
      </c>
      <c r="AN28" s="78"/>
      <c r="AO28" s="78"/>
      <c r="AP28" s="78"/>
      <c r="AQ28" s="78"/>
      <c r="AR28" s="79" t="str">
        <f>IFERROR(VLOOKUP(E28,'BASE ASOCIADOS'!$B:$G,4,FALSE)," ")</f>
        <v xml:space="preserve"> </v>
      </c>
      <c r="AS28" s="79"/>
      <c r="AT28" s="79"/>
      <c r="AU28" s="79"/>
      <c r="AV28" s="79"/>
      <c r="AW28" s="79"/>
      <c r="AX28" s="79"/>
      <c r="AY28" s="79"/>
      <c r="AZ28" s="80"/>
    </row>
    <row r="29" spans="1:52" s="5" customFormat="1" ht="22.5" customHeight="1" x14ac:dyDescent="0.25">
      <c r="A29" s="46">
        <v>16</v>
      </c>
      <c r="B29" s="81"/>
      <c r="C29" s="81"/>
      <c r="D29" s="81"/>
      <c r="E29" s="82"/>
      <c r="F29" s="83"/>
      <c r="G29" s="83"/>
      <c r="H29" s="84"/>
      <c r="I29" s="85" t="str">
        <f>IFERROR(VLOOKUP(E29,'BASE ASOCIADOS'!$B:$G,5,FALSE)," ")</f>
        <v xml:space="preserve"> </v>
      </c>
      <c r="J29" s="85"/>
      <c r="K29" s="85"/>
      <c r="L29" s="85"/>
      <c r="M29" s="85"/>
      <c r="N29" s="85"/>
      <c r="O29" s="85"/>
      <c r="P29" s="85"/>
      <c r="Q29" s="86" t="str">
        <f>IFERROR(VLOOKUP(E29,'BASE ASOCIADOS'!$B:$G,6,FALSE)," ")</f>
        <v xml:space="preserve"> </v>
      </c>
      <c r="R29" s="86"/>
      <c r="S29" s="86"/>
      <c r="T29" s="86"/>
      <c r="U29" s="89"/>
      <c r="V29" s="90"/>
      <c r="W29" s="90"/>
      <c r="X29" s="91"/>
      <c r="Y29" s="88" t="str">
        <f>IFERROR(VLOOKUP(E29,'BASE ASOCIADOS'!$B:$G,3,FALSE)," ")</f>
        <v xml:space="preserve"> </v>
      </c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78" t="str">
        <f>IFERROR(VLOOKUP(E29,'BASE ASOCIADOS'!$B:$G,2,FALSE)," ")</f>
        <v xml:space="preserve"> </v>
      </c>
      <c r="AN29" s="78"/>
      <c r="AO29" s="78"/>
      <c r="AP29" s="78"/>
      <c r="AQ29" s="78"/>
      <c r="AR29" s="79" t="str">
        <f>IFERROR(VLOOKUP(E29,'BASE ASOCIADOS'!$B:$G,4,FALSE)," ")</f>
        <v xml:space="preserve"> </v>
      </c>
      <c r="AS29" s="79"/>
      <c r="AT29" s="79"/>
      <c r="AU29" s="79"/>
      <c r="AV29" s="79"/>
      <c r="AW29" s="79"/>
      <c r="AX29" s="79"/>
      <c r="AY29" s="79"/>
      <c r="AZ29" s="80"/>
    </row>
    <row r="30" spans="1:52" s="5" customFormat="1" ht="22.5" customHeight="1" x14ac:dyDescent="0.25">
      <c r="A30" s="46">
        <v>17</v>
      </c>
      <c r="B30" s="81"/>
      <c r="C30" s="81"/>
      <c r="D30" s="81"/>
      <c r="E30" s="82"/>
      <c r="F30" s="83"/>
      <c r="G30" s="83"/>
      <c r="H30" s="84"/>
      <c r="I30" s="85" t="str">
        <f>IFERROR(VLOOKUP(E30,'BASE ASOCIADOS'!$B:$G,5,FALSE)," ")</f>
        <v xml:space="preserve"> </v>
      </c>
      <c r="J30" s="85"/>
      <c r="K30" s="85"/>
      <c r="L30" s="85"/>
      <c r="M30" s="85"/>
      <c r="N30" s="85"/>
      <c r="O30" s="85"/>
      <c r="P30" s="85"/>
      <c r="Q30" s="86" t="str">
        <f>IFERROR(VLOOKUP(E30,'BASE ASOCIADOS'!$B:$G,6,FALSE)," ")</f>
        <v xml:space="preserve"> </v>
      </c>
      <c r="R30" s="86"/>
      <c r="S30" s="86"/>
      <c r="T30" s="86"/>
      <c r="U30" s="89"/>
      <c r="V30" s="90"/>
      <c r="W30" s="90"/>
      <c r="X30" s="91"/>
      <c r="Y30" s="88" t="str">
        <f>IFERROR(VLOOKUP(E30,'BASE ASOCIADOS'!$B:$G,3,FALSE)," ")</f>
        <v xml:space="preserve"> </v>
      </c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78" t="str">
        <f>IFERROR(VLOOKUP(E30,'BASE ASOCIADOS'!$B:$G,2,FALSE)," ")</f>
        <v xml:space="preserve"> </v>
      </c>
      <c r="AN30" s="78"/>
      <c r="AO30" s="78"/>
      <c r="AP30" s="78"/>
      <c r="AQ30" s="78"/>
      <c r="AR30" s="79" t="str">
        <f>IFERROR(VLOOKUP(E30,'BASE ASOCIADOS'!$B:$G,4,FALSE)," ")</f>
        <v xml:space="preserve"> </v>
      </c>
      <c r="AS30" s="79"/>
      <c r="AT30" s="79"/>
      <c r="AU30" s="79"/>
      <c r="AV30" s="79"/>
      <c r="AW30" s="79"/>
      <c r="AX30" s="79"/>
      <c r="AY30" s="79"/>
      <c r="AZ30" s="80"/>
    </row>
    <row r="31" spans="1:52" s="5" customFormat="1" ht="22.5" customHeight="1" x14ac:dyDescent="0.25">
      <c r="A31" s="46">
        <v>18</v>
      </c>
      <c r="B31" s="81"/>
      <c r="C31" s="81"/>
      <c r="D31" s="81"/>
      <c r="E31" s="82"/>
      <c r="F31" s="83"/>
      <c r="G31" s="83"/>
      <c r="H31" s="84"/>
      <c r="I31" s="85" t="str">
        <f>IFERROR(VLOOKUP(E31,'BASE ASOCIADOS'!$B:$G,5,FALSE)," ")</f>
        <v xml:space="preserve"> </v>
      </c>
      <c r="J31" s="85"/>
      <c r="K31" s="85"/>
      <c r="L31" s="85"/>
      <c r="M31" s="85"/>
      <c r="N31" s="85"/>
      <c r="O31" s="85"/>
      <c r="P31" s="85"/>
      <c r="Q31" s="86" t="str">
        <f>IFERROR(VLOOKUP(E31,'BASE ASOCIADOS'!$B:$G,6,FALSE)," ")</f>
        <v xml:space="preserve"> </v>
      </c>
      <c r="R31" s="86"/>
      <c r="S31" s="86"/>
      <c r="T31" s="86"/>
      <c r="U31" s="89"/>
      <c r="V31" s="90"/>
      <c r="W31" s="90"/>
      <c r="X31" s="91"/>
      <c r="Y31" s="88" t="str">
        <f>IFERROR(VLOOKUP(E31,'BASE ASOCIADOS'!$B:$G,3,FALSE)," ")</f>
        <v xml:space="preserve"> </v>
      </c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78" t="str">
        <f>IFERROR(VLOOKUP(E31,'BASE ASOCIADOS'!$B:$G,2,FALSE)," ")</f>
        <v xml:space="preserve"> </v>
      </c>
      <c r="AN31" s="78"/>
      <c r="AO31" s="78"/>
      <c r="AP31" s="78"/>
      <c r="AQ31" s="78"/>
      <c r="AR31" s="79" t="str">
        <f>IFERROR(VLOOKUP(E31,'BASE ASOCIADOS'!$B:$G,4,FALSE)," ")</f>
        <v xml:space="preserve"> </v>
      </c>
      <c r="AS31" s="79"/>
      <c r="AT31" s="79"/>
      <c r="AU31" s="79"/>
      <c r="AV31" s="79"/>
      <c r="AW31" s="79"/>
      <c r="AX31" s="79"/>
      <c r="AY31" s="79"/>
      <c r="AZ31" s="80"/>
    </row>
    <row r="32" spans="1:52" s="5" customFormat="1" ht="22.5" customHeight="1" x14ac:dyDescent="0.25">
      <c r="A32" s="46">
        <v>19</v>
      </c>
      <c r="B32" s="81"/>
      <c r="C32" s="81"/>
      <c r="D32" s="81"/>
      <c r="E32" s="82"/>
      <c r="F32" s="83"/>
      <c r="G32" s="83"/>
      <c r="H32" s="84"/>
      <c r="I32" s="85" t="str">
        <f>IFERROR(VLOOKUP(E32,'BASE ASOCIADOS'!$B:$G,5,FALSE)," ")</f>
        <v xml:space="preserve"> </v>
      </c>
      <c r="J32" s="85"/>
      <c r="K32" s="85"/>
      <c r="L32" s="85"/>
      <c r="M32" s="85"/>
      <c r="N32" s="85"/>
      <c r="O32" s="85"/>
      <c r="P32" s="85"/>
      <c r="Q32" s="86" t="str">
        <f>IFERROR(VLOOKUP(E32,'BASE ASOCIADOS'!$B:$G,6,FALSE)," ")</f>
        <v xml:space="preserve"> </v>
      </c>
      <c r="R32" s="86"/>
      <c r="S32" s="86"/>
      <c r="T32" s="86"/>
      <c r="U32" s="89"/>
      <c r="V32" s="90"/>
      <c r="W32" s="90"/>
      <c r="X32" s="91"/>
      <c r="Y32" s="88" t="str">
        <f>IFERROR(VLOOKUP(E32,'BASE ASOCIADOS'!$B:$G,3,FALSE)," ")</f>
        <v xml:space="preserve"> </v>
      </c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78" t="str">
        <f>IFERROR(VLOOKUP(E32,'BASE ASOCIADOS'!$B:$G,2,FALSE)," ")</f>
        <v xml:space="preserve"> </v>
      </c>
      <c r="AN32" s="78"/>
      <c r="AO32" s="78"/>
      <c r="AP32" s="78"/>
      <c r="AQ32" s="78"/>
      <c r="AR32" s="79" t="str">
        <f>IFERROR(VLOOKUP(E32,'BASE ASOCIADOS'!$B:$G,4,FALSE)," ")</f>
        <v xml:space="preserve"> </v>
      </c>
      <c r="AS32" s="79"/>
      <c r="AT32" s="79"/>
      <c r="AU32" s="79"/>
      <c r="AV32" s="79"/>
      <c r="AW32" s="79"/>
      <c r="AX32" s="79"/>
      <c r="AY32" s="79"/>
      <c r="AZ32" s="80"/>
    </row>
    <row r="33" spans="1:52" s="5" customFormat="1" ht="22.5" customHeight="1" x14ac:dyDescent="0.25">
      <c r="A33" s="46">
        <v>20</v>
      </c>
      <c r="B33" s="81"/>
      <c r="C33" s="81"/>
      <c r="D33" s="81"/>
      <c r="E33" s="82"/>
      <c r="F33" s="83"/>
      <c r="G33" s="83"/>
      <c r="H33" s="84"/>
      <c r="I33" s="85" t="str">
        <f>IFERROR(VLOOKUP(E33,'BASE ASOCIADOS'!$B:$G,5,FALSE)," ")</f>
        <v xml:space="preserve"> </v>
      </c>
      <c r="J33" s="85"/>
      <c r="K33" s="85"/>
      <c r="L33" s="85"/>
      <c r="M33" s="85"/>
      <c r="N33" s="85"/>
      <c r="O33" s="85"/>
      <c r="P33" s="85"/>
      <c r="Q33" s="86" t="str">
        <f>IFERROR(VLOOKUP(E33,'BASE ASOCIADOS'!$B:$G,6,FALSE)," ")</f>
        <v xml:space="preserve"> </v>
      </c>
      <c r="R33" s="86"/>
      <c r="S33" s="86"/>
      <c r="T33" s="86"/>
      <c r="U33" s="89"/>
      <c r="V33" s="90"/>
      <c r="W33" s="90"/>
      <c r="X33" s="91"/>
      <c r="Y33" s="88" t="str">
        <f>IFERROR(VLOOKUP(E33,'BASE ASOCIADOS'!$B:$G,3,FALSE)," ")</f>
        <v xml:space="preserve"> </v>
      </c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78" t="str">
        <f>IFERROR(VLOOKUP(E33,'BASE ASOCIADOS'!$B:$G,2,FALSE)," ")</f>
        <v xml:space="preserve"> </v>
      </c>
      <c r="AN33" s="78"/>
      <c r="AO33" s="78"/>
      <c r="AP33" s="78"/>
      <c r="AQ33" s="78"/>
      <c r="AR33" s="79" t="str">
        <f>IFERROR(VLOOKUP(E33,'BASE ASOCIADOS'!$B:$G,4,FALSE)," ")</f>
        <v xml:space="preserve"> </v>
      </c>
      <c r="AS33" s="79"/>
      <c r="AT33" s="79"/>
      <c r="AU33" s="79"/>
      <c r="AV33" s="79"/>
      <c r="AW33" s="79"/>
      <c r="AX33" s="79"/>
      <c r="AY33" s="79"/>
      <c r="AZ33" s="80"/>
    </row>
    <row r="34" spans="1:52" s="5" customFormat="1" ht="22.5" customHeight="1" x14ac:dyDescent="0.25">
      <c r="A34" s="46">
        <v>21</v>
      </c>
      <c r="B34" s="92"/>
      <c r="C34" s="92"/>
      <c r="D34" s="92"/>
      <c r="E34" s="82"/>
      <c r="F34" s="83"/>
      <c r="G34" s="83"/>
      <c r="H34" s="84"/>
      <c r="I34" s="85" t="str">
        <f>IFERROR(VLOOKUP(E34,'BASE ASOCIADOS'!$B:$G,5,FALSE)," ")</f>
        <v xml:space="preserve"> </v>
      </c>
      <c r="J34" s="85"/>
      <c r="K34" s="85"/>
      <c r="L34" s="85"/>
      <c r="M34" s="85"/>
      <c r="N34" s="85"/>
      <c r="O34" s="85"/>
      <c r="P34" s="85"/>
      <c r="Q34" s="86" t="str">
        <f>IFERROR(VLOOKUP(E34,'BASE ASOCIADOS'!$B:$G,6,FALSE)," ")</f>
        <v xml:space="preserve"> </v>
      </c>
      <c r="R34" s="86"/>
      <c r="S34" s="86"/>
      <c r="T34" s="86"/>
      <c r="U34" s="89"/>
      <c r="V34" s="90"/>
      <c r="W34" s="90"/>
      <c r="X34" s="91"/>
      <c r="Y34" s="88" t="str">
        <f>IFERROR(VLOOKUP(E34,'BASE ASOCIADOS'!$B:$G,3,FALSE)," ")</f>
        <v xml:space="preserve"> </v>
      </c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78" t="str">
        <f>IFERROR(VLOOKUP(E34,'BASE ASOCIADOS'!$B:$G,2,FALSE)," ")</f>
        <v xml:space="preserve"> </v>
      </c>
      <c r="AN34" s="78"/>
      <c r="AO34" s="78"/>
      <c r="AP34" s="78"/>
      <c r="AQ34" s="78"/>
      <c r="AR34" s="79" t="str">
        <f>IFERROR(VLOOKUP(E34,'BASE ASOCIADOS'!$B:$G,4,FALSE)," ")</f>
        <v xml:space="preserve"> </v>
      </c>
      <c r="AS34" s="79"/>
      <c r="AT34" s="79"/>
      <c r="AU34" s="79"/>
      <c r="AV34" s="79"/>
      <c r="AW34" s="79"/>
      <c r="AX34" s="79"/>
      <c r="AY34" s="79"/>
      <c r="AZ34" s="80"/>
    </row>
    <row r="35" spans="1:52" s="5" customFormat="1" ht="22.5" customHeight="1" x14ac:dyDescent="0.25">
      <c r="A35" s="46">
        <v>22</v>
      </c>
      <c r="B35" s="81"/>
      <c r="C35" s="81"/>
      <c r="D35" s="81"/>
      <c r="E35" s="82"/>
      <c r="F35" s="83"/>
      <c r="G35" s="83"/>
      <c r="H35" s="84"/>
      <c r="I35" s="85" t="str">
        <f>IFERROR(VLOOKUP(E35,'BASE ASOCIADOS'!$B:$G,5,FALSE)," ")</f>
        <v xml:space="preserve"> </v>
      </c>
      <c r="J35" s="85"/>
      <c r="K35" s="85"/>
      <c r="L35" s="85"/>
      <c r="M35" s="85"/>
      <c r="N35" s="85"/>
      <c r="O35" s="85"/>
      <c r="P35" s="85"/>
      <c r="Q35" s="86" t="str">
        <f>IFERROR(VLOOKUP(E35,'BASE ASOCIADOS'!$B:$G,6,FALSE)," ")</f>
        <v xml:space="preserve"> </v>
      </c>
      <c r="R35" s="86"/>
      <c r="S35" s="86"/>
      <c r="T35" s="86"/>
      <c r="U35" s="89"/>
      <c r="V35" s="90"/>
      <c r="W35" s="90"/>
      <c r="X35" s="91"/>
      <c r="Y35" s="88" t="str">
        <f>IFERROR(VLOOKUP(E35,'BASE ASOCIADOS'!$B:$G,3,FALSE)," ")</f>
        <v xml:space="preserve"> </v>
      </c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78" t="str">
        <f>IFERROR(VLOOKUP(E35,'BASE ASOCIADOS'!$B:$G,2,FALSE)," ")</f>
        <v xml:space="preserve"> </v>
      </c>
      <c r="AN35" s="78"/>
      <c r="AO35" s="78"/>
      <c r="AP35" s="78"/>
      <c r="AQ35" s="78"/>
      <c r="AR35" s="79" t="str">
        <f>IFERROR(VLOOKUP(E35,'BASE ASOCIADOS'!$B:$G,4,FALSE)," ")</f>
        <v xml:space="preserve"> </v>
      </c>
      <c r="AS35" s="79"/>
      <c r="AT35" s="79"/>
      <c r="AU35" s="79"/>
      <c r="AV35" s="79"/>
      <c r="AW35" s="79"/>
      <c r="AX35" s="79"/>
      <c r="AY35" s="79"/>
      <c r="AZ35" s="80"/>
    </row>
    <row r="36" spans="1:52" s="5" customFormat="1" ht="22.5" customHeight="1" x14ac:dyDescent="0.25">
      <c r="A36" s="46">
        <v>23</v>
      </c>
      <c r="B36" s="81"/>
      <c r="C36" s="81"/>
      <c r="D36" s="81"/>
      <c r="E36" s="82"/>
      <c r="F36" s="83"/>
      <c r="G36" s="83"/>
      <c r="H36" s="84"/>
      <c r="I36" s="85" t="str">
        <f>IFERROR(VLOOKUP(E36,'BASE ASOCIADOS'!$B:$G,5,FALSE)," ")</f>
        <v xml:space="preserve"> </v>
      </c>
      <c r="J36" s="85"/>
      <c r="K36" s="85"/>
      <c r="L36" s="85"/>
      <c r="M36" s="85"/>
      <c r="N36" s="85"/>
      <c r="O36" s="85"/>
      <c r="P36" s="85"/>
      <c r="Q36" s="86" t="str">
        <f>IFERROR(VLOOKUP(E36,'BASE ASOCIADOS'!$B:$G,6,FALSE)," ")</f>
        <v xml:space="preserve"> </v>
      </c>
      <c r="R36" s="86"/>
      <c r="S36" s="86"/>
      <c r="T36" s="86"/>
      <c r="U36" s="89"/>
      <c r="V36" s="90"/>
      <c r="W36" s="90"/>
      <c r="X36" s="91"/>
      <c r="Y36" s="88" t="str">
        <f>IFERROR(VLOOKUP(E36,'BASE ASOCIADOS'!$B:$G,3,FALSE)," ")</f>
        <v xml:space="preserve"> </v>
      </c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78" t="str">
        <f>IFERROR(VLOOKUP(E36,'BASE ASOCIADOS'!$B:$G,2,FALSE)," ")</f>
        <v xml:space="preserve"> </v>
      </c>
      <c r="AN36" s="78"/>
      <c r="AO36" s="78"/>
      <c r="AP36" s="78"/>
      <c r="AQ36" s="78"/>
      <c r="AR36" s="79" t="str">
        <f>IFERROR(VLOOKUP(E36,'BASE ASOCIADOS'!$B:$G,4,FALSE)," ")</f>
        <v xml:space="preserve"> </v>
      </c>
      <c r="AS36" s="79"/>
      <c r="AT36" s="79"/>
      <c r="AU36" s="79"/>
      <c r="AV36" s="79"/>
      <c r="AW36" s="79"/>
      <c r="AX36" s="79"/>
      <c r="AY36" s="79"/>
      <c r="AZ36" s="80"/>
    </row>
    <row r="37" spans="1:52" s="5" customFormat="1" ht="22.5" customHeight="1" x14ac:dyDescent="0.25">
      <c r="A37" s="46">
        <v>24</v>
      </c>
      <c r="B37" s="81"/>
      <c r="C37" s="81"/>
      <c r="D37" s="81"/>
      <c r="E37" s="82"/>
      <c r="F37" s="83"/>
      <c r="G37" s="83"/>
      <c r="H37" s="84"/>
      <c r="I37" s="85" t="str">
        <f>IFERROR(VLOOKUP(E37,'BASE ASOCIADOS'!$B:$G,5,FALSE)," ")</f>
        <v xml:space="preserve"> </v>
      </c>
      <c r="J37" s="85"/>
      <c r="K37" s="85"/>
      <c r="L37" s="85"/>
      <c r="M37" s="85"/>
      <c r="N37" s="85"/>
      <c r="O37" s="85"/>
      <c r="P37" s="85"/>
      <c r="Q37" s="86" t="str">
        <f>IFERROR(VLOOKUP(E37,'BASE ASOCIADOS'!$B:$G,6,FALSE)," ")</f>
        <v xml:space="preserve"> </v>
      </c>
      <c r="R37" s="86"/>
      <c r="S37" s="86"/>
      <c r="T37" s="86"/>
      <c r="U37" s="89"/>
      <c r="V37" s="90"/>
      <c r="W37" s="90"/>
      <c r="X37" s="91"/>
      <c r="Y37" s="88" t="str">
        <f>IFERROR(VLOOKUP(E37,'BASE ASOCIADOS'!$B:$G,3,FALSE)," ")</f>
        <v xml:space="preserve"> </v>
      </c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78" t="str">
        <f>IFERROR(VLOOKUP(E37,'BASE ASOCIADOS'!$B:$G,2,FALSE)," ")</f>
        <v xml:space="preserve"> </v>
      </c>
      <c r="AN37" s="78"/>
      <c r="AO37" s="78"/>
      <c r="AP37" s="78"/>
      <c r="AQ37" s="78"/>
      <c r="AR37" s="79" t="str">
        <f>IFERROR(VLOOKUP(E37,'BASE ASOCIADOS'!$B:$G,4,FALSE)," ")</f>
        <v xml:space="preserve"> </v>
      </c>
      <c r="AS37" s="79"/>
      <c r="AT37" s="79"/>
      <c r="AU37" s="79"/>
      <c r="AV37" s="79"/>
      <c r="AW37" s="79"/>
      <c r="AX37" s="79"/>
      <c r="AY37" s="79"/>
      <c r="AZ37" s="80"/>
    </row>
    <row r="38" spans="1:52" s="5" customFormat="1" ht="22.5" customHeight="1" x14ac:dyDescent="0.25">
      <c r="A38" s="46">
        <v>25</v>
      </c>
      <c r="B38" s="81"/>
      <c r="C38" s="81"/>
      <c r="D38" s="81"/>
      <c r="E38" s="82"/>
      <c r="F38" s="83"/>
      <c r="G38" s="83"/>
      <c r="H38" s="84"/>
      <c r="I38" s="85" t="str">
        <f>IFERROR(VLOOKUP(E38,'BASE ASOCIADOS'!$B:$G,5,FALSE)," ")</f>
        <v xml:space="preserve"> </v>
      </c>
      <c r="J38" s="85"/>
      <c r="K38" s="85"/>
      <c r="L38" s="85"/>
      <c r="M38" s="85"/>
      <c r="N38" s="85"/>
      <c r="O38" s="85"/>
      <c r="P38" s="85"/>
      <c r="Q38" s="86" t="str">
        <f>IFERROR(VLOOKUP(E38,'BASE ASOCIADOS'!$B:$G,6,FALSE)," ")</f>
        <v xml:space="preserve"> </v>
      </c>
      <c r="R38" s="86"/>
      <c r="S38" s="86"/>
      <c r="T38" s="86"/>
      <c r="U38" s="89" t="s">
        <v>30</v>
      </c>
      <c r="V38" s="90"/>
      <c r="W38" s="90"/>
      <c r="X38" s="91"/>
      <c r="Y38" s="88" t="str">
        <f>IFERROR(VLOOKUP(E38,'BASE ASOCIADOS'!$B:$G,3,FALSE)," ")</f>
        <v xml:space="preserve"> </v>
      </c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78" t="str">
        <f>IFERROR(VLOOKUP(E38,'BASE ASOCIADOS'!$B:$G,2,FALSE)," ")</f>
        <v xml:space="preserve"> </v>
      </c>
      <c r="AN38" s="78"/>
      <c r="AO38" s="78"/>
      <c r="AP38" s="78"/>
      <c r="AQ38" s="78"/>
      <c r="AR38" s="79" t="str">
        <f>IFERROR(VLOOKUP(E38,'BASE ASOCIADOS'!$B:$G,4,FALSE)," ")</f>
        <v xml:space="preserve"> </v>
      </c>
      <c r="AS38" s="79"/>
      <c r="AT38" s="79"/>
      <c r="AU38" s="79"/>
      <c r="AV38" s="79"/>
      <c r="AW38" s="79"/>
      <c r="AX38" s="79"/>
      <c r="AY38" s="79"/>
      <c r="AZ38" s="80"/>
    </row>
    <row r="39" spans="1:52" s="5" customFormat="1" ht="22.5" customHeight="1" x14ac:dyDescent="0.25">
      <c r="A39" s="46">
        <v>26</v>
      </c>
      <c r="B39" s="81"/>
      <c r="C39" s="81"/>
      <c r="D39" s="81"/>
      <c r="E39" s="82"/>
      <c r="F39" s="83"/>
      <c r="G39" s="83"/>
      <c r="H39" s="84"/>
      <c r="I39" s="85" t="str">
        <f>IFERROR(VLOOKUP(E39,'BASE ASOCIADOS'!$B:$G,5,FALSE)," ")</f>
        <v xml:space="preserve"> </v>
      </c>
      <c r="J39" s="85"/>
      <c r="K39" s="85"/>
      <c r="L39" s="85"/>
      <c r="M39" s="85"/>
      <c r="N39" s="85"/>
      <c r="O39" s="85"/>
      <c r="P39" s="85"/>
      <c r="Q39" s="86" t="str">
        <f>IFERROR(VLOOKUP(E39,'BASE ASOCIADOS'!$B:$G,6,FALSE)," ")</f>
        <v xml:space="preserve"> </v>
      </c>
      <c r="R39" s="86"/>
      <c r="S39" s="86"/>
      <c r="T39" s="86"/>
      <c r="U39" s="89"/>
      <c r="V39" s="90"/>
      <c r="W39" s="90"/>
      <c r="X39" s="91"/>
      <c r="Y39" s="88" t="str">
        <f>IFERROR(VLOOKUP(E39,'BASE ASOCIADOS'!$B:$G,3,FALSE)," ")</f>
        <v xml:space="preserve"> </v>
      </c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78" t="str">
        <f>IFERROR(VLOOKUP(E39,'BASE ASOCIADOS'!$B:$G,2,FALSE)," ")</f>
        <v xml:space="preserve"> </v>
      </c>
      <c r="AN39" s="78"/>
      <c r="AO39" s="78"/>
      <c r="AP39" s="78"/>
      <c r="AQ39" s="78"/>
      <c r="AR39" s="79" t="str">
        <f>IFERROR(VLOOKUP(E39,'BASE ASOCIADOS'!$B:$G,4,FALSE)," ")</f>
        <v xml:space="preserve"> </v>
      </c>
      <c r="AS39" s="79"/>
      <c r="AT39" s="79"/>
      <c r="AU39" s="79"/>
      <c r="AV39" s="79"/>
      <c r="AW39" s="79"/>
      <c r="AX39" s="79"/>
      <c r="AY39" s="79"/>
      <c r="AZ39" s="80"/>
    </row>
    <row r="40" spans="1:52" s="5" customFormat="1" ht="22.5" customHeight="1" x14ac:dyDescent="0.25">
      <c r="A40" s="46">
        <v>27</v>
      </c>
      <c r="B40" s="81"/>
      <c r="C40" s="81"/>
      <c r="D40" s="81"/>
      <c r="E40" s="82"/>
      <c r="F40" s="83"/>
      <c r="G40" s="83"/>
      <c r="H40" s="84"/>
      <c r="I40" s="85" t="str">
        <f>IFERROR(VLOOKUP(E40,'BASE ASOCIADOS'!$B:$G,5,FALSE)," ")</f>
        <v xml:space="preserve"> </v>
      </c>
      <c r="J40" s="85"/>
      <c r="K40" s="85"/>
      <c r="L40" s="85"/>
      <c r="M40" s="85"/>
      <c r="N40" s="85"/>
      <c r="O40" s="85"/>
      <c r="P40" s="85"/>
      <c r="Q40" s="86" t="str">
        <f>IFERROR(VLOOKUP(E40,'BASE ASOCIADOS'!$B:$G,6,FALSE)," ")</f>
        <v xml:space="preserve"> </v>
      </c>
      <c r="R40" s="86"/>
      <c r="S40" s="86"/>
      <c r="T40" s="86"/>
      <c r="U40" s="89"/>
      <c r="V40" s="90"/>
      <c r="W40" s="90"/>
      <c r="X40" s="91"/>
      <c r="Y40" s="88" t="str">
        <f>IFERROR(VLOOKUP(E40,'BASE ASOCIADOS'!$B:$G,3,FALSE)," ")</f>
        <v xml:space="preserve"> </v>
      </c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78" t="str">
        <f>IFERROR(VLOOKUP(E40,'BASE ASOCIADOS'!$B:$G,2,FALSE)," ")</f>
        <v xml:space="preserve"> </v>
      </c>
      <c r="AN40" s="78"/>
      <c r="AO40" s="78"/>
      <c r="AP40" s="78"/>
      <c r="AQ40" s="78"/>
      <c r="AR40" s="79" t="str">
        <f>IFERROR(VLOOKUP(E40,'BASE ASOCIADOS'!$B:$G,4,FALSE)," ")</f>
        <v xml:space="preserve"> </v>
      </c>
      <c r="AS40" s="79"/>
      <c r="AT40" s="79"/>
      <c r="AU40" s="79"/>
      <c r="AV40" s="79"/>
      <c r="AW40" s="79"/>
      <c r="AX40" s="79"/>
      <c r="AY40" s="79"/>
      <c r="AZ40" s="80"/>
    </row>
    <row r="41" spans="1:52" s="5" customFormat="1" ht="22.5" customHeight="1" x14ac:dyDescent="0.25">
      <c r="A41" s="46">
        <v>28</v>
      </c>
      <c r="B41" s="81"/>
      <c r="C41" s="81"/>
      <c r="D41" s="81"/>
      <c r="E41" s="82"/>
      <c r="F41" s="83"/>
      <c r="G41" s="83"/>
      <c r="H41" s="84"/>
      <c r="I41" s="85" t="str">
        <f>IFERROR(VLOOKUP(E41,'BASE ASOCIADOS'!$B:$G,5,FALSE)," ")</f>
        <v xml:space="preserve"> </v>
      </c>
      <c r="J41" s="85"/>
      <c r="K41" s="85"/>
      <c r="L41" s="85"/>
      <c r="M41" s="85"/>
      <c r="N41" s="85"/>
      <c r="O41" s="85"/>
      <c r="P41" s="85"/>
      <c r="Q41" s="86" t="str">
        <f>IFERROR(VLOOKUP(E41,'BASE ASOCIADOS'!$B:$G,6,FALSE)," ")</f>
        <v xml:space="preserve"> </v>
      </c>
      <c r="R41" s="86"/>
      <c r="S41" s="86"/>
      <c r="T41" s="86"/>
      <c r="U41" s="89"/>
      <c r="V41" s="90"/>
      <c r="W41" s="90"/>
      <c r="X41" s="91"/>
      <c r="Y41" s="88" t="str">
        <f>IFERROR(VLOOKUP(E41,'BASE ASOCIADOS'!$B:$G,3,FALSE)," ")</f>
        <v xml:space="preserve"> </v>
      </c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78" t="str">
        <f>IFERROR(VLOOKUP(E41,'BASE ASOCIADOS'!$B:$G,2,FALSE)," ")</f>
        <v xml:space="preserve"> </v>
      </c>
      <c r="AN41" s="78"/>
      <c r="AO41" s="78"/>
      <c r="AP41" s="78"/>
      <c r="AQ41" s="78"/>
      <c r="AR41" s="79" t="str">
        <f>IFERROR(VLOOKUP(E41,'BASE ASOCIADOS'!$B:$G,4,FALSE)," ")</f>
        <v xml:space="preserve"> </v>
      </c>
      <c r="AS41" s="79"/>
      <c r="AT41" s="79"/>
      <c r="AU41" s="79"/>
      <c r="AV41" s="79"/>
      <c r="AW41" s="79"/>
      <c r="AX41" s="79"/>
      <c r="AY41" s="79"/>
      <c r="AZ41" s="80"/>
    </row>
    <row r="42" spans="1:52" s="5" customFormat="1" ht="22.5" customHeight="1" x14ac:dyDescent="0.25">
      <c r="A42" s="46">
        <v>29</v>
      </c>
      <c r="B42" s="81"/>
      <c r="C42" s="81"/>
      <c r="D42" s="81"/>
      <c r="E42" s="82"/>
      <c r="F42" s="83"/>
      <c r="G42" s="83"/>
      <c r="H42" s="84"/>
      <c r="I42" s="85" t="str">
        <f>IFERROR(VLOOKUP(E42,'BASE ASOCIADOS'!$B:$G,5,FALSE)," ")</f>
        <v xml:space="preserve"> </v>
      </c>
      <c r="J42" s="85"/>
      <c r="K42" s="85"/>
      <c r="L42" s="85"/>
      <c r="M42" s="85"/>
      <c r="N42" s="85"/>
      <c r="O42" s="85"/>
      <c r="P42" s="85"/>
      <c r="Q42" s="86" t="str">
        <f>IFERROR(VLOOKUP(E42,'BASE ASOCIADOS'!$B:$G,6,FALSE)," ")</f>
        <v xml:space="preserve"> </v>
      </c>
      <c r="R42" s="86"/>
      <c r="S42" s="86"/>
      <c r="T42" s="86"/>
      <c r="U42" s="89"/>
      <c r="V42" s="90"/>
      <c r="W42" s="90"/>
      <c r="X42" s="91"/>
      <c r="Y42" s="88" t="str">
        <f>IFERROR(VLOOKUP(E42,'BASE ASOCIADOS'!$B:$G,3,FALSE)," ")</f>
        <v xml:space="preserve"> </v>
      </c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78" t="str">
        <f>IFERROR(VLOOKUP(E42,'BASE ASOCIADOS'!$B:$G,2,FALSE)," ")</f>
        <v xml:space="preserve"> </v>
      </c>
      <c r="AN42" s="78"/>
      <c r="AO42" s="78"/>
      <c r="AP42" s="78"/>
      <c r="AQ42" s="78"/>
      <c r="AR42" s="79" t="str">
        <f>IFERROR(VLOOKUP(E42,'BASE ASOCIADOS'!$B:$G,4,FALSE)," ")</f>
        <v xml:space="preserve"> </v>
      </c>
      <c r="AS42" s="79"/>
      <c r="AT42" s="79"/>
      <c r="AU42" s="79"/>
      <c r="AV42" s="79"/>
      <c r="AW42" s="79"/>
      <c r="AX42" s="79"/>
      <c r="AY42" s="79"/>
      <c r="AZ42" s="80"/>
    </row>
    <row r="43" spans="1:52" s="5" customFormat="1" ht="22.5" customHeight="1" x14ac:dyDescent="0.25">
      <c r="A43" s="46">
        <v>30</v>
      </c>
      <c r="B43" s="81"/>
      <c r="C43" s="81"/>
      <c r="D43" s="81"/>
      <c r="E43" s="82"/>
      <c r="F43" s="83"/>
      <c r="G43" s="83"/>
      <c r="H43" s="84"/>
      <c r="I43" s="85" t="str">
        <f>IFERROR(VLOOKUP(E43,'BASE ASOCIADOS'!$B:$G,5,FALSE)," ")</f>
        <v xml:space="preserve"> </v>
      </c>
      <c r="J43" s="85"/>
      <c r="K43" s="85"/>
      <c r="L43" s="85"/>
      <c r="M43" s="85"/>
      <c r="N43" s="85"/>
      <c r="O43" s="85"/>
      <c r="P43" s="85"/>
      <c r="Q43" s="86" t="str">
        <f>IFERROR(VLOOKUP(E43,'BASE ASOCIADOS'!$B:$G,6,FALSE)," ")</f>
        <v xml:space="preserve"> </v>
      </c>
      <c r="R43" s="86"/>
      <c r="S43" s="86"/>
      <c r="T43" s="86"/>
      <c r="U43" s="89"/>
      <c r="V43" s="90"/>
      <c r="W43" s="90"/>
      <c r="X43" s="91"/>
      <c r="Y43" s="88" t="str">
        <f>IFERROR(VLOOKUP(E43,'BASE ASOCIADOS'!$B:$G,3,FALSE)," ")</f>
        <v xml:space="preserve"> </v>
      </c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78" t="str">
        <f>IFERROR(VLOOKUP(E43,'BASE ASOCIADOS'!$B:$G,2,FALSE)," ")</f>
        <v xml:space="preserve"> </v>
      </c>
      <c r="AN43" s="78"/>
      <c r="AO43" s="78"/>
      <c r="AP43" s="78"/>
      <c r="AQ43" s="78"/>
      <c r="AR43" s="79" t="str">
        <f>IFERROR(VLOOKUP(E43,'BASE ASOCIADOS'!$B:$G,4,FALSE)," ")</f>
        <v xml:space="preserve"> </v>
      </c>
      <c r="AS43" s="79"/>
      <c r="AT43" s="79"/>
      <c r="AU43" s="79"/>
      <c r="AV43" s="79"/>
      <c r="AW43" s="79"/>
      <c r="AX43" s="79"/>
      <c r="AY43" s="79"/>
      <c r="AZ43" s="80"/>
    </row>
    <row r="44" spans="1:52" s="5" customFormat="1" ht="22.5" customHeight="1" x14ac:dyDescent="0.25">
      <c r="A44" s="46">
        <v>31</v>
      </c>
      <c r="B44" s="81"/>
      <c r="C44" s="81"/>
      <c r="D44" s="81"/>
      <c r="E44" s="82"/>
      <c r="F44" s="83"/>
      <c r="G44" s="83"/>
      <c r="H44" s="84"/>
      <c r="I44" s="85" t="str">
        <f>IFERROR(VLOOKUP(E44,'BASE ASOCIADOS'!$B:$G,5,FALSE)," ")</f>
        <v xml:space="preserve"> </v>
      </c>
      <c r="J44" s="85"/>
      <c r="K44" s="85"/>
      <c r="L44" s="85"/>
      <c r="M44" s="85"/>
      <c r="N44" s="85"/>
      <c r="O44" s="85"/>
      <c r="P44" s="85"/>
      <c r="Q44" s="86" t="str">
        <f>IFERROR(VLOOKUP(E44,'BASE ASOCIADOS'!$B:$G,6,FALSE)," ")</f>
        <v xml:space="preserve"> </v>
      </c>
      <c r="R44" s="86"/>
      <c r="S44" s="86"/>
      <c r="T44" s="86"/>
      <c r="U44" s="87"/>
      <c r="V44" s="87"/>
      <c r="W44" s="87"/>
      <c r="X44" s="87"/>
      <c r="Y44" s="88" t="str">
        <f>IFERROR(VLOOKUP(E44,'BASE ASOCIADOS'!$B:$G,3,FALSE)," ")</f>
        <v xml:space="preserve"> </v>
      </c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78" t="str">
        <f>IFERROR(VLOOKUP(E44,'BASE ASOCIADOS'!$B:$G,2,FALSE)," ")</f>
        <v xml:space="preserve"> </v>
      </c>
      <c r="AN44" s="78"/>
      <c r="AO44" s="78"/>
      <c r="AP44" s="78"/>
      <c r="AQ44" s="78"/>
      <c r="AR44" s="79" t="str">
        <f>IFERROR(VLOOKUP(E44,'BASE ASOCIADOS'!$B:$G,4,FALSE)," ")</f>
        <v xml:space="preserve"> </v>
      </c>
      <c r="AS44" s="79"/>
      <c r="AT44" s="79"/>
      <c r="AU44" s="79"/>
      <c r="AV44" s="79"/>
      <c r="AW44" s="79"/>
      <c r="AX44" s="79"/>
      <c r="AY44" s="79"/>
      <c r="AZ44" s="80"/>
    </row>
    <row r="45" spans="1:52" s="5" customFormat="1" ht="22.5" customHeight="1" x14ac:dyDescent="0.25">
      <c r="A45" s="46">
        <v>32</v>
      </c>
      <c r="B45" s="142"/>
      <c r="C45" s="143"/>
      <c r="D45" s="144"/>
      <c r="E45" s="82"/>
      <c r="F45" s="83"/>
      <c r="G45" s="83"/>
      <c r="H45" s="84"/>
      <c r="I45" s="85" t="str">
        <f>IFERROR(VLOOKUP(E45,'BASE ASOCIADOS'!$B:$G,5,FALSE)," ")</f>
        <v xml:space="preserve"> </v>
      </c>
      <c r="J45" s="85"/>
      <c r="K45" s="85"/>
      <c r="L45" s="85"/>
      <c r="M45" s="85"/>
      <c r="N45" s="85"/>
      <c r="O45" s="85"/>
      <c r="P45" s="85"/>
      <c r="Q45" s="86" t="str">
        <f>IFERROR(VLOOKUP(E45,'BASE ASOCIADOS'!$B:$G,6,FALSE)," ")</f>
        <v xml:space="preserve"> </v>
      </c>
      <c r="R45" s="86"/>
      <c r="S45" s="86"/>
      <c r="T45" s="86"/>
      <c r="U45" s="89"/>
      <c r="V45" s="90"/>
      <c r="W45" s="90"/>
      <c r="X45" s="91"/>
      <c r="Y45" s="88" t="str">
        <f>IFERROR(VLOOKUP(E45,'BASE ASOCIADOS'!$B:$G,3,FALSE)," ")</f>
        <v xml:space="preserve"> </v>
      </c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78" t="str">
        <f>IFERROR(VLOOKUP(E45,'BASE ASOCIADOS'!$B:$G,2,FALSE)," ")</f>
        <v xml:space="preserve"> </v>
      </c>
      <c r="AN45" s="78"/>
      <c r="AO45" s="78"/>
      <c r="AP45" s="78"/>
      <c r="AQ45" s="78"/>
      <c r="AR45" s="79" t="str">
        <f>IFERROR(VLOOKUP(E45,'BASE ASOCIADOS'!$B:$G,4,FALSE)," ")</f>
        <v xml:space="preserve"> </v>
      </c>
      <c r="AS45" s="79"/>
      <c r="AT45" s="79"/>
      <c r="AU45" s="79"/>
      <c r="AV45" s="79"/>
      <c r="AW45" s="79"/>
      <c r="AX45" s="79"/>
      <c r="AY45" s="79"/>
      <c r="AZ45" s="80"/>
    </row>
    <row r="46" spans="1:52" s="5" customFormat="1" ht="22.5" customHeight="1" x14ac:dyDescent="0.25">
      <c r="A46" s="46">
        <v>33</v>
      </c>
      <c r="B46" s="142"/>
      <c r="C46" s="143"/>
      <c r="D46" s="144"/>
      <c r="E46" s="82"/>
      <c r="F46" s="83"/>
      <c r="G46" s="83"/>
      <c r="H46" s="84"/>
      <c r="I46" s="85" t="str">
        <f>IFERROR(VLOOKUP(E46,'BASE ASOCIADOS'!$B:$G,5,FALSE)," ")</f>
        <v xml:space="preserve"> </v>
      </c>
      <c r="J46" s="85"/>
      <c r="K46" s="85"/>
      <c r="L46" s="85"/>
      <c r="M46" s="85"/>
      <c r="N46" s="85"/>
      <c r="O46" s="85"/>
      <c r="P46" s="85"/>
      <c r="Q46" s="86" t="str">
        <f>IFERROR(VLOOKUP(E46,'BASE ASOCIADOS'!$B:$G,6,FALSE)," ")</f>
        <v xml:space="preserve"> </v>
      </c>
      <c r="R46" s="86"/>
      <c r="S46" s="86"/>
      <c r="T46" s="86"/>
      <c r="U46" s="89"/>
      <c r="V46" s="90"/>
      <c r="W46" s="90"/>
      <c r="X46" s="91"/>
      <c r="Y46" s="88" t="str">
        <f>IFERROR(VLOOKUP(E46,'BASE ASOCIADOS'!$B:$G,3,FALSE)," ")</f>
        <v xml:space="preserve"> </v>
      </c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78" t="str">
        <f>IFERROR(VLOOKUP(E46,'BASE ASOCIADOS'!$B:$G,2,FALSE)," ")</f>
        <v xml:space="preserve"> </v>
      </c>
      <c r="AN46" s="78"/>
      <c r="AO46" s="78"/>
      <c r="AP46" s="78"/>
      <c r="AQ46" s="78"/>
      <c r="AR46" s="79" t="str">
        <f>IFERROR(VLOOKUP(E46,'BASE ASOCIADOS'!$B:$G,4,FALSE)," ")</f>
        <v xml:space="preserve"> </v>
      </c>
      <c r="AS46" s="79"/>
      <c r="AT46" s="79"/>
      <c r="AU46" s="79"/>
      <c r="AV46" s="79"/>
      <c r="AW46" s="79"/>
      <c r="AX46" s="79"/>
      <c r="AY46" s="79"/>
      <c r="AZ46" s="80"/>
    </row>
    <row r="47" spans="1:52" s="5" customFormat="1" ht="22.5" customHeight="1" x14ac:dyDescent="0.25">
      <c r="A47" s="46">
        <v>34</v>
      </c>
      <c r="B47" s="142"/>
      <c r="C47" s="143"/>
      <c r="D47" s="144"/>
      <c r="E47" s="82"/>
      <c r="F47" s="83"/>
      <c r="G47" s="83"/>
      <c r="H47" s="84"/>
      <c r="I47" s="85" t="str">
        <f>IFERROR(VLOOKUP(E47,'BASE ASOCIADOS'!$B:$G,5,FALSE)," ")</f>
        <v xml:space="preserve"> </v>
      </c>
      <c r="J47" s="85"/>
      <c r="K47" s="85"/>
      <c r="L47" s="85"/>
      <c r="M47" s="85"/>
      <c r="N47" s="85"/>
      <c r="O47" s="85"/>
      <c r="P47" s="85"/>
      <c r="Q47" s="86" t="str">
        <f>IFERROR(VLOOKUP(E47,'BASE ASOCIADOS'!$B:$G,6,FALSE)," ")</f>
        <v xml:space="preserve"> </v>
      </c>
      <c r="R47" s="86"/>
      <c r="S47" s="86"/>
      <c r="T47" s="86"/>
      <c r="U47" s="89"/>
      <c r="V47" s="90"/>
      <c r="W47" s="90"/>
      <c r="X47" s="91"/>
      <c r="Y47" s="88" t="str">
        <f>IFERROR(VLOOKUP(E47,'BASE ASOCIADOS'!$B:$G,3,FALSE)," ")</f>
        <v xml:space="preserve"> </v>
      </c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78" t="str">
        <f>IFERROR(VLOOKUP(E47,'BASE ASOCIADOS'!$B:$G,2,FALSE)," ")</f>
        <v xml:space="preserve"> </v>
      </c>
      <c r="AN47" s="78"/>
      <c r="AO47" s="78"/>
      <c r="AP47" s="78"/>
      <c r="AQ47" s="78"/>
      <c r="AR47" s="79" t="str">
        <f>IFERROR(VLOOKUP(E47,'BASE ASOCIADOS'!$B:$G,4,FALSE)," ")</f>
        <v xml:space="preserve"> </v>
      </c>
      <c r="AS47" s="79"/>
      <c r="AT47" s="79"/>
      <c r="AU47" s="79"/>
      <c r="AV47" s="79"/>
      <c r="AW47" s="79"/>
      <c r="AX47" s="79"/>
      <c r="AY47" s="79"/>
      <c r="AZ47" s="80"/>
    </row>
    <row r="48" spans="1:52" s="5" customFormat="1" ht="22.5" customHeight="1" x14ac:dyDescent="0.25">
      <c r="A48" s="46">
        <v>35</v>
      </c>
      <c r="B48" s="81"/>
      <c r="C48" s="81"/>
      <c r="D48" s="81"/>
      <c r="E48" s="82"/>
      <c r="F48" s="83"/>
      <c r="G48" s="83"/>
      <c r="H48" s="84"/>
      <c r="I48" s="85" t="str">
        <f>IFERROR(VLOOKUP(E48,'BASE ASOCIADOS'!$B:$G,5,FALSE)," ")</f>
        <v xml:space="preserve"> </v>
      </c>
      <c r="J48" s="85"/>
      <c r="K48" s="85"/>
      <c r="L48" s="85"/>
      <c r="M48" s="85"/>
      <c r="N48" s="85"/>
      <c r="O48" s="85"/>
      <c r="P48" s="85"/>
      <c r="Q48" s="86" t="str">
        <f>IFERROR(VLOOKUP(E48,'BASE ASOCIADOS'!$B:$G,6,FALSE)," ")</f>
        <v xml:space="preserve"> </v>
      </c>
      <c r="R48" s="86"/>
      <c r="S48" s="86"/>
      <c r="T48" s="86"/>
      <c r="U48" s="87"/>
      <c r="V48" s="87"/>
      <c r="W48" s="87"/>
      <c r="X48" s="87"/>
      <c r="Y48" s="88" t="str">
        <f>IFERROR(VLOOKUP(E48,'BASE ASOCIADOS'!$B:$G,3,FALSE)," ")</f>
        <v xml:space="preserve"> </v>
      </c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78" t="str">
        <f>IFERROR(VLOOKUP(E48,'BASE ASOCIADOS'!$B:$G,2,FALSE)," ")</f>
        <v xml:space="preserve"> </v>
      </c>
      <c r="AN48" s="78"/>
      <c r="AO48" s="78"/>
      <c r="AP48" s="78"/>
      <c r="AQ48" s="78"/>
      <c r="AR48" s="79" t="str">
        <f>IFERROR(VLOOKUP(E48,'BASE ASOCIADOS'!$B:$G,4,FALSE)," ")</f>
        <v xml:space="preserve"> </v>
      </c>
      <c r="AS48" s="79"/>
      <c r="AT48" s="79"/>
      <c r="AU48" s="79"/>
      <c r="AV48" s="79"/>
      <c r="AW48" s="79"/>
      <c r="AX48" s="79"/>
      <c r="AY48" s="79"/>
      <c r="AZ48" s="80"/>
    </row>
    <row r="49" spans="1:52" x14ac:dyDescent="0.3">
      <c r="A49" s="4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3"/>
    </row>
    <row r="50" spans="1:52" x14ac:dyDescent="0.3">
      <c r="A50" s="111" t="s">
        <v>22</v>
      </c>
      <c r="B50" s="112"/>
      <c r="C50" s="112"/>
      <c r="D50" s="112"/>
      <c r="E50" s="112"/>
      <c r="F50" s="112"/>
      <c r="G50" s="113">
        <f>IFERROR(COUNT(B13:D48)," ")</f>
        <v>0</v>
      </c>
      <c r="H50" s="113"/>
      <c r="I50" s="113"/>
      <c r="J50" s="113"/>
      <c r="K50" s="113"/>
      <c r="L50" s="113"/>
      <c r="M50" s="113"/>
      <c r="N50" s="113"/>
      <c r="O50" s="113"/>
      <c r="P50" s="114"/>
      <c r="Q50" s="2"/>
      <c r="R50" s="115" t="s">
        <v>8</v>
      </c>
      <c r="S50" s="116"/>
      <c r="T50" s="116"/>
      <c r="U50" s="116"/>
      <c r="V50" s="116"/>
      <c r="W50" s="116"/>
      <c r="X50" s="116"/>
      <c r="Y50" s="109">
        <f>SUM(Q14:T48)</f>
        <v>0</v>
      </c>
      <c r="Z50" s="109"/>
      <c r="AA50" s="109"/>
      <c r="AB50" s="109"/>
      <c r="AC50" s="109"/>
      <c r="AD50" s="110"/>
      <c r="AE50" s="2"/>
      <c r="AF50" s="2"/>
      <c r="AG50" s="117" t="s">
        <v>9</v>
      </c>
      <c r="AH50" s="112"/>
      <c r="AI50" s="112"/>
      <c r="AJ50" s="112"/>
      <c r="AK50" s="112"/>
      <c r="AL50" s="112"/>
      <c r="AM50" s="112"/>
      <c r="AN50" s="112"/>
      <c r="AO50" s="109">
        <f>SUM(U14:X48)</f>
        <v>0</v>
      </c>
      <c r="AP50" s="109"/>
      <c r="AQ50" s="109"/>
      <c r="AR50" s="109"/>
      <c r="AS50" s="109"/>
      <c r="AT50" s="109"/>
      <c r="AU50" s="109"/>
      <c r="AV50" s="109"/>
      <c r="AW50" s="109"/>
      <c r="AX50" s="110"/>
      <c r="AY50" s="2"/>
      <c r="AZ50" s="3"/>
    </row>
    <row r="51" spans="1:52" x14ac:dyDescent="0.3">
      <c r="A51" s="4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3"/>
    </row>
    <row r="52" spans="1:52" x14ac:dyDescent="0.3">
      <c r="A52" s="48" t="s">
        <v>20</v>
      </c>
      <c r="B52" s="2"/>
      <c r="C52" s="2"/>
      <c r="D52" s="2"/>
      <c r="E52" s="2"/>
      <c r="F52" s="2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40"/>
    </row>
    <row r="53" spans="1:52" x14ac:dyDescent="0.3">
      <c r="A53" s="141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40"/>
    </row>
    <row r="54" spans="1:52" x14ac:dyDescent="0.3">
      <c r="A54" s="141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40"/>
    </row>
    <row r="55" spans="1:52" x14ac:dyDescent="0.3">
      <c r="A55" s="4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3"/>
    </row>
    <row r="56" spans="1:52" x14ac:dyDescent="0.3">
      <c r="A56" s="4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3"/>
    </row>
    <row r="57" spans="1:52" ht="45" customHeight="1" x14ac:dyDescent="0.3">
      <c r="A57" s="4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3"/>
    </row>
    <row r="58" spans="1:52" ht="17.25" thickBot="1" x14ac:dyDescent="0.35">
      <c r="A58" s="136" t="s">
        <v>19</v>
      </c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49"/>
      <c r="P58" s="49"/>
      <c r="Q58" s="49"/>
      <c r="R58" s="138" t="s">
        <v>17</v>
      </c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49"/>
      <c r="AD58" s="49"/>
      <c r="AE58" s="49"/>
      <c r="AF58" s="138" t="s">
        <v>18</v>
      </c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50"/>
      <c r="AR58" s="50"/>
      <c r="AS58" s="50"/>
      <c r="AT58" s="50"/>
      <c r="AU58" s="50"/>
      <c r="AV58" s="50"/>
      <c r="AW58" s="50"/>
      <c r="AX58" s="50"/>
      <c r="AY58" s="50"/>
      <c r="AZ58" s="51"/>
    </row>
  </sheetData>
  <mergeCells count="317">
    <mergeCell ref="AM46:AQ46"/>
    <mergeCell ref="AR46:AZ46"/>
    <mergeCell ref="Q47:T47"/>
    <mergeCell ref="U47:X47"/>
    <mergeCell ref="AM47:AQ47"/>
    <mergeCell ref="AR47:AZ47"/>
    <mergeCell ref="B45:D45"/>
    <mergeCell ref="E45:H45"/>
    <mergeCell ref="I45:P45"/>
    <mergeCell ref="Q45:T45"/>
    <mergeCell ref="U45:X45"/>
    <mergeCell ref="AM45:AQ45"/>
    <mergeCell ref="AR45:AZ45"/>
    <mergeCell ref="B46:D46"/>
    <mergeCell ref="B47:D47"/>
    <mergeCell ref="Y45:AL45"/>
    <mergeCell ref="Y46:AL46"/>
    <mergeCell ref="Y47:AL47"/>
    <mergeCell ref="E46:H46"/>
    <mergeCell ref="E47:H47"/>
    <mergeCell ref="I46:P46"/>
    <mergeCell ref="I47:P47"/>
    <mergeCell ref="Q46:T46"/>
    <mergeCell ref="U46:X46"/>
    <mergeCell ref="A58:N58"/>
    <mergeCell ref="R58:AB58"/>
    <mergeCell ref="AF58:AP58"/>
    <mergeCell ref="G52:AZ52"/>
    <mergeCell ref="A53:AZ53"/>
    <mergeCell ref="A54:AZ54"/>
    <mergeCell ref="AM48:AQ48"/>
    <mergeCell ref="AR48:AZ48"/>
    <mergeCell ref="B48:D48"/>
    <mergeCell ref="E48:H48"/>
    <mergeCell ref="I48:P48"/>
    <mergeCell ref="Q48:T48"/>
    <mergeCell ref="U48:X48"/>
    <mergeCell ref="Y48:AL48"/>
    <mergeCell ref="A6:H6"/>
    <mergeCell ref="I6:Q6"/>
    <mergeCell ref="I8:Q8"/>
    <mergeCell ref="R6:AI6"/>
    <mergeCell ref="R8:AI8"/>
    <mergeCell ref="E16:H16"/>
    <mergeCell ref="I16:P16"/>
    <mergeCell ref="Q16:T16"/>
    <mergeCell ref="U16:X16"/>
    <mergeCell ref="Q14:T14"/>
    <mergeCell ref="Q12:T13"/>
    <mergeCell ref="U12:X13"/>
    <mergeCell ref="U14:X14"/>
    <mergeCell ref="B15:D15"/>
    <mergeCell ref="E15:H15"/>
    <mergeCell ref="I15:P15"/>
    <mergeCell ref="Q15:T15"/>
    <mergeCell ref="U15:X15"/>
    <mergeCell ref="Y15:AL15"/>
    <mergeCell ref="P1:AZ4"/>
    <mergeCell ref="Y50:AD50"/>
    <mergeCell ref="AO50:AX50"/>
    <mergeCell ref="A50:F50"/>
    <mergeCell ref="G50:P50"/>
    <mergeCell ref="R50:X50"/>
    <mergeCell ref="AG50:AN50"/>
    <mergeCell ref="A3:D3"/>
    <mergeCell ref="A4:D4"/>
    <mergeCell ref="E3:H3"/>
    <mergeCell ref="E4:H4"/>
    <mergeCell ref="I3:O3"/>
    <mergeCell ref="I4:O4"/>
    <mergeCell ref="A1:O2"/>
    <mergeCell ref="A8:H8"/>
    <mergeCell ref="A11:A13"/>
    <mergeCell ref="E12:H13"/>
    <mergeCell ref="I12:P13"/>
    <mergeCell ref="I14:P14"/>
    <mergeCell ref="E11:X11"/>
    <mergeCell ref="B11:D13"/>
    <mergeCell ref="B14:D14"/>
    <mergeCell ref="E14:H14"/>
    <mergeCell ref="B16:D16"/>
    <mergeCell ref="B18:D18"/>
    <mergeCell ref="E18:H18"/>
    <mergeCell ref="I18:P18"/>
    <mergeCell ref="Q18:T18"/>
    <mergeCell ref="U18:X18"/>
    <mergeCell ref="B17:D17"/>
    <mergeCell ref="E17:H17"/>
    <mergeCell ref="I17:P17"/>
    <mergeCell ref="Q17:T17"/>
    <mergeCell ref="U17:X17"/>
    <mergeCell ref="B20:D20"/>
    <mergeCell ref="E20:H20"/>
    <mergeCell ref="I20:P20"/>
    <mergeCell ref="Q20:T20"/>
    <mergeCell ref="U20:X20"/>
    <mergeCell ref="Y20:AL20"/>
    <mergeCell ref="B19:D19"/>
    <mergeCell ref="E19:H19"/>
    <mergeCell ref="I19:P19"/>
    <mergeCell ref="Q19:T19"/>
    <mergeCell ref="U19:X19"/>
    <mergeCell ref="Y23:AL23"/>
    <mergeCell ref="B22:D22"/>
    <mergeCell ref="E22:H22"/>
    <mergeCell ref="I22:P22"/>
    <mergeCell ref="Q22:T22"/>
    <mergeCell ref="U22:X22"/>
    <mergeCell ref="B21:D21"/>
    <mergeCell ref="E21:H21"/>
    <mergeCell ref="I21:P21"/>
    <mergeCell ref="Q21:T21"/>
    <mergeCell ref="U21:X21"/>
    <mergeCell ref="B24:D24"/>
    <mergeCell ref="E24:H24"/>
    <mergeCell ref="I24:P24"/>
    <mergeCell ref="Q24:T24"/>
    <mergeCell ref="U24:X24"/>
    <mergeCell ref="B23:D23"/>
    <mergeCell ref="E23:H23"/>
    <mergeCell ref="I23:P23"/>
    <mergeCell ref="Q23:T23"/>
    <mergeCell ref="U23:X23"/>
    <mergeCell ref="B26:D26"/>
    <mergeCell ref="E26:H26"/>
    <mergeCell ref="I26:P26"/>
    <mergeCell ref="Q26:T26"/>
    <mergeCell ref="U26:X26"/>
    <mergeCell ref="Y26:AL26"/>
    <mergeCell ref="B25:D25"/>
    <mergeCell ref="E25:H25"/>
    <mergeCell ref="I25:P25"/>
    <mergeCell ref="Q25:T25"/>
    <mergeCell ref="U25:X25"/>
    <mergeCell ref="AM15:AQ15"/>
    <mergeCell ref="AR15:AZ15"/>
    <mergeCell ref="Y16:AL16"/>
    <mergeCell ref="AM16:AQ16"/>
    <mergeCell ref="AR16:AZ16"/>
    <mergeCell ref="Y12:AL13"/>
    <mergeCell ref="AM14:AQ14"/>
    <mergeCell ref="AM12:AQ13"/>
    <mergeCell ref="AR12:AZ13"/>
    <mergeCell ref="AR14:AZ14"/>
    <mergeCell ref="Y14:AL14"/>
    <mergeCell ref="AM22:AQ22"/>
    <mergeCell ref="AR22:AZ22"/>
    <mergeCell ref="AM17:AQ17"/>
    <mergeCell ref="AR17:AZ17"/>
    <mergeCell ref="Y18:AL18"/>
    <mergeCell ref="AM18:AQ18"/>
    <mergeCell ref="AR18:AZ18"/>
    <mergeCell ref="Y19:AL19"/>
    <mergeCell ref="AM19:AQ19"/>
    <mergeCell ref="AR19:AZ19"/>
    <mergeCell ref="Y17:AL17"/>
    <mergeCell ref="AM26:AQ26"/>
    <mergeCell ref="AR26:AZ26"/>
    <mergeCell ref="Y11:AZ11"/>
    <mergeCell ref="B27:D27"/>
    <mergeCell ref="E27:H27"/>
    <mergeCell ref="I27:P27"/>
    <mergeCell ref="Q27:T27"/>
    <mergeCell ref="U27:X27"/>
    <mergeCell ref="Y27:AL27"/>
    <mergeCell ref="AM27:AQ27"/>
    <mergeCell ref="AM23:AQ23"/>
    <mergeCell ref="AR23:AZ23"/>
    <mergeCell ref="Y24:AL24"/>
    <mergeCell ref="AM24:AQ24"/>
    <mergeCell ref="AR24:AZ24"/>
    <mergeCell ref="Y25:AL25"/>
    <mergeCell ref="AM25:AQ25"/>
    <mergeCell ref="AR25:AZ25"/>
    <mergeCell ref="AM20:AQ20"/>
    <mergeCell ref="AR20:AZ20"/>
    <mergeCell ref="Y21:AL21"/>
    <mergeCell ref="AM21:AQ21"/>
    <mergeCell ref="AR21:AZ21"/>
    <mergeCell ref="Y22:AL22"/>
    <mergeCell ref="AR27:AZ27"/>
    <mergeCell ref="B28:D28"/>
    <mergeCell ref="E28:H28"/>
    <mergeCell ref="I28:P28"/>
    <mergeCell ref="Q28:T28"/>
    <mergeCell ref="U28:X28"/>
    <mergeCell ref="Y28:AL28"/>
    <mergeCell ref="AM28:AQ28"/>
    <mergeCell ref="AR28:AZ28"/>
    <mergeCell ref="AM29:AQ29"/>
    <mergeCell ref="AR29:AZ29"/>
    <mergeCell ref="B30:D30"/>
    <mergeCell ref="E30:H30"/>
    <mergeCell ref="I30:P30"/>
    <mergeCell ref="Q30:T30"/>
    <mergeCell ref="U30:X30"/>
    <mergeCell ref="Y30:AL30"/>
    <mergeCell ref="AM30:AQ30"/>
    <mergeCell ref="AR30:AZ30"/>
    <mergeCell ref="B29:D29"/>
    <mergeCell ref="E29:H29"/>
    <mergeCell ref="I29:P29"/>
    <mergeCell ref="Q29:T29"/>
    <mergeCell ref="U29:X29"/>
    <mergeCell ref="Y29:AL29"/>
    <mergeCell ref="AM31:AQ31"/>
    <mergeCell ref="AR31:AZ31"/>
    <mergeCell ref="B32:D32"/>
    <mergeCell ref="E32:H32"/>
    <mergeCell ref="I32:P32"/>
    <mergeCell ref="Q32:T32"/>
    <mergeCell ref="U32:X32"/>
    <mergeCell ref="Y32:AL32"/>
    <mergeCell ref="AM32:AQ32"/>
    <mergeCell ref="AR32:AZ32"/>
    <mergeCell ref="B31:D31"/>
    <mergeCell ref="E31:H31"/>
    <mergeCell ref="I31:P31"/>
    <mergeCell ref="Q31:T31"/>
    <mergeCell ref="U31:X31"/>
    <mergeCell ref="Y31:AL31"/>
    <mergeCell ref="AM33:AQ33"/>
    <mergeCell ref="AR33:AZ33"/>
    <mergeCell ref="B34:D34"/>
    <mergeCell ref="E34:H34"/>
    <mergeCell ref="I34:P34"/>
    <mergeCell ref="Q34:T34"/>
    <mergeCell ref="U34:X34"/>
    <mergeCell ref="Y34:AL34"/>
    <mergeCell ref="AM34:AQ34"/>
    <mergeCell ref="AR34:AZ34"/>
    <mergeCell ref="B33:D33"/>
    <mergeCell ref="E33:H33"/>
    <mergeCell ref="I33:P33"/>
    <mergeCell ref="Q33:T33"/>
    <mergeCell ref="U33:X33"/>
    <mergeCell ref="Y33:AL33"/>
    <mergeCell ref="AM35:AQ35"/>
    <mergeCell ref="AR35:AZ35"/>
    <mergeCell ref="B36:D36"/>
    <mergeCell ref="E36:H36"/>
    <mergeCell ref="I36:P36"/>
    <mergeCell ref="Q36:T36"/>
    <mergeCell ref="U36:X36"/>
    <mergeCell ref="Y36:AL36"/>
    <mergeCell ref="AM36:AQ36"/>
    <mergeCell ref="AR36:AZ36"/>
    <mergeCell ref="B35:D35"/>
    <mergeCell ref="E35:H35"/>
    <mergeCell ref="I35:P35"/>
    <mergeCell ref="Q35:T35"/>
    <mergeCell ref="U35:X35"/>
    <mergeCell ref="Y35:AL35"/>
    <mergeCell ref="AM37:AQ37"/>
    <mergeCell ref="AR37:AZ37"/>
    <mergeCell ref="B38:D38"/>
    <mergeCell ref="E38:H38"/>
    <mergeCell ref="I38:P38"/>
    <mergeCell ref="Q38:T38"/>
    <mergeCell ref="U38:X38"/>
    <mergeCell ref="Y38:AL38"/>
    <mergeCell ref="AM38:AQ38"/>
    <mergeCell ref="AR38:AZ38"/>
    <mergeCell ref="B37:D37"/>
    <mergeCell ref="E37:H37"/>
    <mergeCell ref="I37:P37"/>
    <mergeCell ref="Q37:T37"/>
    <mergeCell ref="U37:X37"/>
    <mergeCell ref="Y37:AL37"/>
    <mergeCell ref="AM39:AQ39"/>
    <mergeCell ref="AR39:AZ39"/>
    <mergeCell ref="B40:D40"/>
    <mergeCell ref="E40:H40"/>
    <mergeCell ref="I40:P40"/>
    <mergeCell ref="Q40:T40"/>
    <mergeCell ref="U40:X40"/>
    <mergeCell ref="Y40:AL40"/>
    <mergeCell ref="AM40:AQ40"/>
    <mergeCell ref="AR40:AZ40"/>
    <mergeCell ref="B39:D39"/>
    <mergeCell ref="E39:H39"/>
    <mergeCell ref="I39:P39"/>
    <mergeCell ref="Q39:T39"/>
    <mergeCell ref="U39:X39"/>
    <mergeCell ref="Y39:AL39"/>
    <mergeCell ref="AM41:AQ41"/>
    <mergeCell ref="AR41:AZ41"/>
    <mergeCell ref="B42:D42"/>
    <mergeCell ref="E42:H42"/>
    <mergeCell ref="I42:P42"/>
    <mergeCell ref="Q42:T42"/>
    <mergeCell ref="U42:X42"/>
    <mergeCell ref="Y42:AL42"/>
    <mergeCell ref="AM42:AQ42"/>
    <mergeCell ref="AR42:AZ42"/>
    <mergeCell ref="B41:D41"/>
    <mergeCell ref="E41:H41"/>
    <mergeCell ref="I41:P41"/>
    <mergeCell ref="Q41:T41"/>
    <mergeCell ref="U41:X41"/>
    <mergeCell ref="Y41:AL41"/>
    <mergeCell ref="AM43:AQ43"/>
    <mergeCell ref="AR43:AZ43"/>
    <mergeCell ref="B44:D44"/>
    <mergeCell ref="E44:H44"/>
    <mergeCell ref="I44:P44"/>
    <mergeCell ref="Q44:T44"/>
    <mergeCell ref="U44:X44"/>
    <mergeCell ref="Y44:AL44"/>
    <mergeCell ref="AM44:AQ44"/>
    <mergeCell ref="AR44:AZ44"/>
    <mergeCell ref="B43:D43"/>
    <mergeCell ref="E43:H43"/>
    <mergeCell ref="I43:P43"/>
    <mergeCell ref="Q43:T43"/>
    <mergeCell ref="U43:X43"/>
    <mergeCell ref="Y43:AL43"/>
  </mergeCells>
  <pageMargins left="0.43307086614173229" right="0.43307086614173229" top="0.74803149606299213" bottom="0.74803149606299213" header="0.31496062992125984" footer="0.31496062992125984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tabSelected="1" zoomScale="85" zoomScaleNormal="85" workbookViewId="0">
      <selection activeCell="D17" sqref="D17"/>
    </sheetView>
  </sheetViews>
  <sheetFormatPr baseColWidth="10" defaultRowHeight="15.75" x14ac:dyDescent="0.25"/>
  <cols>
    <col min="1" max="1" width="3.85546875" style="10" bestFit="1" customWidth="1"/>
    <col min="2" max="2" width="19.140625" style="11" customWidth="1"/>
    <col min="3" max="3" width="20.140625" style="12" bestFit="1" customWidth="1"/>
    <col min="4" max="4" width="53.7109375" style="12" bestFit="1" customWidth="1"/>
    <col min="5" max="5" width="26.42578125" style="12" bestFit="1" customWidth="1"/>
    <col min="6" max="6" width="30.7109375" style="20" bestFit="1" customWidth="1"/>
    <col min="7" max="7" width="16.42578125" style="12" customWidth="1"/>
    <col min="8" max="16384" width="11.42578125" style="4"/>
  </cols>
  <sheetData>
    <row r="1" spans="1:7" s="6" customFormat="1" ht="38.25" customHeight="1" x14ac:dyDescent="0.25">
      <c r="A1" s="7" t="s">
        <v>29</v>
      </c>
      <c r="B1" s="8" t="s">
        <v>23</v>
      </c>
      <c r="C1" s="9" t="s">
        <v>26</v>
      </c>
      <c r="D1" s="9" t="s">
        <v>27</v>
      </c>
      <c r="E1" s="9" t="s">
        <v>0</v>
      </c>
      <c r="F1" s="19" t="s">
        <v>25</v>
      </c>
      <c r="G1" s="9" t="s">
        <v>24</v>
      </c>
    </row>
    <row r="2" spans="1:7" ht="15" x14ac:dyDescent="0.25">
      <c r="A2" s="10">
        <v>1</v>
      </c>
      <c r="B2" s="34"/>
      <c r="C2" s="21"/>
      <c r="D2" s="24"/>
      <c r="E2" s="15"/>
      <c r="F2" s="13"/>
      <c r="G2" s="16"/>
    </row>
    <row r="3" spans="1:7" ht="15" x14ac:dyDescent="0.25">
      <c r="A3" s="10">
        <f>1+A2</f>
        <v>2</v>
      </c>
      <c r="B3" s="34"/>
      <c r="C3" s="21"/>
      <c r="D3" s="24"/>
      <c r="E3" s="15"/>
      <c r="F3" s="13"/>
      <c r="G3" s="16"/>
    </row>
    <row r="4" spans="1:7" ht="15" x14ac:dyDescent="0.25">
      <c r="A4" s="10">
        <f t="shared" ref="A4:A67" si="0">1+A3</f>
        <v>3</v>
      </c>
      <c r="B4" s="34"/>
      <c r="C4" s="21"/>
      <c r="D4" s="24"/>
      <c r="E4" s="15"/>
      <c r="F4" s="13"/>
      <c r="G4" s="16"/>
    </row>
    <row r="5" spans="1:7" ht="15" x14ac:dyDescent="0.25">
      <c r="A5" s="10">
        <f t="shared" si="0"/>
        <v>4</v>
      </c>
      <c r="B5" s="34"/>
      <c r="C5" s="21"/>
      <c r="D5" s="24"/>
      <c r="E5" s="15"/>
      <c r="F5" s="13"/>
      <c r="G5" s="16"/>
    </row>
    <row r="6" spans="1:7" ht="15" x14ac:dyDescent="0.25">
      <c r="A6" s="10">
        <f t="shared" si="0"/>
        <v>5</v>
      </c>
      <c r="B6" s="34"/>
      <c r="C6" s="21"/>
      <c r="D6" s="24"/>
      <c r="E6" s="15"/>
      <c r="F6" s="14"/>
      <c r="G6" s="16"/>
    </row>
    <row r="7" spans="1:7" ht="15" x14ac:dyDescent="0.25">
      <c r="A7" s="10">
        <f t="shared" si="0"/>
        <v>6</v>
      </c>
      <c r="B7" s="34"/>
      <c r="C7" s="21"/>
      <c r="D7" s="24"/>
      <c r="E7" s="15"/>
      <c r="F7" s="13"/>
      <c r="G7" s="16"/>
    </row>
    <row r="8" spans="1:7" ht="15" x14ac:dyDescent="0.25">
      <c r="A8" s="10">
        <f t="shared" si="0"/>
        <v>7</v>
      </c>
      <c r="B8" s="34"/>
      <c r="C8" s="21"/>
      <c r="D8" s="24"/>
      <c r="E8" s="15"/>
      <c r="F8" s="13"/>
      <c r="G8" s="16"/>
    </row>
    <row r="9" spans="1:7" ht="15" x14ac:dyDescent="0.25">
      <c r="A9" s="10">
        <f t="shared" si="0"/>
        <v>8</v>
      </c>
      <c r="B9" s="34"/>
      <c r="C9" s="21"/>
      <c r="D9" s="24"/>
      <c r="E9" s="15"/>
      <c r="F9" s="13"/>
      <c r="G9" s="16"/>
    </row>
    <row r="10" spans="1:7" ht="15" x14ac:dyDescent="0.25">
      <c r="A10" s="10">
        <f t="shared" si="0"/>
        <v>9</v>
      </c>
      <c r="B10" s="34"/>
      <c r="C10" s="21"/>
      <c r="D10" s="24"/>
      <c r="E10" s="15"/>
      <c r="F10" s="13"/>
      <c r="G10" s="16"/>
    </row>
    <row r="11" spans="1:7" ht="15" x14ac:dyDescent="0.25">
      <c r="A11" s="10">
        <f t="shared" si="0"/>
        <v>10</v>
      </c>
      <c r="B11" s="34"/>
      <c r="C11" s="21"/>
      <c r="D11" s="24"/>
      <c r="E11" s="15"/>
      <c r="F11" s="14"/>
      <c r="G11" s="16"/>
    </row>
    <row r="12" spans="1:7" ht="15" x14ac:dyDescent="0.25">
      <c r="A12" s="10">
        <f t="shared" si="0"/>
        <v>11</v>
      </c>
      <c r="B12" s="34"/>
      <c r="C12" s="21"/>
      <c r="D12" s="24"/>
      <c r="E12" s="15"/>
      <c r="F12" s="14"/>
      <c r="G12" s="16"/>
    </row>
    <row r="13" spans="1:7" ht="15" x14ac:dyDescent="0.25">
      <c r="A13" s="10">
        <f t="shared" si="0"/>
        <v>12</v>
      </c>
      <c r="B13" s="35"/>
      <c r="C13" s="21"/>
      <c r="D13" s="24"/>
      <c r="E13" s="15"/>
      <c r="F13" s="15"/>
      <c r="G13" s="16"/>
    </row>
    <row r="14" spans="1:7" ht="15" x14ac:dyDescent="0.25">
      <c r="A14" s="10">
        <f t="shared" si="0"/>
        <v>13</v>
      </c>
      <c r="B14" s="35"/>
      <c r="C14" s="21"/>
      <c r="D14" s="24"/>
      <c r="E14" s="15"/>
      <c r="F14" s="15"/>
      <c r="G14" s="16"/>
    </row>
    <row r="15" spans="1:7" ht="15" x14ac:dyDescent="0.25">
      <c r="A15" s="10">
        <f t="shared" si="0"/>
        <v>14</v>
      </c>
      <c r="B15" s="35"/>
      <c r="C15" s="21"/>
      <c r="D15" s="24"/>
      <c r="E15" s="15"/>
      <c r="F15" s="15"/>
      <c r="G15" s="16"/>
    </row>
    <row r="16" spans="1:7" ht="15" x14ac:dyDescent="0.25">
      <c r="A16" s="10">
        <f t="shared" si="0"/>
        <v>15</v>
      </c>
      <c r="B16" s="35"/>
      <c r="C16" s="21"/>
      <c r="D16" s="24"/>
      <c r="E16" s="15"/>
      <c r="F16" s="15"/>
      <c r="G16" s="16"/>
    </row>
    <row r="17" spans="1:7" ht="15" x14ac:dyDescent="0.25">
      <c r="A17" s="10">
        <f t="shared" si="0"/>
        <v>16</v>
      </c>
      <c r="B17" s="34"/>
      <c r="C17" s="21"/>
      <c r="D17" s="24"/>
      <c r="E17" s="15"/>
      <c r="F17" s="13"/>
      <c r="G17" s="16"/>
    </row>
    <row r="18" spans="1:7" ht="15" x14ac:dyDescent="0.25">
      <c r="A18" s="10">
        <f t="shared" si="0"/>
        <v>17</v>
      </c>
      <c r="B18" s="34"/>
      <c r="C18" s="21"/>
      <c r="D18" s="24"/>
      <c r="E18" s="15"/>
      <c r="F18" s="13"/>
      <c r="G18" s="16"/>
    </row>
    <row r="19" spans="1:7" ht="15" x14ac:dyDescent="0.25">
      <c r="A19" s="10">
        <f t="shared" si="0"/>
        <v>18</v>
      </c>
      <c r="B19" s="35"/>
      <c r="C19" s="21"/>
      <c r="D19" s="24"/>
      <c r="E19" s="15"/>
      <c r="F19" s="15"/>
      <c r="G19" s="16"/>
    </row>
    <row r="20" spans="1:7" ht="15" x14ac:dyDescent="0.25">
      <c r="A20" s="10">
        <f t="shared" si="0"/>
        <v>19</v>
      </c>
      <c r="B20" s="35"/>
      <c r="C20" s="21"/>
      <c r="D20" s="24"/>
      <c r="E20" s="15"/>
      <c r="F20" s="15"/>
      <c r="G20" s="16"/>
    </row>
    <row r="21" spans="1:7" ht="15" x14ac:dyDescent="0.25">
      <c r="A21" s="10">
        <f t="shared" si="0"/>
        <v>20</v>
      </c>
      <c r="B21" s="35"/>
      <c r="C21" s="21"/>
      <c r="D21" s="24"/>
      <c r="E21" s="15"/>
      <c r="F21" s="15"/>
      <c r="G21" s="16"/>
    </row>
    <row r="22" spans="1:7" ht="15" x14ac:dyDescent="0.25">
      <c r="A22" s="10">
        <f t="shared" si="0"/>
        <v>21</v>
      </c>
      <c r="B22" s="35"/>
      <c r="C22" s="21"/>
      <c r="D22" s="24"/>
      <c r="E22" s="15"/>
      <c r="F22" s="15"/>
      <c r="G22" s="16"/>
    </row>
    <row r="23" spans="1:7" ht="15" x14ac:dyDescent="0.25">
      <c r="A23" s="10">
        <f t="shared" si="0"/>
        <v>22</v>
      </c>
      <c r="B23" s="35"/>
      <c r="C23" s="21"/>
      <c r="D23" s="24"/>
      <c r="E23" s="15"/>
      <c r="F23" s="15"/>
      <c r="G23" s="16"/>
    </row>
    <row r="24" spans="1:7" ht="15" x14ac:dyDescent="0.25">
      <c r="A24" s="10">
        <f t="shared" si="0"/>
        <v>23</v>
      </c>
      <c r="B24" s="35"/>
      <c r="C24" s="21"/>
      <c r="D24" s="24"/>
      <c r="E24" s="15"/>
      <c r="F24" s="15"/>
      <c r="G24" s="16"/>
    </row>
    <row r="25" spans="1:7" ht="15" x14ac:dyDescent="0.25">
      <c r="A25" s="10">
        <f t="shared" si="0"/>
        <v>24</v>
      </c>
      <c r="B25" s="35"/>
      <c r="C25" s="21"/>
      <c r="D25" s="24"/>
      <c r="E25" s="15"/>
      <c r="F25" s="15"/>
      <c r="G25" s="16"/>
    </row>
    <row r="26" spans="1:7" ht="15" x14ac:dyDescent="0.25">
      <c r="A26" s="10">
        <f t="shared" si="0"/>
        <v>25</v>
      </c>
      <c r="B26" s="35"/>
      <c r="C26" s="21"/>
      <c r="D26" s="24"/>
      <c r="E26" s="15"/>
      <c r="F26" s="15"/>
      <c r="G26" s="16"/>
    </row>
    <row r="27" spans="1:7" ht="15" x14ac:dyDescent="0.25">
      <c r="A27" s="10">
        <f t="shared" si="0"/>
        <v>26</v>
      </c>
      <c r="B27" s="35"/>
      <c r="C27" s="21"/>
      <c r="D27" s="24"/>
      <c r="E27" s="15"/>
      <c r="F27" s="15"/>
      <c r="G27" s="16"/>
    </row>
    <row r="28" spans="1:7" ht="15" x14ac:dyDescent="0.25">
      <c r="A28" s="10">
        <f t="shared" si="0"/>
        <v>27</v>
      </c>
      <c r="B28" s="35"/>
      <c r="C28" s="21"/>
      <c r="D28" s="24"/>
      <c r="E28" s="15"/>
      <c r="F28" s="15"/>
      <c r="G28" s="16"/>
    </row>
    <row r="29" spans="1:7" ht="15" x14ac:dyDescent="0.25">
      <c r="A29" s="10">
        <f t="shared" si="0"/>
        <v>28</v>
      </c>
      <c r="B29" s="35"/>
      <c r="C29" s="21"/>
      <c r="D29" s="24"/>
      <c r="E29" s="15"/>
      <c r="F29" s="15"/>
      <c r="G29" s="16"/>
    </row>
    <row r="30" spans="1:7" ht="15" x14ac:dyDescent="0.25">
      <c r="A30" s="10">
        <f t="shared" si="0"/>
        <v>29</v>
      </c>
      <c r="B30" s="34"/>
      <c r="C30" s="21"/>
      <c r="D30" s="24"/>
      <c r="E30" s="15"/>
      <c r="F30" s="13"/>
      <c r="G30" s="16"/>
    </row>
    <row r="31" spans="1:7" ht="15" x14ac:dyDescent="0.25">
      <c r="A31" s="10">
        <f t="shared" si="0"/>
        <v>30</v>
      </c>
      <c r="B31" s="34"/>
      <c r="C31" s="21"/>
      <c r="D31" s="24"/>
      <c r="E31" s="15"/>
      <c r="F31" s="13"/>
      <c r="G31" s="16"/>
    </row>
    <row r="32" spans="1:7" ht="15" x14ac:dyDescent="0.25">
      <c r="A32" s="10">
        <f t="shared" si="0"/>
        <v>31</v>
      </c>
      <c r="B32" s="34"/>
      <c r="C32" s="21"/>
      <c r="D32" s="24"/>
      <c r="E32" s="15"/>
      <c r="F32" s="13"/>
      <c r="G32" s="16"/>
    </row>
    <row r="33" spans="1:7" ht="15" x14ac:dyDescent="0.25">
      <c r="A33" s="10">
        <f t="shared" si="0"/>
        <v>32</v>
      </c>
      <c r="B33" s="36"/>
      <c r="C33" s="22"/>
      <c r="D33" s="22"/>
      <c r="E33" s="17"/>
      <c r="F33" s="16"/>
      <c r="G33" s="16"/>
    </row>
    <row r="34" spans="1:7" ht="15" x14ac:dyDescent="0.25">
      <c r="A34" s="10">
        <f t="shared" si="0"/>
        <v>33</v>
      </c>
      <c r="B34" s="36"/>
      <c r="C34" s="22"/>
      <c r="D34" s="25"/>
      <c r="E34" s="17"/>
      <c r="F34" s="16"/>
      <c r="G34" s="16"/>
    </row>
    <row r="35" spans="1:7" ht="15" x14ac:dyDescent="0.25">
      <c r="A35" s="10">
        <f t="shared" si="0"/>
        <v>34</v>
      </c>
      <c r="B35" s="37"/>
      <c r="C35" s="22"/>
      <c r="D35" s="25"/>
      <c r="E35" s="17"/>
      <c r="F35" s="17"/>
      <c r="G35" s="16"/>
    </row>
    <row r="36" spans="1:7" ht="15" x14ac:dyDescent="0.25">
      <c r="A36" s="10">
        <f t="shared" si="0"/>
        <v>35</v>
      </c>
      <c r="B36" s="36"/>
      <c r="C36" s="22"/>
      <c r="D36" s="25"/>
      <c r="E36" s="17"/>
      <c r="F36" s="16"/>
      <c r="G36" s="16"/>
    </row>
    <row r="37" spans="1:7" ht="15" x14ac:dyDescent="0.25">
      <c r="A37" s="10">
        <f t="shared" si="0"/>
        <v>36</v>
      </c>
      <c r="B37" s="36"/>
      <c r="C37" s="23"/>
      <c r="D37" s="25"/>
      <c r="E37" s="17"/>
      <c r="F37" s="16"/>
      <c r="G37" s="16"/>
    </row>
    <row r="38" spans="1:7" ht="15.75" customHeight="1" x14ac:dyDescent="0.25">
      <c r="A38" s="10">
        <f t="shared" si="0"/>
        <v>37</v>
      </c>
      <c r="B38" s="36"/>
      <c r="C38" s="22"/>
      <c r="D38" s="25"/>
      <c r="E38" s="17"/>
      <c r="F38" s="16"/>
      <c r="G38" s="16"/>
    </row>
    <row r="39" spans="1:7" ht="15" x14ac:dyDescent="0.25">
      <c r="A39" s="10">
        <f t="shared" si="0"/>
        <v>38</v>
      </c>
      <c r="B39" s="37"/>
      <c r="C39" s="22"/>
      <c r="D39" s="25"/>
      <c r="E39" s="17"/>
      <c r="F39" s="33"/>
      <c r="G39" s="16"/>
    </row>
    <row r="40" spans="1:7" ht="15" x14ac:dyDescent="0.25">
      <c r="A40" s="10">
        <f t="shared" si="0"/>
        <v>39</v>
      </c>
      <c r="B40" s="37"/>
      <c r="C40" s="22"/>
      <c r="D40" s="25"/>
      <c r="E40" s="17"/>
      <c r="F40" s="33"/>
      <c r="G40" s="16"/>
    </row>
    <row r="41" spans="1:7" ht="15" x14ac:dyDescent="0.25">
      <c r="A41" s="10">
        <f t="shared" si="0"/>
        <v>40</v>
      </c>
      <c r="B41" s="37"/>
      <c r="C41" s="22"/>
      <c r="D41" s="25"/>
      <c r="E41" s="17"/>
      <c r="F41" s="33"/>
      <c r="G41" s="16"/>
    </row>
    <row r="42" spans="1:7" ht="15" x14ac:dyDescent="0.25">
      <c r="A42" s="10">
        <f t="shared" si="0"/>
        <v>41</v>
      </c>
      <c r="B42" s="37"/>
      <c r="C42" s="22"/>
      <c r="D42" s="25"/>
      <c r="E42" s="17"/>
      <c r="F42" s="33"/>
      <c r="G42" s="16"/>
    </row>
    <row r="43" spans="1:7" ht="15" x14ac:dyDescent="0.25">
      <c r="A43" s="10">
        <f t="shared" si="0"/>
        <v>42</v>
      </c>
      <c r="B43" s="37"/>
      <c r="C43" s="22"/>
      <c r="D43" s="25"/>
      <c r="E43" s="17"/>
      <c r="F43" s="33"/>
      <c r="G43" s="26"/>
    </row>
    <row r="44" spans="1:7" ht="15" x14ac:dyDescent="0.25">
      <c r="A44" s="10">
        <f t="shared" si="0"/>
        <v>43</v>
      </c>
      <c r="B44" s="30"/>
      <c r="C44" s="10"/>
      <c r="D44" s="10"/>
      <c r="E44" s="18"/>
      <c r="F44" s="33"/>
      <c r="G44" s="27"/>
    </row>
    <row r="45" spans="1:7" ht="15" x14ac:dyDescent="0.25">
      <c r="A45" s="10">
        <f t="shared" si="0"/>
        <v>44</v>
      </c>
      <c r="B45" s="30"/>
      <c r="C45" s="10"/>
      <c r="D45" s="10"/>
      <c r="E45" s="18"/>
      <c r="F45" s="33"/>
      <c r="G45" s="27"/>
    </row>
    <row r="46" spans="1:7" ht="15" x14ac:dyDescent="0.25">
      <c r="A46" s="10">
        <f t="shared" si="0"/>
        <v>45</v>
      </c>
      <c r="B46" s="30"/>
      <c r="C46" s="10"/>
      <c r="D46" s="10"/>
      <c r="E46" s="18"/>
      <c r="F46" s="33"/>
      <c r="G46" s="27"/>
    </row>
    <row r="47" spans="1:7" ht="15" x14ac:dyDescent="0.25">
      <c r="A47" s="10">
        <f t="shared" si="0"/>
        <v>46</v>
      </c>
      <c r="B47" s="30"/>
      <c r="C47" s="10"/>
      <c r="D47" s="10"/>
      <c r="E47" s="18"/>
      <c r="F47" s="33"/>
      <c r="G47" s="27"/>
    </row>
    <row r="48" spans="1:7" ht="15" x14ac:dyDescent="0.25">
      <c r="A48" s="10">
        <f t="shared" si="0"/>
        <v>47</v>
      </c>
      <c r="B48" s="30"/>
      <c r="C48" s="10"/>
      <c r="D48" s="10"/>
      <c r="E48" s="18"/>
      <c r="F48" s="33"/>
      <c r="G48" s="28"/>
    </row>
    <row r="49" spans="1:7" ht="15" x14ac:dyDescent="0.25">
      <c r="A49" s="10">
        <f t="shared" si="0"/>
        <v>48</v>
      </c>
      <c r="B49" s="30"/>
      <c r="C49" s="10"/>
      <c r="D49" s="10"/>
      <c r="E49" s="33"/>
      <c r="F49" s="33"/>
      <c r="G49" s="27"/>
    </row>
    <row r="50" spans="1:7" ht="15" x14ac:dyDescent="0.25">
      <c r="A50" s="10">
        <f t="shared" si="0"/>
        <v>49</v>
      </c>
      <c r="B50" s="30"/>
      <c r="C50" s="10"/>
      <c r="D50" s="10"/>
      <c r="E50" s="33"/>
      <c r="F50" s="33"/>
      <c r="G50" s="27"/>
    </row>
    <row r="51" spans="1:7" ht="15" x14ac:dyDescent="0.25">
      <c r="A51" s="10">
        <f t="shared" si="0"/>
        <v>50</v>
      </c>
      <c r="B51" s="30"/>
      <c r="C51" s="10"/>
      <c r="D51" s="10"/>
      <c r="E51" s="33"/>
      <c r="F51" s="33"/>
      <c r="G51" s="27"/>
    </row>
    <row r="52" spans="1:7" ht="15" x14ac:dyDescent="0.25">
      <c r="A52" s="10">
        <f t="shared" si="0"/>
        <v>51</v>
      </c>
      <c r="B52" s="31"/>
      <c r="C52" s="10"/>
      <c r="D52" s="10"/>
      <c r="E52" s="33"/>
      <c r="F52" s="33"/>
      <c r="G52" s="27"/>
    </row>
    <row r="53" spans="1:7" ht="15" x14ac:dyDescent="0.25">
      <c r="A53" s="10">
        <f t="shared" si="0"/>
        <v>52</v>
      </c>
      <c r="B53" s="30"/>
      <c r="C53" s="10"/>
      <c r="D53" s="10"/>
      <c r="E53" s="33"/>
      <c r="F53" s="33"/>
      <c r="G53" s="27"/>
    </row>
    <row r="54" spans="1:7" ht="15" x14ac:dyDescent="0.25">
      <c r="A54" s="10">
        <f t="shared" si="0"/>
        <v>53</v>
      </c>
      <c r="B54" s="30"/>
      <c r="C54" s="10"/>
      <c r="D54" s="10"/>
      <c r="E54" s="33"/>
      <c r="F54" s="33"/>
      <c r="G54" s="27"/>
    </row>
    <row r="55" spans="1:7" ht="15" x14ac:dyDescent="0.25">
      <c r="A55" s="10">
        <f t="shared" si="0"/>
        <v>54</v>
      </c>
      <c r="B55" s="30"/>
      <c r="C55" s="10"/>
      <c r="D55" s="10"/>
      <c r="E55" s="33"/>
      <c r="F55" s="33"/>
      <c r="G55" s="27"/>
    </row>
    <row r="56" spans="1:7" ht="15" x14ac:dyDescent="0.25">
      <c r="A56" s="10">
        <f t="shared" si="0"/>
        <v>55</v>
      </c>
      <c r="B56" s="30"/>
      <c r="C56" s="10"/>
      <c r="D56" s="10"/>
      <c r="E56" s="33"/>
      <c r="F56" s="33"/>
      <c r="G56" s="27"/>
    </row>
    <row r="57" spans="1:7" ht="15" x14ac:dyDescent="0.25">
      <c r="A57" s="10">
        <f t="shared" si="0"/>
        <v>56</v>
      </c>
      <c r="B57" s="30"/>
      <c r="C57" s="10"/>
      <c r="D57" s="10"/>
      <c r="E57" s="33"/>
      <c r="F57" s="33"/>
      <c r="G57" s="27"/>
    </row>
    <row r="58" spans="1:7" ht="15" x14ac:dyDescent="0.25">
      <c r="A58" s="10">
        <f t="shared" si="0"/>
        <v>57</v>
      </c>
      <c r="B58" s="30"/>
      <c r="C58" s="10"/>
      <c r="D58" s="10"/>
      <c r="E58" s="33"/>
      <c r="F58" s="33"/>
      <c r="G58" s="27"/>
    </row>
    <row r="59" spans="1:7" ht="15" x14ac:dyDescent="0.25">
      <c r="A59" s="10">
        <f t="shared" si="0"/>
        <v>58</v>
      </c>
      <c r="B59" s="30"/>
      <c r="C59" s="10"/>
      <c r="D59" s="10"/>
      <c r="E59" s="33"/>
      <c r="F59" s="33"/>
      <c r="G59" s="27"/>
    </row>
    <row r="60" spans="1:7" ht="15" x14ac:dyDescent="0.25">
      <c r="A60" s="10">
        <f t="shared" si="0"/>
        <v>59</v>
      </c>
      <c r="B60" s="30"/>
      <c r="C60" s="10"/>
      <c r="D60" s="10"/>
      <c r="E60" s="33"/>
      <c r="F60" s="33"/>
      <c r="G60" s="27"/>
    </row>
    <row r="61" spans="1:7" ht="15" x14ac:dyDescent="0.25">
      <c r="A61" s="10">
        <f t="shared" si="0"/>
        <v>60</v>
      </c>
      <c r="B61" s="30"/>
      <c r="C61" s="10"/>
      <c r="D61" s="10"/>
      <c r="E61" s="18"/>
      <c r="F61" s="33"/>
      <c r="G61" s="27"/>
    </row>
    <row r="62" spans="1:7" ht="15" x14ac:dyDescent="0.25">
      <c r="A62" s="10">
        <f t="shared" si="0"/>
        <v>61</v>
      </c>
      <c r="B62" s="30"/>
      <c r="C62" s="10"/>
      <c r="D62" s="24"/>
      <c r="E62" s="18"/>
      <c r="F62" s="33"/>
      <c r="G62" s="29"/>
    </row>
    <row r="63" spans="1:7" ht="15" x14ac:dyDescent="0.25">
      <c r="A63" s="10">
        <f t="shared" si="0"/>
        <v>62</v>
      </c>
      <c r="B63" s="31"/>
      <c r="C63" s="10"/>
      <c r="D63" s="10"/>
      <c r="E63" s="18"/>
      <c r="F63" s="33"/>
      <c r="G63" s="10"/>
    </row>
    <row r="64" spans="1:7" ht="15" x14ac:dyDescent="0.25">
      <c r="A64" s="10">
        <f t="shared" si="0"/>
        <v>63</v>
      </c>
      <c r="B64" s="31"/>
      <c r="C64" s="10"/>
      <c r="D64" s="10"/>
      <c r="E64" s="33"/>
      <c r="F64" s="33"/>
      <c r="G64" s="10"/>
    </row>
    <row r="65" spans="1:7" ht="15" x14ac:dyDescent="0.25">
      <c r="A65" s="10">
        <f t="shared" si="0"/>
        <v>64</v>
      </c>
      <c r="B65" s="30"/>
      <c r="C65" s="10"/>
      <c r="D65" s="10"/>
      <c r="E65" s="18"/>
      <c r="F65" s="33"/>
      <c r="G65" s="10"/>
    </row>
    <row r="66" spans="1:7" ht="15" x14ac:dyDescent="0.25">
      <c r="A66" s="10">
        <f t="shared" si="0"/>
        <v>65</v>
      </c>
      <c r="B66" s="30"/>
      <c r="C66" s="10"/>
      <c r="D66" s="10"/>
      <c r="E66" s="18"/>
      <c r="F66" s="33"/>
      <c r="G66" s="10"/>
    </row>
    <row r="67" spans="1:7" ht="15" x14ac:dyDescent="0.25">
      <c r="A67" s="10">
        <f t="shared" si="0"/>
        <v>66</v>
      </c>
      <c r="B67" s="30"/>
      <c r="C67" s="10"/>
      <c r="D67" s="10"/>
      <c r="E67" s="18"/>
      <c r="F67" s="33"/>
      <c r="G67" s="10"/>
    </row>
    <row r="68" spans="1:7" ht="15" x14ac:dyDescent="0.25">
      <c r="A68" s="10">
        <f t="shared" ref="A68:A75" si="1">1+A67</f>
        <v>67</v>
      </c>
      <c r="B68" s="30"/>
      <c r="C68" s="10"/>
      <c r="D68" s="10"/>
      <c r="E68" s="18"/>
      <c r="F68" s="33"/>
      <c r="G68" s="10"/>
    </row>
    <row r="69" spans="1:7" ht="15" x14ac:dyDescent="0.25">
      <c r="A69" s="10">
        <f t="shared" si="1"/>
        <v>68</v>
      </c>
      <c r="B69" s="30"/>
      <c r="C69" s="10"/>
      <c r="D69" s="10"/>
      <c r="E69" s="18"/>
      <c r="F69" s="33"/>
      <c r="G69" s="10"/>
    </row>
    <row r="70" spans="1:7" ht="15" x14ac:dyDescent="0.25">
      <c r="A70" s="10">
        <f t="shared" si="1"/>
        <v>69</v>
      </c>
      <c r="B70" s="30"/>
      <c r="C70" s="10"/>
      <c r="D70" s="10"/>
      <c r="E70" s="18"/>
      <c r="F70" s="33"/>
      <c r="G70" s="10"/>
    </row>
    <row r="71" spans="1:7" ht="15" x14ac:dyDescent="0.25">
      <c r="A71" s="10">
        <f t="shared" si="1"/>
        <v>70</v>
      </c>
      <c r="B71" s="30"/>
      <c r="C71" s="10"/>
      <c r="D71" s="10"/>
      <c r="E71" s="18"/>
      <c r="F71" s="33"/>
      <c r="G71" s="10"/>
    </row>
    <row r="72" spans="1:7" ht="15" x14ac:dyDescent="0.25">
      <c r="A72" s="10">
        <f t="shared" si="1"/>
        <v>71</v>
      </c>
      <c r="B72" s="30"/>
      <c r="C72" s="10"/>
      <c r="D72" s="10"/>
      <c r="E72" s="18"/>
      <c r="F72" s="33"/>
      <c r="G72" s="10"/>
    </row>
    <row r="73" spans="1:7" ht="15" x14ac:dyDescent="0.25">
      <c r="A73" s="10">
        <f t="shared" si="1"/>
        <v>72</v>
      </c>
      <c r="B73" s="30"/>
      <c r="C73" s="10"/>
      <c r="D73" s="10"/>
      <c r="E73" s="18"/>
      <c r="F73" s="33"/>
      <c r="G73" s="10"/>
    </row>
    <row r="74" spans="1:7" ht="15" x14ac:dyDescent="0.25">
      <c r="A74" s="10">
        <f t="shared" si="1"/>
        <v>73</v>
      </c>
      <c r="B74" s="30"/>
      <c r="C74" s="10"/>
      <c r="D74" s="10"/>
      <c r="E74" s="18"/>
      <c r="F74" s="33"/>
      <c r="G74" s="10"/>
    </row>
    <row r="75" spans="1:7" ht="15" x14ac:dyDescent="0.25">
      <c r="A75" s="10">
        <f t="shared" si="1"/>
        <v>74</v>
      </c>
      <c r="B75" s="30"/>
      <c r="C75" s="10"/>
      <c r="D75" s="10"/>
      <c r="E75" s="18"/>
      <c r="F75" s="33"/>
      <c r="G75" s="10"/>
    </row>
    <row r="76" spans="1:7" x14ac:dyDescent="0.25">
      <c r="B76" s="32"/>
    </row>
    <row r="77" spans="1:7" x14ac:dyDescent="0.25">
      <c r="B77" s="32"/>
    </row>
    <row r="78" spans="1:7" x14ac:dyDescent="0.25">
      <c r="B78" s="32"/>
    </row>
    <row r="79" spans="1:7" x14ac:dyDescent="0.25">
      <c r="B79" s="32"/>
    </row>
    <row r="80" spans="1:7" x14ac:dyDescent="0.25">
      <c r="B80" s="32"/>
    </row>
    <row r="81" spans="2:2" x14ac:dyDescent="0.25">
      <c r="B81" s="32"/>
    </row>
    <row r="82" spans="2:2" x14ac:dyDescent="0.25">
      <c r="B8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</vt:lpstr>
      <vt:lpstr>BASE ASOCIADOS</vt:lpstr>
      <vt:lpstr>FORMATO!Área_de_impresión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2019-09-17T17:16:52Z</cp:lastPrinted>
  <dcterms:created xsi:type="dcterms:W3CDTF">2019-01-27T21:01:11Z</dcterms:created>
  <dcterms:modified xsi:type="dcterms:W3CDTF">2021-12-07T20:04:41Z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2a50009f-d311-4858-a478-75aa63a0977f</vt:lpwstr>
  </property>
  <property fmtid="{D5CDD505-2E9C-101B-9397-08002B2CF9AE}" pid="3" name="ConnectionInfosStorage">
    <vt:lpwstr>WorkbookXmlParts</vt:lpwstr>
  </property>
</Properties>
</file>