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suppCal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“Trade Payables”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Equivalent from “Trade Receivables”</t>
        </r>
      </text>
    </comment>
    <comment ref="B29" authorId="0">
      <text>
        <r>
          <rPr>
            <sz val="11"/>
            <color rgb="FF000000"/>
            <rFont val="Calibri"/>
            <family val="2"/>
            <charset val="1"/>
          </rPr>
          <t xml:space="preserve">Taken from “Results from Operating Activities”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Equity ~= Net Asset
</t>
        </r>
      </text>
    </comment>
  </commentList>
</comments>
</file>

<file path=xl/sharedStrings.xml><?xml version="1.0" encoding="utf-8"?>
<sst xmlns="http://schemas.openxmlformats.org/spreadsheetml/2006/main" count="82" uniqueCount="50">
  <si>
    <t xml:space="preserve">Items</t>
  </si>
  <si>
    <t xml:space="preserve">Source Document</t>
  </si>
  <si>
    <t xml:space="preserve">Gross Dividend Payout (Currency per Unit)</t>
  </si>
  <si>
    <t xml:space="preserve">Five Year Financial Highlights</t>
  </si>
  <si>
    <t xml:space="preserve">Outstanding Shares</t>
  </si>
  <si>
    <t xml:space="preserve">Unit Price (Currency)</t>
  </si>
  <si>
    <t xml:space="preserve">Total Interest Paid</t>
  </si>
  <si>
    <t xml:space="preserve">Notes Finance Costs / Statement of Cash Flows</t>
  </si>
  <si>
    <t xml:space="preserve">Trade Debtors</t>
  </si>
  <si>
    <t xml:space="preserve">Notes Payables and Accruals</t>
  </si>
  <si>
    <t xml:space="preserve">Trade Creditors</t>
  </si>
  <si>
    <t xml:space="preserve">Notes Receivables, Deposit and Prepayments</t>
  </si>
  <si>
    <t xml:space="preserve">Sales</t>
  </si>
  <si>
    <t xml:space="preserve">Notes Revenue</t>
  </si>
  <si>
    <t xml:space="preserve">Cash and Cash Equivalent</t>
  </si>
  <si>
    <t xml:space="preserve">Statement of Cash Flows</t>
  </si>
  <si>
    <t xml:space="preserve">Free Cash Flow</t>
  </si>
  <si>
    <t xml:space="preserve">Net Cash Flow from Financing</t>
  </si>
  <si>
    <t xml:space="preserve">Net Cash Flow from Investments</t>
  </si>
  <si>
    <t xml:space="preserve">Net Cash Flow from Operations</t>
  </si>
  <si>
    <t xml:space="preserve">Current Assets</t>
  </si>
  <si>
    <t xml:space="preserve">Statement of Financial Position</t>
  </si>
  <si>
    <t xml:space="preserve">Current Liabilities</t>
  </si>
  <si>
    <t xml:space="preserve">Fixed Assets</t>
  </si>
  <si>
    <t xml:space="preserve">Intangible Assets</t>
  </si>
  <si>
    <t xml:space="preserve">Shareholders Equity</t>
  </si>
  <si>
    <t xml:space="preserve">Stock</t>
  </si>
  <si>
    <t xml:space="preserve">Total Assets</t>
  </si>
  <si>
    <t xml:space="preserve">Total Debt</t>
  </si>
  <si>
    <t xml:space="preserve">Total Liabilities</t>
  </si>
  <si>
    <t xml:space="preserve">Amortization</t>
  </si>
  <si>
    <t xml:space="preserve">Statement of Profit or Loss and Comprehensive Income</t>
  </si>
  <si>
    <t xml:space="preserve">Cost of Goods Sold</t>
  </si>
  <si>
    <t xml:space="preserve">Depreciation</t>
  </si>
  <si>
    <t xml:space="preserve">Interest Expense</t>
  </si>
  <si>
    <t xml:space="preserve">Net Income</t>
  </si>
  <si>
    <t xml:space="preserve">Operating Expense</t>
  </si>
  <si>
    <t xml:space="preserve">Operating Profit</t>
  </si>
  <si>
    <t xml:space="preserve">Personnel Expense</t>
  </si>
  <si>
    <t xml:space="preserve">Revenue</t>
  </si>
  <si>
    <t xml:space="preserve">Tax</t>
  </si>
  <si>
    <t xml:space="preserve">Total Expenses</t>
  </si>
  <si>
    <t xml:space="preserve">Depreciation of property, plant and equipment</t>
  </si>
  <si>
    <t xml:space="preserve">Depreciation of right of use</t>
  </si>
  <si>
    <t xml:space="preserve">Current Debt</t>
  </si>
  <si>
    <t xml:space="preserve">Non-Current Debt</t>
  </si>
  <si>
    <t xml:space="preserve">Net Asset Per Share (Currency)</t>
  </si>
  <si>
    <t xml:space="preserve">Equity (Currency)</t>
  </si>
  <si>
    <t xml:space="preserve">Equity</t>
  </si>
  <si>
    <t xml:space="preserve">Total Expense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</si>
</sst>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8.6796875" defaultRowHeight="15" zeroHeight="false" outlineLevelRow="0" outlineLevelCol="0"/>
  <cols>
    <col collapsed="false" customWidth="true" hidden="false" outlineLevel="0" max="3" min="2" style="0" width="33.67"/>
    <col collapsed="false" customWidth="true" hidden="false" outlineLevel="0" max="8" min="4" style="0" width="15.5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n">
        <v>2019</v>
      </c>
      <c r="E1" s="1" t="n">
        <v>2018</v>
      </c>
      <c r="F1" s="1" t="n">
        <v>2017</v>
      </c>
      <c r="G1" s="1" t="n">
        <v>2016</v>
      </c>
      <c r="H1" s="1" t="n">
        <v>2015</v>
      </c>
    </row>
    <row r="2" customFormat="false" ht="13.8" hidden="false" customHeight="false" outlineLevel="0" collapsed="false">
      <c r="A2" s="1" t="n">
        <v>1</v>
      </c>
      <c r="B2" s="0" t="s">
        <v>2</v>
      </c>
      <c r="C2" s="2" t="s">
        <v>3</v>
      </c>
      <c r="D2" s="3" t="n">
        <v>0.04</v>
      </c>
      <c r="E2" s="3" t="n">
        <v>0.04</v>
      </c>
      <c r="F2" s="3" t="n">
        <v>0.04</v>
      </c>
      <c r="G2" s="3" t="n">
        <v>0.03</v>
      </c>
      <c r="H2" s="3" t="n">
        <v>0.04</v>
      </c>
    </row>
    <row r="3" customFormat="false" ht="13.8" hidden="false" customHeight="false" outlineLevel="0" collapsed="false">
      <c r="A3" s="1" t="n">
        <v>2</v>
      </c>
      <c r="B3" s="0" t="s">
        <v>4</v>
      </c>
      <c r="C3" s="2" t="s">
        <v>3</v>
      </c>
      <c r="D3" s="4" t="n">
        <f aca="false">suppCalc!B10</f>
        <v>1401380166</v>
      </c>
      <c r="E3" s="4" t="n">
        <f aca="false">suppCalc!C10</f>
        <v>1403038195</v>
      </c>
      <c r="F3" s="4" t="n">
        <f aca="false">suppCalc!D10</f>
        <v>1402047858</v>
      </c>
      <c r="G3" s="4" t="n">
        <f aca="false">suppCalc!E10</f>
        <v>1404426120</v>
      </c>
      <c r="H3" s="4" t="n">
        <f aca="false">suppCalc!F10</f>
        <v>1399693894</v>
      </c>
    </row>
    <row r="4" customFormat="false" ht="13.8" hidden="false" customHeight="false" outlineLevel="0" collapsed="false">
      <c r="A4" s="1" t="n">
        <v>0</v>
      </c>
      <c r="B4" s="0" t="s">
        <v>5</v>
      </c>
      <c r="C4" s="2" t="s">
        <v>3</v>
      </c>
      <c r="D4" s="3" t="n">
        <v>1.42</v>
      </c>
      <c r="E4" s="3" t="n">
        <v>1.47</v>
      </c>
      <c r="F4" s="3" t="n">
        <v>1.76</v>
      </c>
      <c r="G4" s="3" t="n">
        <v>2.57</v>
      </c>
      <c r="H4" s="3" t="n">
        <v>2.73</v>
      </c>
    </row>
    <row r="5" customFormat="false" ht="13.8" hidden="false" customHeight="false" outlineLevel="0" collapsed="false">
      <c r="A5" s="1" t="n">
        <v>3</v>
      </c>
      <c r="B5" s="0" t="s">
        <v>6</v>
      </c>
      <c r="C5" s="5" t="s">
        <v>7</v>
      </c>
      <c r="D5" s="4" t="n">
        <v>167751</v>
      </c>
      <c r="E5" s="4" t="n">
        <v>42935</v>
      </c>
      <c r="F5" s="4" t="n">
        <v>39212</v>
      </c>
      <c r="G5" s="4" t="n">
        <v>36599</v>
      </c>
      <c r="H5" s="4" t="n">
        <v>18452</v>
      </c>
    </row>
    <row r="6" customFormat="false" ht="13.8" hidden="false" customHeight="false" outlineLevel="0" collapsed="false">
      <c r="A6" s="1" t="n">
        <v>4</v>
      </c>
      <c r="B6" s="0" t="s">
        <v>8</v>
      </c>
      <c r="C6" s="0" t="s">
        <v>9</v>
      </c>
      <c r="D6" s="4" t="n">
        <v>877721</v>
      </c>
      <c r="E6" s="4" t="n">
        <v>840947</v>
      </c>
      <c r="F6" s="4" t="n">
        <v>776212</v>
      </c>
      <c r="G6" s="4" t="n">
        <v>768033</v>
      </c>
      <c r="H6" s="4" t="n">
        <v>702518</v>
      </c>
    </row>
    <row r="7" customFormat="false" ht="13.8" hidden="false" customHeight="false" outlineLevel="0" collapsed="false">
      <c r="A7" s="1" t="n">
        <v>5</v>
      </c>
      <c r="B7" s="0" t="s">
        <v>10</v>
      </c>
      <c r="C7" s="0" t="s">
        <v>11</v>
      </c>
      <c r="D7" s="4" t="n">
        <v>26405</v>
      </c>
      <c r="E7" s="4" t="n">
        <v>36929</v>
      </c>
      <c r="F7" s="4" t="n">
        <v>75530</v>
      </c>
      <c r="G7" s="4" t="n">
        <v>51477</v>
      </c>
      <c r="H7" s="4" t="n">
        <v>47658</v>
      </c>
    </row>
    <row r="8" customFormat="false" ht="13.8" hidden="false" customHeight="false" outlineLevel="0" collapsed="false">
      <c r="A8" s="1" t="n">
        <v>6</v>
      </c>
      <c r="B8" s="0" t="s">
        <v>12</v>
      </c>
      <c r="C8" s="5" t="s">
        <v>13</v>
      </c>
      <c r="D8" s="4" t="n">
        <v>3352845</v>
      </c>
      <c r="E8" s="4" t="n">
        <v>3211008</v>
      </c>
      <c r="F8" s="4" t="n">
        <v>3035686</v>
      </c>
      <c r="G8" s="4" t="n">
        <v>3019156</v>
      </c>
      <c r="H8" s="4" t="n">
        <v>2896785</v>
      </c>
    </row>
    <row r="9" customFormat="false" ht="13.8" hidden="false" customHeight="false" outlineLevel="0" collapsed="false">
      <c r="A9" s="1" t="n">
        <v>7</v>
      </c>
      <c r="B9" s="0" t="s">
        <v>14</v>
      </c>
      <c r="C9" s="5" t="s">
        <v>15</v>
      </c>
      <c r="D9" s="4" t="n">
        <v>66982</v>
      </c>
      <c r="E9" s="4" t="n">
        <v>82154</v>
      </c>
      <c r="F9" s="4" t="n">
        <v>78594</v>
      </c>
      <c r="G9" s="4" t="n">
        <v>81488</v>
      </c>
      <c r="H9" s="4" t="n">
        <v>213857</v>
      </c>
    </row>
    <row r="10" customFormat="false" ht="13.8" hidden="false" customHeight="false" outlineLevel="0" collapsed="false">
      <c r="A10" s="1" t="n">
        <v>11</v>
      </c>
      <c r="B10" s="5" t="s">
        <v>16</v>
      </c>
      <c r="C10" s="5" t="s">
        <v>15</v>
      </c>
      <c r="D10" s="5" t="n">
        <v>-15172</v>
      </c>
      <c r="E10" s="5" t="n">
        <v>3560</v>
      </c>
      <c r="F10" s="4" t="n">
        <v>-2894</v>
      </c>
      <c r="G10" s="4" t="n">
        <v>-109321</v>
      </c>
      <c r="H10" s="4" t="n">
        <v>137115</v>
      </c>
    </row>
    <row r="11" customFormat="false" ht="13.8" hidden="false" customHeight="false" outlineLevel="0" collapsed="false">
      <c r="A11" s="1" t="n">
        <v>10</v>
      </c>
      <c r="B11" s="6" t="s">
        <v>17</v>
      </c>
      <c r="C11" s="5" t="s">
        <v>15</v>
      </c>
      <c r="D11" s="4" t="n">
        <v>-433833</v>
      </c>
      <c r="E11" s="4" t="n">
        <v>-42051</v>
      </c>
      <c r="F11" s="4" t="n">
        <v>-109054</v>
      </c>
      <c r="G11" s="4" t="n">
        <v>102761</v>
      </c>
      <c r="H11" s="4" t="n">
        <v>544820</v>
      </c>
    </row>
    <row r="12" customFormat="false" ht="13.8" hidden="false" customHeight="false" outlineLevel="0" collapsed="false">
      <c r="A12" s="1" t="n">
        <v>9</v>
      </c>
      <c r="B12" s="6" t="s">
        <v>18</v>
      </c>
      <c r="C12" s="5" t="s">
        <v>15</v>
      </c>
      <c r="D12" s="4" t="n">
        <v>-270440</v>
      </c>
      <c r="E12" s="4" t="n">
        <v>-518151</v>
      </c>
      <c r="F12" s="4" t="n">
        <v>-279075</v>
      </c>
      <c r="G12" s="4" t="n">
        <v>-694650</v>
      </c>
      <c r="H12" s="4" t="n">
        <v>704558</v>
      </c>
    </row>
    <row r="13" customFormat="false" ht="13.8" hidden="false" customHeight="false" outlineLevel="0" collapsed="false">
      <c r="A13" s="1" t="n">
        <v>8</v>
      </c>
      <c r="B13" s="6" t="s">
        <v>19</v>
      </c>
      <c r="C13" s="5" t="s">
        <v>15</v>
      </c>
      <c r="D13" s="4" t="n">
        <v>689101</v>
      </c>
      <c r="E13" s="4" t="n">
        <v>563762</v>
      </c>
      <c r="F13" s="4" t="n">
        <v>385235</v>
      </c>
      <c r="G13" s="4" t="n">
        <v>482568</v>
      </c>
      <c r="H13" s="4" t="n">
        <v>296851</v>
      </c>
    </row>
    <row r="14" customFormat="false" ht="13.8" hidden="false" customHeight="false" outlineLevel="0" collapsed="false">
      <c r="A14" s="1" t="n">
        <v>15</v>
      </c>
      <c r="B14" s="0" t="s">
        <v>20</v>
      </c>
      <c r="C14" s="5" t="s">
        <v>21</v>
      </c>
      <c r="D14" s="4" t="n">
        <v>890481</v>
      </c>
      <c r="E14" s="4" t="n">
        <v>830770</v>
      </c>
      <c r="F14" s="4" t="n">
        <v>778174</v>
      </c>
      <c r="G14" s="4" t="n">
        <v>839814</v>
      </c>
      <c r="H14" s="4" t="n">
        <v>931660</v>
      </c>
    </row>
    <row r="15" customFormat="false" ht="13.8" hidden="false" customHeight="false" outlineLevel="0" collapsed="false">
      <c r="A15" s="1" t="n">
        <v>16</v>
      </c>
      <c r="B15" s="0" t="s">
        <v>22</v>
      </c>
      <c r="C15" s="5" t="s">
        <v>21</v>
      </c>
      <c r="D15" s="4" t="n">
        <v>2470228</v>
      </c>
      <c r="E15" s="4" t="n">
        <v>2258437</v>
      </c>
      <c r="F15" s="4" t="n">
        <v>2625845</v>
      </c>
      <c r="G15" s="4" t="n">
        <v>2170979</v>
      </c>
      <c r="H15" s="4" t="n">
        <v>2090680</v>
      </c>
    </row>
    <row r="16" customFormat="false" ht="13.8" hidden="false" customHeight="false" outlineLevel="0" collapsed="false">
      <c r="A16" s="1" t="n">
        <v>31</v>
      </c>
      <c r="B16" s="0" t="s">
        <v>23</v>
      </c>
      <c r="C16" s="5" t="s">
        <v>21</v>
      </c>
      <c r="D16" s="4" t="n">
        <v>3647203</v>
      </c>
      <c r="E16" s="4" t="n">
        <v>3699455</v>
      </c>
      <c r="F16" s="4" t="n">
        <v>3504045</v>
      </c>
      <c r="G16" s="4" t="n">
        <v>3436077</v>
      </c>
      <c r="H16" s="4" t="n">
        <v>3032092</v>
      </c>
    </row>
    <row r="17" customFormat="false" ht="13.8" hidden="false" customHeight="false" outlineLevel="0" collapsed="false">
      <c r="A17" s="1" t="n">
        <v>12</v>
      </c>
      <c r="B17" s="0" t="s">
        <v>24</v>
      </c>
      <c r="C17" s="5" t="s">
        <v>21</v>
      </c>
      <c r="D17" s="4" t="n">
        <v>11980</v>
      </c>
      <c r="E17" s="4" t="n">
        <v>14179</v>
      </c>
      <c r="F17" s="4" t="n">
        <v>17228</v>
      </c>
      <c r="G17" s="4" t="n">
        <v>19627</v>
      </c>
      <c r="H17" s="4" t="n">
        <v>18393</v>
      </c>
    </row>
    <row r="18" customFormat="false" ht="13.8" hidden="false" customHeight="false" outlineLevel="0" collapsed="false">
      <c r="A18" s="1" t="n">
        <v>14</v>
      </c>
      <c r="B18" s="0" t="s">
        <v>25</v>
      </c>
      <c r="C18" s="5" t="s">
        <v>21</v>
      </c>
      <c r="D18" s="4" t="n">
        <v>1695670</v>
      </c>
      <c r="E18" s="4" t="n">
        <v>2020375</v>
      </c>
      <c r="F18" s="4" t="n">
        <v>1962867</v>
      </c>
      <c r="G18" s="4" t="n">
        <v>1881931</v>
      </c>
      <c r="H18" s="4" t="n">
        <v>1833534</v>
      </c>
    </row>
    <row r="19" customFormat="false" ht="13.8" hidden="false" customHeight="false" outlineLevel="0" collapsed="false">
      <c r="A19" s="1" t="n">
        <v>30</v>
      </c>
      <c r="B19" s="0" t="s">
        <v>26</v>
      </c>
      <c r="C19" s="5" t="s">
        <v>21</v>
      </c>
      <c r="D19" s="4" t="n">
        <v>754072</v>
      </c>
      <c r="E19" s="4" t="n">
        <v>680140</v>
      </c>
      <c r="F19" s="4" t="n">
        <v>610731</v>
      </c>
      <c r="G19" s="4" t="n">
        <v>602283</v>
      </c>
      <c r="H19" s="4" t="n">
        <v>577517</v>
      </c>
    </row>
    <row r="20" customFormat="false" ht="13.8" hidden="false" customHeight="false" outlineLevel="0" collapsed="false">
      <c r="A20" s="1" t="n">
        <v>13</v>
      </c>
      <c r="B20" s="0" t="s">
        <v>27</v>
      </c>
      <c r="C20" s="5" t="s">
        <v>21</v>
      </c>
      <c r="D20" s="4" t="n">
        <v>6537774</v>
      </c>
      <c r="E20" s="4" t="n">
        <v>4646706</v>
      </c>
      <c r="F20" s="4" t="n">
        <v>4409564</v>
      </c>
      <c r="G20" s="4" t="n">
        <v>4413716</v>
      </c>
      <c r="H20" s="4" t="n">
        <v>4042303</v>
      </c>
    </row>
    <row r="21" customFormat="false" ht="13.8" hidden="false" customHeight="false" outlineLevel="0" collapsed="false">
      <c r="A21" s="1" t="n">
        <v>17</v>
      </c>
      <c r="B21" s="0" t="s">
        <v>28</v>
      </c>
      <c r="C21" s="5" t="s">
        <v>21</v>
      </c>
      <c r="D21" s="4" t="n">
        <f aca="false">suppCalc!B6</f>
        <v>928660</v>
      </c>
      <c r="E21" s="4" t="n">
        <f aca="false">suppCalc!C6</f>
        <v>995423</v>
      </c>
      <c r="F21" s="4" t="n">
        <f aca="false">suppCalc!D6</f>
        <v>937670</v>
      </c>
      <c r="G21" s="4" t="n">
        <f aca="false">suppCalc!E6</f>
        <v>965392</v>
      </c>
      <c r="H21" s="4" t="n">
        <f aca="false">suppCalc!F6</f>
        <v>769872</v>
      </c>
    </row>
    <row r="22" customFormat="false" ht="13.8" hidden="false" customHeight="false" outlineLevel="0" collapsed="false">
      <c r="A22" s="1" t="n">
        <v>18</v>
      </c>
      <c r="B22" s="0" t="s">
        <v>29</v>
      </c>
      <c r="C22" s="5" t="s">
        <v>21</v>
      </c>
      <c r="D22" s="4" t="n">
        <v>4842104</v>
      </c>
      <c r="E22" s="4" t="n">
        <v>2626331</v>
      </c>
      <c r="F22" s="4" t="n">
        <v>2446697</v>
      </c>
      <c r="G22" s="4" t="n">
        <v>2531785</v>
      </c>
      <c r="H22" s="4" t="n">
        <v>2197769</v>
      </c>
    </row>
    <row r="23" customFormat="false" ht="13.8" hidden="false" customHeight="false" outlineLevel="0" collapsed="false">
      <c r="A23" s="1" t="n">
        <v>24</v>
      </c>
      <c r="B23" s="0" t="s">
        <v>30</v>
      </c>
      <c r="C23" s="5" t="s">
        <v>31</v>
      </c>
      <c r="D23" s="4" t="n">
        <v>6243</v>
      </c>
      <c r="E23" s="4" t="n">
        <v>6191</v>
      </c>
      <c r="F23" s="4" t="n">
        <v>5662</v>
      </c>
      <c r="G23" s="4" t="n">
        <v>5067</v>
      </c>
      <c r="H23" s="4" t="n">
        <v>4641</v>
      </c>
    </row>
    <row r="24" customFormat="false" ht="13.8" hidden="false" customHeight="false" outlineLevel="0" collapsed="false">
      <c r="A24" s="1" t="n">
        <v>22</v>
      </c>
      <c r="B24" s="0" t="s">
        <v>32</v>
      </c>
      <c r="C24" s="5" t="s">
        <v>31</v>
      </c>
      <c r="D24" s="4" t="n">
        <v>2757139</v>
      </c>
      <c r="E24" s="4" t="n">
        <v>2661816</v>
      </c>
      <c r="F24" s="4" t="n">
        <v>2394412</v>
      </c>
      <c r="G24" s="4" t="n">
        <v>2467248</v>
      </c>
      <c r="H24" s="4" t="n">
        <v>2395114</v>
      </c>
    </row>
    <row r="25" customFormat="false" ht="13.8" hidden="false" customHeight="false" outlineLevel="0" collapsed="false">
      <c r="A25" s="1" t="n">
        <v>23</v>
      </c>
      <c r="B25" s="0" t="s">
        <v>33</v>
      </c>
      <c r="C25" s="5" t="s">
        <v>31</v>
      </c>
      <c r="D25" s="4" t="n">
        <f aca="false">suppCalc!B2</f>
        <v>478555</v>
      </c>
      <c r="E25" s="4" t="n">
        <f aca="false">suppCalc!C2</f>
        <v>297807</v>
      </c>
      <c r="F25" s="4" t="n">
        <f aca="false">suppCalc!D2</f>
        <v>285570</v>
      </c>
      <c r="G25" s="4" t="n">
        <f aca="false">suppCalc!E2</f>
        <v>258773</v>
      </c>
      <c r="H25" s="4" t="n">
        <f aca="false">suppCalc!F2</f>
        <v>212296</v>
      </c>
    </row>
    <row r="26" customFormat="false" ht="13.8" hidden="false" customHeight="false" outlineLevel="0" collapsed="false">
      <c r="A26" s="1" t="n">
        <v>25</v>
      </c>
      <c r="B26" s="0" t="s">
        <v>34</v>
      </c>
      <c r="C26" s="5" t="s">
        <v>31</v>
      </c>
      <c r="D26" s="4" t="n">
        <v>162927</v>
      </c>
      <c r="E26" s="4" t="n">
        <v>42935</v>
      </c>
      <c r="F26" s="0" t="n">
        <v>40749</v>
      </c>
      <c r="G26" s="0" t="n">
        <v>36964</v>
      </c>
      <c r="H26" s="0" t="n">
        <v>18452</v>
      </c>
    </row>
    <row r="27" customFormat="false" ht="13.8" hidden="false" customHeight="false" outlineLevel="0" collapsed="false">
      <c r="A27" s="1" t="n">
        <v>19</v>
      </c>
      <c r="B27" s="0" t="s">
        <v>35</v>
      </c>
      <c r="C27" s="5" t="s">
        <v>31</v>
      </c>
      <c r="D27" s="4" t="n">
        <v>109292</v>
      </c>
      <c r="E27" s="4" t="n">
        <v>105123</v>
      </c>
      <c r="F27" s="4" t="n">
        <v>105007</v>
      </c>
      <c r="G27" s="4" t="n">
        <v>90892</v>
      </c>
      <c r="H27" s="4" t="n">
        <v>131671</v>
      </c>
    </row>
    <row r="28" customFormat="false" ht="13.8" hidden="false" customHeight="false" outlineLevel="0" collapsed="false">
      <c r="A28" s="1" t="n">
        <v>27</v>
      </c>
      <c r="B28" s="0" t="s">
        <v>36</v>
      </c>
      <c r="C28" s="5" t="s">
        <v>31</v>
      </c>
      <c r="D28" s="4" t="n">
        <v>690818</v>
      </c>
      <c r="E28" s="4" t="n">
        <v>917960</v>
      </c>
      <c r="F28" s="4" t="n">
        <v>868470</v>
      </c>
      <c r="G28" s="4" t="n">
        <v>851296</v>
      </c>
      <c r="H28" s="4" t="n">
        <v>790188</v>
      </c>
    </row>
    <row r="29" customFormat="false" ht="13.8" hidden="false" customHeight="false" outlineLevel="0" collapsed="false">
      <c r="A29" s="1" t="n">
        <v>20</v>
      </c>
      <c r="B29" s="0" t="s">
        <v>37</v>
      </c>
      <c r="C29" s="5" t="s">
        <v>31</v>
      </c>
      <c r="D29" s="4" t="n">
        <v>358723</v>
      </c>
      <c r="E29" s="4" t="n">
        <v>239690</v>
      </c>
      <c r="F29" s="4" t="n">
        <v>240541</v>
      </c>
      <c r="G29" s="4" t="n">
        <v>197604</v>
      </c>
      <c r="H29" s="4" t="n">
        <v>226998</v>
      </c>
    </row>
    <row r="30" customFormat="false" ht="13.8" hidden="false" customHeight="false" outlineLevel="0" collapsed="false">
      <c r="A30" s="1" t="n">
        <v>28</v>
      </c>
      <c r="B30" s="5" t="s">
        <v>38</v>
      </c>
      <c r="C30" s="5" t="s">
        <v>31</v>
      </c>
      <c r="D30" s="4" t="n">
        <v>330340</v>
      </c>
      <c r="E30" s="4" t="n">
        <v>307999</v>
      </c>
      <c r="F30" s="4" t="n">
        <v>301437</v>
      </c>
      <c r="G30" s="4" t="n">
        <v>280773</v>
      </c>
      <c r="H30" s="4" t="n">
        <v>272817</v>
      </c>
    </row>
    <row r="31" customFormat="false" ht="13.8" hidden="false" customHeight="false" outlineLevel="0" collapsed="false">
      <c r="A31" s="1" t="n">
        <v>21</v>
      </c>
      <c r="B31" s="0" t="s">
        <v>39</v>
      </c>
      <c r="C31" s="5" t="s">
        <v>31</v>
      </c>
      <c r="D31" s="4" t="n">
        <v>4538884</v>
      </c>
      <c r="E31" s="4" t="n">
        <v>4353640</v>
      </c>
      <c r="F31" s="4" t="n">
        <v>4088164</v>
      </c>
      <c r="G31" s="4" t="n">
        <v>4018688</v>
      </c>
      <c r="H31" s="4" t="n">
        <v>3834640</v>
      </c>
    </row>
    <row r="32" customFormat="false" ht="13.8" hidden="false" customHeight="false" outlineLevel="0" collapsed="false">
      <c r="A32" s="1" t="n">
        <v>26</v>
      </c>
      <c r="B32" s="0" t="s">
        <v>40</v>
      </c>
      <c r="C32" s="5" t="s">
        <v>31</v>
      </c>
      <c r="D32" s="4" t="n">
        <f aca="false">87595</f>
        <v>87595</v>
      </c>
      <c r="E32" s="4" t="n">
        <v>81915</v>
      </c>
      <c r="F32" s="4" t="n">
        <v>88799</v>
      </c>
      <c r="G32" s="4" t="n">
        <v>72137</v>
      </c>
      <c r="H32" s="4" t="n">
        <v>79170</v>
      </c>
    </row>
    <row r="33" customFormat="false" ht="13.8" hidden="false" customHeight="false" outlineLevel="0" collapsed="false">
      <c r="A33" s="1" t="n">
        <v>29</v>
      </c>
      <c r="B33" s="0" t="s">
        <v>41</v>
      </c>
      <c r="C33" s="5" t="s">
        <v>31</v>
      </c>
      <c r="D33" s="4" t="n">
        <f aca="false">suppCalc!B15</f>
        <v>3941224</v>
      </c>
      <c r="E33" s="4" t="n">
        <f aca="false">suppCalc!C15</f>
        <v>3930710</v>
      </c>
      <c r="F33" s="4" t="n">
        <f aca="false">suppCalc!D15</f>
        <v>3605068</v>
      </c>
      <c r="G33" s="4" t="n">
        <f aca="false">suppCalc!E15</f>
        <v>3636281</v>
      </c>
      <c r="H33" s="4" t="n">
        <f aca="false">suppCalc!F15</f>
        <v>3476571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1.72265625" defaultRowHeight="13.8" zeroHeight="false" outlineLevelRow="0" outlineLevelCol="0"/>
  <cols>
    <col collapsed="false" customWidth="true" hidden="false" outlineLevel="0" max="1" min="1" style="5" width="44.77"/>
    <col collapsed="false" customWidth="true" hidden="false" outlineLevel="0" max="6" min="2" style="0" width="15.55"/>
  </cols>
  <sheetData>
    <row r="1" customFormat="false" ht="13.8" hidden="false" customHeight="false" outlineLevel="0" collapsed="false">
      <c r="A1" s="1" t="s">
        <v>0</v>
      </c>
      <c r="B1" s="1" t="n">
        <v>2019</v>
      </c>
      <c r="C1" s="1" t="n">
        <v>2018</v>
      </c>
      <c r="D1" s="1" t="n">
        <v>2017</v>
      </c>
      <c r="E1" s="1" t="n">
        <v>2016</v>
      </c>
      <c r="F1" s="1" t="n">
        <v>2015</v>
      </c>
    </row>
    <row r="2" customFormat="false" ht="13.8" hidden="false" customHeight="false" outlineLevel="0" collapsed="false">
      <c r="A2" s="7" t="s">
        <v>33</v>
      </c>
      <c r="B2" s="8" t="n">
        <f aca="false">B3 +B4</f>
        <v>478555</v>
      </c>
      <c r="C2" s="8" t="n">
        <f aca="false">C3 +C4</f>
        <v>297807</v>
      </c>
      <c r="D2" s="8" t="n">
        <f aca="false">D3 +D4</f>
        <v>285570</v>
      </c>
      <c r="E2" s="8" t="n">
        <f aca="false">E3 +E4</f>
        <v>258773</v>
      </c>
      <c r="F2" s="8" t="n">
        <f aca="false">F3 +F4</f>
        <v>212296</v>
      </c>
    </row>
    <row r="3" customFormat="false" ht="13.8" hidden="false" customHeight="false" outlineLevel="0" collapsed="false">
      <c r="A3" s="9" t="s">
        <v>42</v>
      </c>
      <c r="B3" s="4" t="n">
        <v>314829</v>
      </c>
      <c r="C3" s="4" t="n">
        <v>297807</v>
      </c>
      <c r="D3" s="0" t="n">
        <v>285570</v>
      </c>
      <c r="E3" s="0" t="n">
        <v>258773</v>
      </c>
      <c r="F3" s="0" t="n">
        <v>212296</v>
      </c>
    </row>
    <row r="4" customFormat="false" ht="13.8" hidden="false" customHeight="false" outlineLevel="0" collapsed="false">
      <c r="A4" s="10" t="s">
        <v>43</v>
      </c>
      <c r="B4" s="4" t="n">
        <v>163726</v>
      </c>
      <c r="C4" s="4"/>
    </row>
    <row r="6" customFormat="false" ht="13.8" hidden="false" customHeight="false" outlineLevel="0" collapsed="false">
      <c r="A6" s="7" t="s">
        <v>28</v>
      </c>
      <c r="B6" s="8" t="n">
        <f aca="false">SUM(B7:B8)</f>
        <v>928660</v>
      </c>
      <c r="C6" s="8" t="n">
        <f aca="false">SUM(C7:C8)</f>
        <v>995423</v>
      </c>
      <c r="D6" s="8" t="n">
        <f aca="false">SUM(D7:D8)</f>
        <v>937670</v>
      </c>
      <c r="E6" s="8" t="n">
        <f aca="false">SUM(E7:E8)</f>
        <v>965392</v>
      </c>
      <c r="F6" s="8" t="n">
        <f aca="false">SUM(F7:F8)</f>
        <v>769872</v>
      </c>
    </row>
    <row r="7" customFormat="false" ht="13.8" hidden="false" customHeight="false" outlineLevel="0" collapsed="false">
      <c r="A7" s="10" t="s">
        <v>44</v>
      </c>
      <c r="B7" s="4" t="n">
        <v>723580</v>
      </c>
      <c r="C7" s="4" t="n">
        <v>645263</v>
      </c>
      <c r="D7" s="4" t="n">
        <v>782347</v>
      </c>
      <c r="E7" s="4" t="n">
        <v>640322</v>
      </c>
      <c r="F7" s="0" t="n">
        <v>690705</v>
      </c>
    </row>
    <row r="8" customFormat="false" ht="13.8" hidden="false" customHeight="false" outlineLevel="0" collapsed="false">
      <c r="A8" s="10" t="s">
        <v>45</v>
      </c>
      <c r="B8" s="4" t="n">
        <v>205080</v>
      </c>
      <c r="C8" s="4" t="n">
        <v>350160</v>
      </c>
      <c r="D8" s="4" t="n">
        <v>155323</v>
      </c>
      <c r="E8" s="4" t="n">
        <v>325070</v>
      </c>
      <c r="F8" s="0" t="n">
        <v>79167</v>
      </c>
    </row>
    <row r="10" customFormat="false" ht="13.8" hidden="false" customHeight="false" outlineLevel="0" collapsed="false">
      <c r="A10" s="7" t="s">
        <v>4</v>
      </c>
      <c r="B10" s="8" t="n">
        <f aca="false">_xlfn.CEILING.MATH(B12/B11)</f>
        <v>1401380166</v>
      </c>
      <c r="C10" s="8" t="n">
        <f aca="false">_xlfn.CEILING.MATH(C12/C11)</f>
        <v>1403038195</v>
      </c>
      <c r="D10" s="8" t="n">
        <f aca="false">_xlfn.CEILING.MATH(D12/D11)</f>
        <v>1402047858</v>
      </c>
      <c r="E10" s="8" t="n">
        <f aca="false">_xlfn.CEILING.MATH(E12/E11)</f>
        <v>1404426120</v>
      </c>
      <c r="F10" s="8" t="n">
        <f aca="false">_xlfn.CEILING.MATH(F12/F11)</f>
        <v>1399693894</v>
      </c>
    </row>
    <row r="11" customFormat="false" ht="13.8" hidden="false" customHeight="false" outlineLevel="0" collapsed="false">
      <c r="A11" s="10" t="s">
        <v>46</v>
      </c>
      <c r="B11" s="0" t="n">
        <v>1.21</v>
      </c>
      <c r="C11" s="0" t="n">
        <v>1.44</v>
      </c>
      <c r="D11" s="0" t="n">
        <v>1.4</v>
      </c>
      <c r="E11" s="0" t="n">
        <v>1.34</v>
      </c>
      <c r="F11" s="0" t="n">
        <v>1.31</v>
      </c>
    </row>
    <row r="12" customFormat="false" ht="13.8" hidden="false" customHeight="false" outlineLevel="0" collapsed="false">
      <c r="A12" s="10" t="s">
        <v>47</v>
      </c>
      <c r="B12" s="4" t="n">
        <f aca="false">B13*1000</f>
        <v>1695670000</v>
      </c>
      <c r="C12" s="4" t="n">
        <f aca="false">C13*1000</f>
        <v>2020375000</v>
      </c>
      <c r="D12" s="4" t="n">
        <f aca="false">D13*1000</f>
        <v>1962867000</v>
      </c>
      <c r="E12" s="4" t="n">
        <f aca="false">E13*1000</f>
        <v>1881931000</v>
      </c>
      <c r="F12" s="4" t="n">
        <f aca="false">F13*1000</f>
        <v>1833599000</v>
      </c>
    </row>
    <row r="13" customFormat="false" ht="13.8" hidden="false" customHeight="false" outlineLevel="0" collapsed="false">
      <c r="A13" s="10" t="s">
        <v>48</v>
      </c>
      <c r="B13" s="4" t="n">
        <v>1695670</v>
      </c>
      <c r="C13" s="4" t="n">
        <v>2020375</v>
      </c>
      <c r="D13" s="4" t="n">
        <v>1962867</v>
      </c>
      <c r="E13" s="4" t="n">
        <v>1881931</v>
      </c>
      <c r="F13" s="4" t="n">
        <v>1833599</v>
      </c>
    </row>
    <row r="15" customFormat="false" ht="13.8" hidden="false" customHeight="false" outlineLevel="0" collapsed="false">
      <c r="A15" s="7" t="s">
        <v>49</v>
      </c>
      <c r="B15" s="8" t="n">
        <f aca="false">SUM(B16:B19)</f>
        <v>3941224</v>
      </c>
      <c r="C15" s="8" t="n">
        <f aca="false">SUM(C16:C19)</f>
        <v>3930710</v>
      </c>
      <c r="D15" s="8" t="n">
        <f aca="false">SUM(D16:D19)</f>
        <v>3605068</v>
      </c>
      <c r="E15" s="8" t="n">
        <f aca="false">SUM(E16:E19)</f>
        <v>3636281</v>
      </c>
      <c r="F15" s="8" t="n">
        <f aca="false">SUM(F16:F19)</f>
        <v>3476571</v>
      </c>
    </row>
    <row r="16" customFormat="false" ht="13.8" hidden="false" customHeight="false" outlineLevel="0" collapsed="false">
      <c r="A16" s="10" t="s">
        <v>36</v>
      </c>
      <c r="B16" s="4" t="n">
        <v>690818</v>
      </c>
      <c r="C16" s="4" t="n">
        <v>917960</v>
      </c>
      <c r="D16" s="4" t="n">
        <v>868470</v>
      </c>
      <c r="E16" s="4" t="n">
        <v>851296</v>
      </c>
      <c r="F16" s="4" t="n">
        <v>790188</v>
      </c>
    </row>
    <row r="17" customFormat="false" ht="13.8" hidden="false" customHeight="false" outlineLevel="0" collapsed="false">
      <c r="A17" s="10" t="s">
        <v>38</v>
      </c>
      <c r="B17" s="4" t="n">
        <v>330340</v>
      </c>
      <c r="C17" s="4" t="n">
        <v>307999</v>
      </c>
      <c r="D17" s="4" t="n">
        <v>301437</v>
      </c>
      <c r="E17" s="4" t="n">
        <v>280773</v>
      </c>
      <c r="F17" s="4" t="n">
        <v>272817</v>
      </c>
    </row>
    <row r="18" customFormat="false" ht="13.8" hidden="false" customHeight="false" outlineLevel="0" collapsed="false">
      <c r="A18" s="10" t="s">
        <v>32</v>
      </c>
      <c r="B18" s="4" t="n">
        <v>2757139</v>
      </c>
      <c r="C18" s="4" t="n">
        <v>2661816</v>
      </c>
      <c r="D18" s="4" t="n">
        <v>2394412</v>
      </c>
      <c r="E18" s="4" t="n">
        <v>2467248</v>
      </c>
      <c r="F18" s="4" t="n">
        <v>2395114</v>
      </c>
    </row>
    <row r="19" customFormat="false" ht="13.8" hidden="false" customHeight="false" outlineLevel="0" collapsed="false">
      <c r="A19" s="10" t="s">
        <v>34</v>
      </c>
      <c r="B19" s="4" t="n">
        <v>162927</v>
      </c>
      <c r="C19" s="4" t="n">
        <v>42935</v>
      </c>
      <c r="D19" s="0" t="n">
        <v>40749</v>
      </c>
      <c r="E19" s="0" t="n">
        <v>36964</v>
      </c>
      <c r="F19" s="0" t="n">
        <v>18452</v>
      </c>
    </row>
    <row r="20" customFormat="false" ht="13.8" hidden="false" customHeight="false" outlineLevel="0" collapsed="false">
      <c r="A20" s="6"/>
    </row>
    <row r="21" customFormat="false" ht="13.8" hidden="false" customHeight="false" outlineLevel="0" collapsed="false">
      <c r="A21" s="6"/>
    </row>
    <row r="22" customFormat="false" ht="13.8" hidden="false" customHeight="false" outlineLevel="0" collapsed="false">
      <c r="A22" s="6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2021-04-24T08:13:49Z</dcterms:created>
  <dc:creator/>
  <dc:description/>
  <dc:language>en-US</dc:language>
  <cp:lastModifiedBy/>
  <dcterms:modified xsi:type="dcterms:W3CDTF">2021-05-24T14:26:51Z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