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Sheet1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No Goodwill, patents, copyright found.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Trade Payable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Trade Receivable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No Goodwill, patents, copyright found.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Trade Payable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Trade Receivable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For property development companies, this appears to be undeveloped land</t>
        </r>
      </text>
    </comment>
  </commentList>
</comments>
</file>

<file path=xl/sharedStrings.xml><?xml version="1.0" encoding="utf-8"?>
<sst xmlns="http://schemas.openxmlformats.org/spreadsheetml/2006/main" count="134" uniqueCount="49">
  <si>
    <t xml:space="preserve">Items</t>
  </si>
  <si>
    <t xml:space="preserve">Outstanding Shares</t>
  </si>
  <si>
    <t xml:space="preserve">Unit Price (Currency)</t>
  </si>
  <si>
    <t xml:space="preserve">Gross Dividend Payout (Currency per Unit)</t>
  </si>
  <si>
    <t xml:space="preserve">Sales</t>
  </si>
  <si>
    <t xml:space="preserve">Cash and Cash Equivalent</t>
  </si>
  <si>
    <t xml:space="preserve">Free Cash Flow</t>
  </si>
  <si>
    <t xml:space="preserve">Net Cash Flow from Financing</t>
  </si>
  <si>
    <t xml:space="preserve">Net Cash Flow from Investment</t>
  </si>
  <si>
    <t xml:space="preserve">Net Cash Flow from Operations</t>
  </si>
  <si>
    <t xml:space="preserve">Amortization</t>
  </si>
  <si>
    <t xml:space="preserve">Current Assets</t>
  </si>
  <si>
    <t xml:space="preserve">Current Liabilities</t>
  </si>
  <si>
    <t xml:space="preserve">Depreciation</t>
  </si>
  <si>
    <t xml:space="preserve">Fixed Assets</t>
  </si>
  <si>
    <t xml:space="preserve">Intangible Assets</t>
  </si>
  <si>
    <t xml:space="preserve">Shareholders Equity</t>
  </si>
  <si>
    <t xml:space="preserve">Total Assets</t>
  </si>
  <si>
    <t xml:space="preserve">Total Debt</t>
  </si>
  <si>
    <t xml:space="preserve">Total Liabilities</t>
  </si>
  <si>
    <t xml:space="preserve">Trade Creditors</t>
  </si>
  <si>
    <t xml:space="preserve">Trade Debtors</t>
  </si>
  <si>
    <t xml:space="preserve">Cost of Goods Sold</t>
  </si>
  <si>
    <t xml:space="preserve">Interest Expense</t>
  </si>
  <si>
    <t xml:space="preserve">Net Income</t>
  </si>
  <si>
    <t xml:space="preserve">Operating Profit</t>
  </si>
  <si>
    <t xml:space="preserve">Revenue</t>
  </si>
  <si>
    <t xml:space="preserve">Tax</t>
  </si>
  <si>
    <t xml:space="preserve">Total Expenses</t>
  </si>
  <si>
    <t xml:space="preserve">Total Interest Paid</t>
  </si>
  <si>
    <t xml:space="preserve">Source Document</t>
  </si>
  <si>
    <t xml:space="preserve">Management Discussion and Analysis</t>
  </si>
  <si>
    <t xml:space="preserve">Notes Dividends</t>
  </si>
  <si>
    <t xml:space="preserve">Notes Revenue</t>
  </si>
  <si>
    <t xml:space="preserve">Statement of Cash Flow</t>
  </si>
  <si>
    <t xml:space="preserve">Statement of Financial Position</t>
  </si>
  <si>
    <t xml:space="preserve">Statement of Income</t>
  </si>
  <si>
    <t xml:space="preserve">Property, plant and equipment</t>
  </si>
  <si>
    <t xml:space="preserve">Investment properties</t>
  </si>
  <si>
    <t xml:space="preserve">Inventories</t>
  </si>
  <si>
    <t xml:space="preserve">Total Expense</t>
  </si>
  <si>
    <t xml:space="preserve">Administrative and General</t>
  </si>
  <si>
    <t xml:space="preserve">Other Expenses</t>
  </si>
  <si>
    <t xml:space="preserve">Fair Value Loss of Investment Properties</t>
  </si>
  <si>
    <t xml:space="preserve">Impairment Loss of Financial Assets</t>
  </si>
  <si>
    <t xml:space="preserve">Properties under construction</t>
  </si>
  <si>
    <t xml:space="preserve">Completed properties / land</t>
  </si>
  <si>
    <t xml:space="preserve">Market Capitalisation (Currency)</t>
  </si>
  <si>
    <t xml:space="preserve">Market Capitalisation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</si>
</sst>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F21" activeCellId="0" sqref="F21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32"/>
    <col collapsed="false" customWidth="true" hidden="false" outlineLevel="0" max="6" min="2" style="0" width="13.01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2019</v>
      </c>
      <c r="D1" s="1" t="n">
        <v>2018</v>
      </c>
      <c r="E1" s="1" t="n">
        <v>2017</v>
      </c>
      <c r="F1" s="1" t="n">
        <v>2016</v>
      </c>
    </row>
    <row r="2" customFormat="false" ht="13.8" hidden="false" customHeight="false" outlineLevel="0" collapsed="false">
      <c r="A2" s="2" t="s">
        <v>1</v>
      </c>
      <c r="B2" s="3" t="n">
        <f aca="false">Sheet2!C25</f>
        <v>2124260355</v>
      </c>
      <c r="C2" s="3" t="n">
        <f aca="false">Sheet2!D25</f>
        <v>1965517241</v>
      </c>
      <c r="D2" s="3" t="n">
        <f aca="false">Sheet2!E25</f>
        <v>1844339622</v>
      </c>
      <c r="E2" s="3" t="n">
        <f aca="false">Sheet2!F25</f>
        <v>1732217573</v>
      </c>
      <c r="F2" s="3" t="n">
        <f aca="false">Sheet2!G25</f>
        <v>1634042553</v>
      </c>
    </row>
    <row r="3" customFormat="false" ht="13.8" hidden="false" customHeight="false" outlineLevel="0" collapsed="false">
      <c r="A3" s="2" t="s">
        <v>2</v>
      </c>
      <c r="B3" s="4" t="n">
        <v>1.69</v>
      </c>
      <c r="C3" s="4" t="n">
        <v>2.03</v>
      </c>
      <c r="D3" s="4" t="n">
        <v>2.12</v>
      </c>
      <c r="E3" s="4" t="n">
        <v>2.39</v>
      </c>
      <c r="F3" s="4" t="n">
        <v>2.35</v>
      </c>
    </row>
    <row r="4" customFormat="false" ht="13.8" hidden="false" customHeight="false" outlineLevel="0" collapsed="false">
      <c r="A4" s="2" t="s">
        <v>3</v>
      </c>
      <c r="B4" s="4" t="n">
        <v>0.14</v>
      </c>
      <c r="C4" s="4" t="n">
        <v>0.14</v>
      </c>
      <c r="D4" s="4" t="n">
        <v>0.15</v>
      </c>
      <c r="E4" s="4" t="n">
        <v>0.15</v>
      </c>
      <c r="F4" s="4" t="n">
        <v>0.15</v>
      </c>
    </row>
    <row r="5" customFormat="false" ht="13.8" hidden="false" customHeight="false" outlineLevel="0" collapsed="false">
      <c r="A5" s="2" t="s">
        <v>4</v>
      </c>
      <c r="B5" s="3" t="n">
        <f aca="false">Sheet2!C21</f>
        <v>844597</v>
      </c>
      <c r="C5" s="3" t="n">
        <f aca="false">Sheet2!D21</f>
        <v>1104457</v>
      </c>
      <c r="D5" s="3" t="n">
        <f aca="false">Sheet2!E21</f>
        <v>1263677</v>
      </c>
      <c r="E5" s="3" t="n">
        <f aca="false">Sheet2!F21</f>
        <v>1078257</v>
      </c>
      <c r="F5" s="3" t="n">
        <f aca="false">Sheet2!G21</f>
        <v>941719</v>
      </c>
    </row>
    <row r="6" customFormat="false" ht="13.8" hidden="false" customHeight="false" outlineLevel="0" collapsed="false">
      <c r="A6" s="2" t="s">
        <v>5</v>
      </c>
      <c r="B6" s="3" t="n">
        <v>1760438</v>
      </c>
      <c r="C6" s="3" t="n">
        <v>943239</v>
      </c>
      <c r="D6" s="3" t="n">
        <v>576965</v>
      </c>
      <c r="E6" s="3" t="n">
        <v>567053</v>
      </c>
      <c r="F6" s="3" t="n">
        <v>780287</v>
      </c>
    </row>
    <row r="7" customFormat="false" ht="13.8" hidden="false" customHeight="false" outlineLevel="0" collapsed="false">
      <c r="A7" s="2" t="s">
        <v>6</v>
      </c>
      <c r="B7" s="3" t="n">
        <v>817199</v>
      </c>
      <c r="C7" s="3" t="n">
        <v>366274</v>
      </c>
      <c r="D7" s="3" t="n">
        <v>9912</v>
      </c>
      <c r="E7" s="3" t="n">
        <v>-213234</v>
      </c>
      <c r="F7" s="3" t="n">
        <v>-205828</v>
      </c>
    </row>
    <row r="8" customFormat="false" ht="13.8" hidden="false" customHeight="false" outlineLevel="0" collapsed="false">
      <c r="A8" s="2" t="s">
        <v>7</v>
      </c>
      <c r="B8" s="3" t="n">
        <v>-171824</v>
      </c>
      <c r="C8" s="3" t="n">
        <v>-102478</v>
      </c>
      <c r="D8" s="3" t="n">
        <v>-84083</v>
      </c>
      <c r="E8" s="3" t="n">
        <v>-59658</v>
      </c>
      <c r="F8" s="3" t="n">
        <v>-216199</v>
      </c>
    </row>
    <row r="9" customFormat="false" ht="13.8" hidden="false" customHeight="false" outlineLevel="0" collapsed="false">
      <c r="A9" s="2" t="s">
        <v>8</v>
      </c>
      <c r="B9" s="3" t="n">
        <v>600647</v>
      </c>
      <c r="C9" s="3" t="n">
        <v>-100661</v>
      </c>
      <c r="D9" s="3" t="n">
        <v>-211216</v>
      </c>
      <c r="E9" s="3" t="n">
        <v>-239072</v>
      </c>
      <c r="F9" s="3" t="n">
        <v>0</v>
      </c>
    </row>
    <row r="10" customFormat="false" ht="13.8" hidden="false" customHeight="false" outlineLevel="0" collapsed="false">
      <c r="A10" s="2" t="s">
        <v>9</v>
      </c>
      <c r="B10" s="3" t="n">
        <v>388376</v>
      </c>
      <c r="C10" s="3" t="n">
        <v>569413</v>
      </c>
      <c r="D10" s="3" t="n">
        <v>305211</v>
      </c>
      <c r="E10" s="3" t="n">
        <v>85496</v>
      </c>
      <c r="F10" s="3" t="n">
        <v>296848</v>
      </c>
    </row>
    <row r="11" customFormat="false" ht="13.8" hidden="false" customHeight="false" outlineLevel="0" collapsed="false">
      <c r="A11" s="2" t="s">
        <v>10</v>
      </c>
      <c r="B11" s="3" t="n">
        <f aca="false">Sheet2!C19</f>
        <v>0</v>
      </c>
      <c r="C11" s="3" t="n">
        <f aca="false">Sheet2!D19</f>
        <v>0</v>
      </c>
      <c r="D11" s="3" t="n">
        <f aca="false">Sheet2!E19</f>
        <v>0</v>
      </c>
      <c r="E11" s="3" t="n">
        <f aca="false">Sheet2!F19</f>
        <v>0</v>
      </c>
      <c r="F11" s="3" t="n">
        <f aca="false">Sheet2!G19</f>
        <v>0</v>
      </c>
    </row>
    <row r="12" customFormat="false" ht="13.8" hidden="false" customHeight="false" outlineLevel="0" collapsed="false">
      <c r="A12" s="2" t="s">
        <v>11</v>
      </c>
      <c r="B12" s="3" t="n">
        <v>3627872</v>
      </c>
      <c r="C12" s="3" t="n">
        <v>2989385</v>
      </c>
      <c r="D12" s="3" t="n">
        <v>3059624</v>
      </c>
      <c r="E12" s="3" t="n">
        <v>3021154</v>
      </c>
      <c r="F12" s="3" t="n">
        <v>2628509</v>
      </c>
    </row>
    <row r="13" customFormat="false" ht="13.8" hidden="false" customHeight="false" outlineLevel="0" collapsed="false">
      <c r="A13" s="2" t="s">
        <v>12</v>
      </c>
      <c r="B13" s="3" t="n">
        <v>534503</v>
      </c>
      <c r="C13" s="3" t="n">
        <v>605838</v>
      </c>
      <c r="D13" s="3" t="n">
        <v>744918</v>
      </c>
      <c r="E13" s="3" t="n">
        <v>835012</v>
      </c>
      <c r="F13" s="3" t="n">
        <v>881090</v>
      </c>
    </row>
    <row r="14" customFormat="false" ht="13.8" hidden="false" customHeight="false" outlineLevel="0" collapsed="false">
      <c r="A14" s="2" t="s">
        <v>13</v>
      </c>
      <c r="B14" s="3" t="n">
        <f aca="false">Sheet2!C15</f>
        <v>-108026</v>
      </c>
      <c r="C14" s="3" t="n">
        <f aca="false">Sheet2!D15</f>
        <v>-31713</v>
      </c>
      <c r="D14" s="3" t="n">
        <f aca="false">Sheet2!E15</f>
        <v>-306</v>
      </c>
      <c r="E14" s="3" t="n">
        <f aca="false">Sheet2!F15</f>
        <v>4033</v>
      </c>
      <c r="F14" s="3" t="n">
        <f aca="false">Sheet2!G15</f>
        <v>-400370</v>
      </c>
    </row>
    <row r="15" customFormat="false" ht="13.8" hidden="false" customHeight="false" outlineLevel="0" collapsed="false">
      <c r="A15" s="2" t="s">
        <v>14</v>
      </c>
      <c r="B15" s="3" t="n">
        <f aca="false">Sheet2!C2</f>
        <v>2395958</v>
      </c>
      <c r="C15" s="3" t="n">
        <f aca="false">Sheet2!D2</f>
        <v>2883878</v>
      </c>
      <c r="D15" s="3" t="n">
        <f aca="false">Sheet2!E2</f>
        <v>2665936</v>
      </c>
      <c r="E15" s="3" t="n">
        <f aca="false">Sheet2!F2</f>
        <v>2505470</v>
      </c>
      <c r="F15" s="3" t="n">
        <f aca="false">Sheet2!G2</f>
        <v>2225203</v>
      </c>
    </row>
    <row r="16" customFormat="false" ht="13.8" hidden="false" customHeight="false" outlineLevel="0" collapsed="false">
      <c r="A16" s="2" t="s">
        <v>15</v>
      </c>
      <c r="B16" s="3" t="n">
        <f aca="false">Sheet2!C7</f>
        <v>0</v>
      </c>
      <c r="C16" s="3" t="n">
        <f aca="false">Sheet2!D7</f>
        <v>0</v>
      </c>
      <c r="D16" s="3" t="n">
        <f aca="false">Sheet2!E7</f>
        <v>0</v>
      </c>
      <c r="E16" s="3" t="n">
        <f aca="false">Sheet2!F7</f>
        <v>0</v>
      </c>
      <c r="F16" s="3" t="n">
        <f aca="false">Sheet2!G7</f>
        <v>0</v>
      </c>
    </row>
    <row r="17" customFormat="false" ht="13.8" hidden="false" customHeight="false" outlineLevel="0" collapsed="false">
      <c r="A17" s="2" t="s">
        <v>16</v>
      </c>
      <c r="B17" s="3" t="n">
        <v>5418187</v>
      </c>
      <c r="C17" s="3" t="n">
        <v>5064894</v>
      </c>
      <c r="D17" s="3" t="n">
        <v>4680733</v>
      </c>
      <c r="E17" s="3" t="n">
        <v>4329842</v>
      </c>
      <c r="F17" s="3" t="n">
        <v>3813100</v>
      </c>
    </row>
    <row r="18" customFormat="false" ht="13.8" hidden="false" customHeight="false" outlineLevel="0" collapsed="false">
      <c r="A18" s="2" t="s">
        <v>17</v>
      </c>
      <c r="B18" s="3" t="n">
        <v>6172310</v>
      </c>
      <c r="C18" s="3" t="n">
        <v>5962879</v>
      </c>
      <c r="D18" s="3" t="n">
        <v>5791404</v>
      </c>
      <c r="E18" s="3" t="n">
        <v>5591517</v>
      </c>
      <c r="F18" s="3" t="n">
        <v>4984862</v>
      </c>
    </row>
    <row r="19" customFormat="false" ht="13.8" hidden="false" customHeight="false" outlineLevel="0" collapsed="false">
      <c r="A19" s="2" t="s">
        <v>18</v>
      </c>
      <c r="B19" s="3" t="n">
        <v>0</v>
      </c>
      <c r="C19" s="3" t="n">
        <v>54000</v>
      </c>
      <c r="D19" s="3" t="n">
        <v>74000</v>
      </c>
      <c r="E19" s="3" t="n">
        <v>108616</v>
      </c>
      <c r="F19" s="3" t="n">
        <v>18584</v>
      </c>
    </row>
    <row r="20" customFormat="false" ht="13.8" hidden="false" customHeight="false" outlineLevel="0" collapsed="false">
      <c r="A20" s="2" t="s">
        <v>19</v>
      </c>
      <c r="B20" s="3" t="n">
        <v>577053</v>
      </c>
      <c r="C20" s="3" t="n">
        <v>691011</v>
      </c>
      <c r="D20" s="3" t="n">
        <v>845566</v>
      </c>
      <c r="E20" s="3" t="n">
        <v>1004493</v>
      </c>
      <c r="F20" s="3" t="n">
        <v>1047717</v>
      </c>
    </row>
    <row r="21" customFormat="false" ht="13.8" hidden="false" customHeight="false" outlineLevel="0" collapsed="false">
      <c r="A21" s="2" t="s">
        <v>20</v>
      </c>
      <c r="B21" s="3" t="n">
        <v>249298</v>
      </c>
      <c r="C21" s="3" t="n">
        <v>233580</v>
      </c>
      <c r="D21" s="3" t="n">
        <v>358087</v>
      </c>
      <c r="E21" s="3" t="n">
        <v>470437</v>
      </c>
      <c r="F21" s="3" t="n">
        <v>728820</v>
      </c>
    </row>
    <row r="22" customFormat="false" ht="13.8" hidden="false" customHeight="false" outlineLevel="0" collapsed="false">
      <c r="A22" s="2" t="s">
        <v>21</v>
      </c>
      <c r="B22" s="3" t="n">
        <v>235308</v>
      </c>
      <c r="C22" s="3" t="n">
        <v>150995</v>
      </c>
      <c r="D22" s="3" t="n">
        <v>369129</v>
      </c>
      <c r="E22" s="3" t="n">
        <v>274607</v>
      </c>
      <c r="F22" s="3" t="n">
        <v>456552</v>
      </c>
    </row>
    <row r="23" customFormat="false" ht="13.8" hidden="false" customHeight="false" outlineLevel="0" collapsed="false">
      <c r="A23" s="2" t="s">
        <v>22</v>
      </c>
      <c r="B23" s="3" t="n">
        <v>485011</v>
      </c>
      <c r="C23" s="3" t="n">
        <v>691209</v>
      </c>
      <c r="D23" s="3" t="n">
        <v>761119</v>
      </c>
      <c r="E23" s="3" t="n">
        <v>519715</v>
      </c>
      <c r="F23" s="3" t="n">
        <v>453666</v>
      </c>
    </row>
    <row r="24" customFormat="false" ht="13.8" hidden="false" customHeight="false" outlineLevel="0" collapsed="false">
      <c r="A24" s="2" t="s">
        <v>23</v>
      </c>
      <c r="B24" s="3" t="n">
        <v>1037</v>
      </c>
      <c r="C24" s="3" t="n">
        <v>7375</v>
      </c>
      <c r="D24" s="3" t="n">
        <v>6663</v>
      </c>
      <c r="E24" s="3" t="n">
        <v>4171</v>
      </c>
      <c r="F24" s="3" t="n">
        <v>6705</v>
      </c>
    </row>
    <row r="25" customFormat="false" ht="13.8" hidden="false" customHeight="false" outlineLevel="0" collapsed="false">
      <c r="A25" s="2" t="s">
        <v>24</v>
      </c>
      <c r="B25" s="3" t="n">
        <v>399733</v>
      </c>
      <c r="C25" s="3" t="n">
        <v>408422</v>
      </c>
      <c r="D25" s="3" t="n">
        <v>411598</v>
      </c>
      <c r="E25" s="3" t="n">
        <v>541946</v>
      </c>
      <c r="F25" s="3" t="n">
        <v>710638</v>
      </c>
    </row>
    <row r="26" customFormat="false" ht="13.8" hidden="false" customHeight="false" outlineLevel="0" collapsed="false">
      <c r="A26" s="2" t="s">
        <v>25</v>
      </c>
      <c r="B26" s="3" t="n">
        <v>359586</v>
      </c>
      <c r="C26" s="3" t="n">
        <v>413248</v>
      </c>
      <c r="D26" s="3" t="n">
        <v>502558</v>
      </c>
      <c r="E26" s="3" t="n">
        <v>558542</v>
      </c>
      <c r="F26" s="3" t="n">
        <v>542527</v>
      </c>
    </row>
    <row r="27" customFormat="false" ht="13.8" hidden="false" customHeight="false" outlineLevel="0" collapsed="false">
      <c r="A27" s="2" t="s">
        <v>26</v>
      </c>
      <c r="B27" s="3" t="n">
        <v>844597</v>
      </c>
      <c r="C27" s="3" t="n">
        <v>1104457</v>
      </c>
      <c r="D27" s="3" t="n">
        <v>1263677</v>
      </c>
      <c r="E27" s="3" t="n">
        <v>1078257</v>
      </c>
      <c r="F27" s="3" t="n">
        <v>996193</v>
      </c>
    </row>
    <row r="28" customFormat="false" ht="13.8" hidden="false" customHeight="false" outlineLevel="0" collapsed="false">
      <c r="A28" s="2" t="s">
        <v>27</v>
      </c>
      <c r="B28" s="3" t="n">
        <v>80223</v>
      </c>
      <c r="C28" s="3" t="n">
        <v>101675</v>
      </c>
      <c r="D28" s="3" t="n">
        <v>94252</v>
      </c>
      <c r="E28" s="3" t="n">
        <v>134073</v>
      </c>
      <c r="F28" s="3" t="n">
        <v>218726</v>
      </c>
    </row>
    <row r="29" customFormat="false" ht="13.8" hidden="false" customHeight="false" outlineLevel="0" collapsed="false">
      <c r="A29" s="2" t="s">
        <v>28</v>
      </c>
      <c r="B29" s="3" t="n">
        <f aca="false">Sheet2!C9</f>
        <v>279871</v>
      </c>
      <c r="C29" s="3" t="n">
        <f aca="false">Sheet2!D9</f>
        <v>334780</v>
      </c>
      <c r="D29" s="3" t="n">
        <f aca="false">Sheet2!E9</f>
        <v>320733</v>
      </c>
      <c r="E29" s="3" t="n">
        <f aca="false">Sheet2!F9</f>
        <v>336006</v>
      </c>
      <c r="F29" s="3" t="n">
        <f aca="false">Sheet2!G9</f>
        <v>439370</v>
      </c>
    </row>
    <row r="30" customFormat="false" ht="13.8" hidden="false" customHeight="false" outlineLevel="0" collapsed="false">
      <c r="A30" s="2" t="s">
        <v>29</v>
      </c>
      <c r="B30" s="3" t="n">
        <v>1037</v>
      </c>
      <c r="C30" s="3" t="n">
        <v>7375</v>
      </c>
      <c r="D30" s="3" t="n">
        <f aca="false">D24</f>
        <v>6663</v>
      </c>
      <c r="E30" s="3" t="n">
        <f aca="false">E24</f>
        <v>4171</v>
      </c>
      <c r="F30" s="3" t="n">
        <v>6705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H13" activeCellId="0" sqref="H13"/>
    </sheetView>
  </sheetViews>
  <sheetFormatPr defaultColWidth="8.6796875" defaultRowHeight="14.4" zeroHeight="false" outlineLevelRow="0" outlineLevelCol="0"/>
  <cols>
    <col collapsed="false" customWidth="true" hidden="false" outlineLevel="0" max="2" min="2" style="0" width="32"/>
    <col collapsed="false" customWidth="true" hidden="false" outlineLevel="0" max="3" min="3" style="0" width="25.89"/>
    <col collapsed="false" customWidth="true" hidden="false" outlineLevel="0" max="8" min="4" style="0" width="13.01"/>
  </cols>
  <sheetData>
    <row r="1" customFormat="false" ht="14.4" hidden="false" customHeight="false" outlineLevel="0" collapsed="false">
      <c r="B1" s="1" t="s">
        <v>0</v>
      </c>
      <c r="C1" s="1" t="s">
        <v>30</v>
      </c>
      <c r="D1" s="1" t="n">
        <v>2020</v>
      </c>
      <c r="E1" s="1" t="n">
        <v>2019</v>
      </c>
      <c r="F1" s="1" t="n">
        <v>2018</v>
      </c>
      <c r="G1" s="1" t="n">
        <v>2017</v>
      </c>
      <c r="H1" s="1" t="n">
        <v>2016</v>
      </c>
    </row>
    <row r="2" customFormat="false" ht="28.8" hidden="false" customHeight="false" outlineLevel="0" collapsed="false">
      <c r="A2" s="1" t="n">
        <v>0</v>
      </c>
      <c r="B2" s="2" t="s">
        <v>1</v>
      </c>
      <c r="C2" s="5" t="s">
        <v>31</v>
      </c>
      <c r="D2" s="3" t="n">
        <f aca="false">Sheet2!C25</f>
        <v>2124260355</v>
      </c>
      <c r="E2" s="3" t="n">
        <f aca="false">Sheet2!D25</f>
        <v>1965517241</v>
      </c>
      <c r="F2" s="3" t="n">
        <f aca="false">Sheet2!E25</f>
        <v>1844339622</v>
      </c>
      <c r="G2" s="3" t="n">
        <f aca="false">Sheet2!F25</f>
        <v>1732217573</v>
      </c>
      <c r="H2" s="3" t="n">
        <f aca="false">Sheet2!G25</f>
        <v>1634042553</v>
      </c>
    </row>
    <row r="3" customFormat="false" ht="28.8" hidden="false" customHeight="false" outlineLevel="0" collapsed="false">
      <c r="A3" s="1" t="n">
        <v>1</v>
      </c>
      <c r="B3" s="2" t="s">
        <v>2</v>
      </c>
      <c r="C3" s="5" t="s">
        <v>31</v>
      </c>
      <c r="D3" s="4" t="n">
        <v>1.69</v>
      </c>
      <c r="E3" s="4" t="n">
        <v>2.03</v>
      </c>
      <c r="F3" s="4" t="n">
        <v>2.12</v>
      </c>
      <c r="G3" s="4" t="n">
        <v>2.39</v>
      </c>
      <c r="H3" s="4" t="n">
        <v>2.35</v>
      </c>
    </row>
    <row r="4" customFormat="false" ht="14.4" hidden="false" customHeight="false" outlineLevel="0" collapsed="false">
      <c r="A4" s="1" t="n">
        <v>2</v>
      </c>
      <c r="B4" s="2" t="s">
        <v>3</v>
      </c>
      <c r="C4" s="5" t="s">
        <v>32</v>
      </c>
      <c r="D4" s="4" t="n">
        <v>0.14</v>
      </c>
      <c r="E4" s="4" t="n">
        <v>0.14</v>
      </c>
      <c r="F4" s="4" t="n">
        <v>0.15</v>
      </c>
      <c r="G4" s="4" t="n">
        <v>0.15</v>
      </c>
      <c r="H4" s="4" t="n">
        <v>0.15</v>
      </c>
    </row>
    <row r="5" customFormat="false" ht="14.4" hidden="false" customHeight="false" outlineLevel="0" collapsed="false">
      <c r="A5" s="1" t="n">
        <v>3</v>
      </c>
      <c r="B5" s="2" t="s">
        <v>4</v>
      </c>
      <c r="C5" s="0" t="s">
        <v>33</v>
      </c>
      <c r="D5" s="3" t="n">
        <f aca="false">Sheet2!C21</f>
        <v>844597</v>
      </c>
      <c r="E5" s="3" t="n">
        <f aca="false">Sheet2!D21</f>
        <v>1104457</v>
      </c>
      <c r="F5" s="3" t="n">
        <f aca="false">Sheet2!E21</f>
        <v>1263677</v>
      </c>
      <c r="G5" s="3" t="n">
        <f aca="false">Sheet2!F21</f>
        <v>1078257</v>
      </c>
      <c r="H5" s="3" t="n">
        <f aca="false">Sheet2!G21</f>
        <v>941719</v>
      </c>
    </row>
    <row r="6" customFormat="false" ht="14.4" hidden="false" customHeight="false" outlineLevel="0" collapsed="false">
      <c r="A6" s="1" t="n">
        <v>4</v>
      </c>
      <c r="B6" s="2" t="s">
        <v>5</v>
      </c>
      <c r="C6" s="0" t="s">
        <v>34</v>
      </c>
      <c r="D6" s="3" t="n">
        <v>1760438</v>
      </c>
      <c r="E6" s="3" t="n">
        <v>943239</v>
      </c>
      <c r="F6" s="3" t="n">
        <v>576965</v>
      </c>
      <c r="G6" s="3" t="n">
        <v>567053</v>
      </c>
      <c r="H6" s="3" t="n">
        <v>780287</v>
      </c>
    </row>
    <row r="7" customFormat="false" ht="14.4" hidden="false" customHeight="false" outlineLevel="0" collapsed="false">
      <c r="A7" s="1" t="n">
        <v>5</v>
      </c>
      <c r="B7" s="2" t="s">
        <v>6</v>
      </c>
      <c r="C7" s="0" t="s">
        <v>34</v>
      </c>
      <c r="D7" s="3" t="n">
        <v>817199</v>
      </c>
      <c r="E7" s="3" t="n">
        <v>366274</v>
      </c>
      <c r="F7" s="3" t="n">
        <v>9912</v>
      </c>
      <c r="G7" s="3" t="n">
        <v>-213234</v>
      </c>
      <c r="H7" s="3" t="n">
        <v>-205828</v>
      </c>
    </row>
    <row r="8" customFormat="false" ht="14.4" hidden="false" customHeight="false" outlineLevel="0" collapsed="false">
      <c r="A8" s="1" t="n">
        <v>6</v>
      </c>
      <c r="B8" s="2" t="s">
        <v>7</v>
      </c>
      <c r="C8" s="0" t="s">
        <v>34</v>
      </c>
      <c r="D8" s="3" t="n">
        <v>-171824</v>
      </c>
      <c r="E8" s="3" t="n">
        <v>-102478</v>
      </c>
      <c r="F8" s="3" t="n">
        <v>-84083</v>
      </c>
      <c r="G8" s="3" t="n">
        <v>-59658</v>
      </c>
      <c r="H8" s="3" t="n">
        <v>-216199</v>
      </c>
    </row>
    <row r="9" customFormat="false" ht="14.4" hidden="false" customHeight="false" outlineLevel="0" collapsed="false">
      <c r="A9" s="1" t="n">
        <v>7</v>
      </c>
      <c r="B9" s="2" t="s">
        <v>8</v>
      </c>
      <c r="C9" s="0" t="s">
        <v>34</v>
      </c>
      <c r="D9" s="3" t="n">
        <v>600647</v>
      </c>
      <c r="E9" s="3" t="n">
        <v>-100661</v>
      </c>
      <c r="F9" s="3" t="n">
        <v>-211216</v>
      </c>
      <c r="G9" s="3" t="n">
        <v>-239072</v>
      </c>
      <c r="H9" s="3" t="n">
        <v>0</v>
      </c>
    </row>
    <row r="10" customFormat="false" ht="14.4" hidden="false" customHeight="false" outlineLevel="0" collapsed="false">
      <c r="A10" s="1" t="n">
        <v>8</v>
      </c>
      <c r="B10" s="2" t="s">
        <v>9</v>
      </c>
      <c r="C10" s="0" t="s">
        <v>34</v>
      </c>
      <c r="D10" s="3" t="n">
        <v>388376</v>
      </c>
      <c r="E10" s="3" t="n">
        <v>569413</v>
      </c>
      <c r="F10" s="3" t="n">
        <v>305211</v>
      </c>
      <c r="G10" s="3" t="n">
        <v>85496</v>
      </c>
      <c r="H10" s="3" t="n">
        <v>296848</v>
      </c>
    </row>
    <row r="11" customFormat="false" ht="14.4" hidden="false" customHeight="false" outlineLevel="0" collapsed="false">
      <c r="A11" s="1" t="n">
        <v>9</v>
      </c>
      <c r="B11" s="2" t="s">
        <v>10</v>
      </c>
      <c r="C11" s="0" t="s">
        <v>35</v>
      </c>
      <c r="D11" s="3" t="n">
        <f aca="false">Sheet2!C19</f>
        <v>0</v>
      </c>
      <c r="E11" s="3" t="n">
        <f aca="false">Sheet2!D19</f>
        <v>0</v>
      </c>
      <c r="F11" s="3" t="n">
        <f aca="false">Sheet2!E19</f>
        <v>0</v>
      </c>
      <c r="G11" s="3" t="n">
        <f aca="false">Sheet2!F19</f>
        <v>0</v>
      </c>
      <c r="H11" s="3" t="n">
        <f aca="false">Sheet2!G19</f>
        <v>0</v>
      </c>
    </row>
    <row r="12" customFormat="false" ht="14.4" hidden="false" customHeight="false" outlineLevel="0" collapsed="false">
      <c r="A12" s="1" t="n">
        <v>10</v>
      </c>
      <c r="B12" s="2" t="s">
        <v>11</v>
      </c>
      <c r="C12" s="0" t="s">
        <v>35</v>
      </c>
      <c r="D12" s="3" t="n">
        <v>3627872</v>
      </c>
      <c r="E12" s="3" t="n">
        <v>2989385</v>
      </c>
      <c r="F12" s="3" t="n">
        <v>3059624</v>
      </c>
      <c r="G12" s="3" t="n">
        <v>3021154</v>
      </c>
      <c r="H12" s="3" t="n">
        <v>2628509</v>
      </c>
    </row>
    <row r="13" customFormat="false" ht="14.4" hidden="false" customHeight="false" outlineLevel="0" collapsed="false">
      <c r="A13" s="1" t="n">
        <v>11</v>
      </c>
      <c r="B13" s="2" t="s">
        <v>12</v>
      </c>
      <c r="C13" s="0" t="s">
        <v>35</v>
      </c>
      <c r="D13" s="3" t="n">
        <v>534503</v>
      </c>
      <c r="E13" s="3" t="n">
        <v>605838</v>
      </c>
      <c r="F13" s="3" t="n">
        <v>744918</v>
      </c>
      <c r="G13" s="3" t="n">
        <v>835012</v>
      </c>
      <c r="H13" s="3" t="n">
        <v>881090</v>
      </c>
    </row>
    <row r="14" customFormat="false" ht="14.4" hidden="false" customHeight="false" outlineLevel="0" collapsed="false">
      <c r="A14" s="1" t="n">
        <v>12</v>
      </c>
      <c r="B14" s="2" t="s">
        <v>13</v>
      </c>
      <c r="C14" s="0" t="s">
        <v>35</v>
      </c>
      <c r="D14" s="3" t="n">
        <f aca="false">Sheet2!C15</f>
        <v>-108026</v>
      </c>
      <c r="E14" s="3" t="n">
        <f aca="false">Sheet2!D15</f>
        <v>-31713</v>
      </c>
      <c r="F14" s="3" t="n">
        <f aca="false">Sheet2!E15</f>
        <v>-306</v>
      </c>
      <c r="G14" s="3" t="n">
        <f aca="false">Sheet2!F15</f>
        <v>4033</v>
      </c>
      <c r="H14" s="3" t="n">
        <f aca="false">Sheet2!G15</f>
        <v>-400370</v>
      </c>
    </row>
    <row r="15" customFormat="false" ht="14.4" hidden="false" customHeight="false" outlineLevel="0" collapsed="false">
      <c r="A15" s="1" t="n">
        <v>13</v>
      </c>
      <c r="B15" s="2" t="s">
        <v>14</v>
      </c>
      <c r="C15" s="0" t="s">
        <v>35</v>
      </c>
      <c r="D15" s="3" t="n">
        <f aca="false">Sheet2!C2</f>
        <v>2395958</v>
      </c>
      <c r="E15" s="3" t="n">
        <f aca="false">Sheet2!D2</f>
        <v>2883878</v>
      </c>
      <c r="F15" s="3" t="n">
        <f aca="false">Sheet2!E2</f>
        <v>2665936</v>
      </c>
      <c r="G15" s="3" t="n">
        <f aca="false">Sheet2!F2</f>
        <v>2505470</v>
      </c>
      <c r="H15" s="3" t="n">
        <f aca="false">Sheet2!G2</f>
        <v>2225203</v>
      </c>
    </row>
    <row r="16" customFormat="false" ht="14.4" hidden="false" customHeight="false" outlineLevel="0" collapsed="false">
      <c r="A16" s="1" t="n">
        <v>14</v>
      </c>
      <c r="B16" s="2" t="s">
        <v>15</v>
      </c>
      <c r="C16" s="0" t="s">
        <v>35</v>
      </c>
      <c r="D16" s="3" t="n">
        <f aca="false">Sheet2!C7</f>
        <v>0</v>
      </c>
      <c r="E16" s="3" t="n">
        <f aca="false">Sheet2!D7</f>
        <v>0</v>
      </c>
      <c r="F16" s="3" t="n">
        <f aca="false">Sheet2!E7</f>
        <v>0</v>
      </c>
      <c r="G16" s="3" t="n">
        <f aca="false">Sheet2!F7</f>
        <v>0</v>
      </c>
      <c r="H16" s="3" t="n">
        <f aca="false">Sheet2!G7</f>
        <v>0</v>
      </c>
    </row>
    <row r="17" customFormat="false" ht="14.4" hidden="false" customHeight="false" outlineLevel="0" collapsed="false">
      <c r="A17" s="1" t="n">
        <v>15</v>
      </c>
      <c r="B17" s="2" t="s">
        <v>16</v>
      </c>
      <c r="C17" s="0" t="s">
        <v>35</v>
      </c>
      <c r="D17" s="3" t="n">
        <v>5418187</v>
      </c>
      <c r="E17" s="3" t="n">
        <v>5064894</v>
      </c>
      <c r="F17" s="3" t="n">
        <v>4680733</v>
      </c>
      <c r="G17" s="3" t="n">
        <v>4329842</v>
      </c>
      <c r="H17" s="3" t="n">
        <v>3813100</v>
      </c>
    </row>
    <row r="18" customFormat="false" ht="14.4" hidden="false" customHeight="false" outlineLevel="0" collapsed="false">
      <c r="A18" s="1" t="n">
        <v>16</v>
      </c>
      <c r="B18" s="2" t="s">
        <v>17</v>
      </c>
      <c r="C18" s="0" t="s">
        <v>35</v>
      </c>
      <c r="D18" s="3" t="n">
        <v>6172310</v>
      </c>
      <c r="E18" s="3" t="n">
        <v>5962879</v>
      </c>
      <c r="F18" s="3" t="n">
        <v>5791404</v>
      </c>
      <c r="G18" s="3" t="n">
        <v>5591517</v>
      </c>
      <c r="H18" s="3" t="n">
        <v>4984862</v>
      </c>
    </row>
    <row r="19" customFormat="false" ht="14.4" hidden="false" customHeight="false" outlineLevel="0" collapsed="false">
      <c r="A19" s="1" t="n">
        <v>17</v>
      </c>
      <c r="B19" s="2" t="s">
        <v>18</v>
      </c>
      <c r="C19" s="0" t="s">
        <v>35</v>
      </c>
      <c r="D19" s="3" t="n">
        <v>0</v>
      </c>
      <c r="E19" s="3" t="n">
        <v>54000</v>
      </c>
      <c r="F19" s="3" t="n">
        <v>74000</v>
      </c>
      <c r="G19" s="3" t="n">
        <v>108616</v>
      </c>
      <c r="H19" s="3" t="n">
        <v>18584</v>
      </c>
    </row>
    <row r="20" customFormat="false" ht="14.4" hidden="false" customHeight="false" outlineLevel="0" collapsed="false">
      <c r="A20" s="1" t="n">
        <v>18</v>
      </c>
      <c r="B20" s="2" t="s">
        <v>19</v>
      </c>
      <c r="C20" s="0" t="s">
        <v>35</v>
      </c>
      <c r="D20" s="3" t="n">
        <v>577053</v>
      </c>
      <c r="E20" s="3" t="n">
        <v>691011</v>
      </c>
      <c r="F20" s="3" t="n">
        <v>845566</v>
      </c>
      <c r="G20" s="3" t="n">
        <v>1004493</v>
      </c>
      <c r="H20" s="3" t="n">
        <v>1047717</v>
      </c>
    </row>
    <row r="21" customFormat="false" ht="14.4" hidden="false" customHeight="false" outlineLevel="0" collapsed="false">
      <c r="A21" s="1" t="n">
        <v>19</v>
      </c>
      <c r="B21" s="2" t="s">
        <v>20</v>
      </c>
      <c r="C21" s="0" t="s">
        <v>35</v>
      </c>
      <c r="D21" s="3" t="n">
        <v>249298</v>
      </c>
      <c r="E21" s="3" t="n">
        <v>233580</v>
      </c>
      <c r="F21" s="3" t="n">
        <v>358087</v>
      </c>
      <c r="G21" s="3" t="n">
        <v>470437</v>
      </c>
      <c r="H21" s="3" t="n">
        <v>728820</v>
      </c>
    </row>
    <row r="22" customFormat="false" ht="14.4" hidden="false" customHeight="false" outlineLevel="0" collapsed="false">
      <c r="A22" s="1" t="n">
        <v>20</v>
      </c>
      <c r="B22" s="2" t="s">
        <v>21</v>
      </c>
      <c r="C22" s="0" t="s">
        <v>35</v>
      </c>
      <c r="D22" s="3" t="n">
        <v>235308</v>
      </c>
      <c r="E22" s="3" t="n">
        <v>150995</v>
      </c>
      <c r="F22" s="3" t="n">
        <v>369129</v>
      </c>
      <c r="G22" s="3" t="n">
        <v>274607</v>
      </c>
      <c r="H22" s="3" t="n">
        <v>456552</v>
      </c>
    </row>
    <row r="23" customFormat="false" ht="14.4" hidden="false" customHeight="false" outlineLevel="0" collapsed="false">
      <c r="A23" s="1" t="n">
        <v>21</v>
      </c>
      <c r="B23" s="2" t="s">
        <v>22</v>
      </c>
      <c r="C23" s="2" t="s">
        <v>36</v>
      </c>
      <c r="D23" s="3" t="n">
        <v>485011</v>
      </c>
      <c r="E23" s="3" t="n">
        <v>691209</v>
      </c>
      <c r="F23" s="3" t="n">
        <v>761119</v>
      </c>
      <c r="G23" s="3" t="n">
        <v>519715</v>
      </c>
      <c r="H23" s="3" t="n">
        <v>453666</v>
      </c>
    </row>
    <row r="24" customFormat="false" ht="14.4" hidden="false" customHeight="false" outlineLevel="0" collapsed="false">
      <c r="A24" s="1" t="n">
        <v>22</v>
      </c>
      <c r="B24" s="2" t="s">
        <v>23</v>
      </c>
      <c r="C24" s="0" t="s">
        <v>36</v>
      </c>
      <c r="D24" s="3" t="n">
        <v>1037</v>
      </c>
      <c r="E24" s="3" t="n">
        <v>7375</v>
      </c>
      <c r="F24" s="3" t="n">
        <v>6663</v>
      </c>
      <c r="G24" s="3" t="n">
        <v>4171</v>
      </c>
      <c r="H24" s="3" t="n">
        <v>6705</v>
      </c>
    </row>
    <row r="25" customFormat="false" ht="14.4" hidden="false" customHeight="false" outlineLevel="0" collapsed="false">
      <c r="A25" s="1" t="n">
        <v>23</v>
      </c>
      <c r="B25" s="2" t="s">
        <v>24</v>
      </c>
      <c r="C25" s="0" t="s">
        <v>36</v>
      </c>
      <c r="D25" s="3" t="n">
        <v>399733</v>
      </c>
      <c r="E25" s="3" t="n">
        <v>408422</v>
      </c>
      <c r="F25" s="3" t="n">
        <v>411598</v>
      </c>
      <c r="G25" s="3" t="n">
        <v>541946</v>
      </c>
      <c r="H25" s="3" t="n">
        <v>710638</v>
      </c>
    </row>
    <row r="26" customFormat="false" ht="14.4" hidden="false" customHeight="false" outlineLevel="0" collapsed="false">
      <c r="A26" s="1" t="n">
        <v>24</v>
      </c>
      <c r="B26" s="2" t="s">
        <v>25</v>
      </c>
      <c r="C26" s="0" t="s">
        <v>36</v>
      </c>
      <c r="D26" s="3" t="n">
        <v>359586</v>
      </c>
      <c r="E26" s="3" t="n">
        <v>413248</v>
      </c>
      <c r="F26" s="3" t="n">
        <v>502558</v>
      </c>
      <c r="G26" s="3" t="n">
        <v>558542</v>
      </c>
      <c r="H26" s="3" t="n">
        <v>542527</v>
      </c>
    </row>
    <row r="27" customFormat="false" ht="14.4" hidden="false" customHeight="false" outlineLevel="0" collapsed="false">
      <c r="A27" s="1" t="n">
        <v>25</v>
      </c>
      <c r="B27" s="2" t="s">
        <v>26</v>
      </c>
      <c r="C27" s="0" t="s">
        <v>36</v>
      </c>
      <c r="D27" s="3" t="n">
        <v>844597</v>
      </c>
      <c r="E27" s="3" t="n">
        <v>1104457</v>
      </c>
      <c r="F27" s="3" t="n">
        <v>1263677</v>
      </c>
      <c r="G27" s="3" t="n">
        <v>1078257</v>
      </c>
      <c r="H27" s="3" t="n">
        <v>996193</v>
      </c>
    </row>
    <row r="28" customFormat="false" ht="14.4" hidden="false" customHeight="false" outlineLevel="0" collapsed="false">
      <c r="A28" s="1" t="n">
        <v>26</v>
      </c>
      <c r="B28" s="2" t="s">
        <v>27</v>
      </c>
      <c r="C28" s="0" t="s">
        <v>36</v>
      </c>
      <c r="D28" s="3" t="n">
        <v>80223</v>
      </c>
      <c r="E28" s="3" t="n">
        <v>101675</v>
      </c>
      <c r="F28" s="3" t="n">
        <v>94252</v>
      </c>
      <c r="G28" s="3" t="n">
        <v>134073</v>
      </c>
      <c r="H28" s="3" t="n">
        <v>218726</v>
      </c>
    </row>
    <row r="29" customFormat="false" ht="14.4" hidden="false" customHeight="false" outlineLevel="0" collapsed="false">
      <c r="A29" s="1" t="n">
        <v>27</v>
      </c>
      <c r="B29" s="2" t="s">
        <v>28</v>
      </c>
      <c r="C29" s="0" t="s">
        <v>36</v>
      </c>
      <c r="D29" s="3" t="n">
        <f aca="false">Sheet2!C9</f>
        <v>279871</v>
      </c>
      <c r="E29" s="3" t="n">
        <f aca="false">Sheet2!D9</f>
        <v>334780</v>
      </c>
      <c r="F29" s="3" t="n">
        <f aca="false">Sheet2!E9</f>
        <v>320733</v>
      </c>
      <c r="G29" s="3" t="n">
        <f aca="false">Sheet2!F9</f>
        <v>336006</v>
      </c>
      <c r="H29" s="3" t="n">
        <f aca="false">Sheet2!G9</f>
        <v>439370</v>
      </c>
    </row>
    <row r="30" customFormat="false" ht="14.4" hidden="false" customHeight="false" outlineLevel="0" collapsed="false">
      <c r="A30" s="1" t="n">
        <v>28</v>
      </c>
      <c r="B30" s="2" t="s">
        <v>29</v>
      </c>
      <c r="C30" s="0" t="s">
        <v>36</v>
      </c>
      <c r="D30" s="3" t="n">
        <v>1037</v>
      </c>
      <c r="E30" s="3" t="n">
        <v>7375</v>
      </c>
      <c r="F30" s="3" t="n">
        <f aca="false">F24</f>
        <v>6663</v>
      </c>
      <c r="G30" s="3" t="n">
        <f aca="false">G24</f>
        <v>4171</v>
      </c>
      <c r="H30" s="3" t="n">
        <v>6705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17" activePane="bottomRight" state="frozen"/>
      <selection pane="topLeft" activeCell="A1" activeCellId="0" sqref="A1"/>
      <selection pane="topRight" activeCell="C1" activeCellId="0" sqref="C1"/>
      <selection pane="bottomLeft" activeCell="A17" activeCellId="0" sqref="A17"/>
      <selection pane="bottomRight" activeCell="D36" activeCellId="0" sqref="D36"/>
    </sheetView>
  </sheetViews>
  <sheetFormatPr defaultColWidth="11.6796875" defaultRowHeight="14.4" zeroHeight="false" outlineLevelRow="0" outlineLevelCol="0"/>
  <cols>
    <col collapsed="false" customWidth="true" hidden="false" outlineLevel="0" max="2" min="1" style="0" width="25.89"/>
    <col collapsed="false" customWidth="true" hidden="false" outlineLevel="0" max="7" min="3" style="0" width="15.56"/>
  </cols>
  <sheetData>
    <row r="1" customFormat="false" ht="14.4" hidden="false" customHeight="false" outlineLevel="0" collapsed="false">
      <c r="A1" s="1" t="s">
        <v>0</v>
      </c>
      <c r="B1" s="1" t="s">
        <v>30</v>
      </c>
      <c r="C1" s="1" t="n">
        <v>2020</v>
      </c>
      <c r="D1" s="1" t="n">
        <v>2019</v>
      </c>
      <c r="E1" s="1" t="n">
        <v>2018</v>
      </c>
      <c r="F1" s="1" t="n">
        <v>2017</v>
      </c>
      <c r="G1" s="1" t="n">
        <v>2016</v>
      </c>
    </row>
    <row r="2" customFormat="false" ht="14.4" hidden="false" customHeight="false" outlineLevel="0" collapsed="false">
      <c r="A2" s="6" t="s">
        <v>14</v>
      </c>
      <c r="B2" s="7" t="s">
        <v>35</v>
      </c>
      <c r="C2" s="8" t="n">
        <f aca="false">SUM(C3:C5)</f>
        <v>2395958</v>
      </c>
      <c r="D2" s="8" t="n">
        <f aca="false">SUM(D3:D5)</f>
        <v>2883878</v>
      </c>
      <c r="E2" s="8" t="n">
        <f aca="false">SUM(E3:E5)</f>
        <v>2665936</v>
      </c>
      <c r="F2" s="8" t="n">
        <f aca="false">SUM(F3:F5)</f>
        <v>2505470</v>
      </c>
      <c r="G2" s="8" t="n">
        <f aca="false">SUM(G3:G5)</f>
        <v>2225203</v>
      </c>
      <c r="H2" s="8"/>
    </row>
    <row r="3" customFormat="false" ht="14.4" hidden="false" customHeight="false" outlineLevel="0" collapsed="false">
      <c r="A3" s="0" t="s">
        <v>37</v>
      </c>
      <c r="B3" s="0" t="s">
        <v>35</v>
      </c>
      <c r="C3" s="3" t="n">
        <v>420013</v>
      </c>
      <c r="D3" s="3" t="n">
        <v>439132</v>
      </c>
      <c r="E3" s="3" t="n">
        <v>401609</v>
      </c>
      <c r="F3" s="3" t="n">
        <v>297020</v>
      </c>
      <c r="G3" s="3" t="n">
        <v>285366</v>
      </c>
    </row>
    <row r="4" customFormat="false" ht="14.4" hidden="false" customHeight="false" outlineLevel="0" collapsed="false">
      <c r="A4" s="0" t="s">
        <v>38</v>
      </c>
      <c r="B4" s="0" t="s">
        <v>35</v>
      </c>
      <c r="C4" s="3" t="n">
        <v>1346419</v>
      </c>
      <c r="D4" s="3" t="n">
        <v>1850584</v>
      </c>
      <c r="E4" s="3" t="n">
        <v>1755242</v>
      </c>
      <c r="F4" s="3" t="n">
        <v>1707544</v>
      </c>
      <c r="G4" s="3" t="n">
        <v>1476898</v>
      </c>
    </row>
    <row r="5" customFormat="false" ht="14.4" hidden="false" customHeight="false" outlineLevel="0" collapsed="false">
      <c r="A5" s="0" t="s">
        <v>39</v>
      </c>
      <c r="B5" s="0" t="s">
        <v>35</v>
      </c>
      <c r="C5" s="3" t="n">
        <v>629526</v>
      </c>
      <c r="D5" s="3" t="n">
        <v>594162</v>
      </c>
      <c r="E5" s="3" t="n">
        <v>509085</v>
      </c>
      <c r="F5" s="3" t="n">
        <v>500906</v>
      </c>
      <c r="G5" s="3" t="n">
        <v>462939</v>
      </c>
    </row>
    <row r="6" customFormat="false" ht="14.4" hidden="false" customHeight="false" outlineLevel="0" collapsed="false">
      <c r="C6" s="3"/>
      <c r="D6" s="3"/>
      <c r="E6" s="3"/>
      <c r="F6" s="3"/>
      <c r="G6" s="3"/>
    </row>
    <row r="7" customFormat="false" ht="14.4" hidden="false" customHeight="false" outlineLevel="0" collapsed="false">
      <c r="A7" s="6" t="s">
        <v>15</v>
      </c>
      <c r="B7" s="9" t="s">
        <v>35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</row>
    <row r="8" customFormat="false" ht="14.4" hidden="false" customHeight="false" outlineLevel="0" collapsed="false">
      <c r="C8" s="3"/>
      <c r="D8" s="3"/>
      <c r="E8" s="3"/>
      <c r="F8" s="3"/>
      <c r="G8" s="3"/>
    </row>
    <row r="9" customFormat="false" ht="14.4" hidden="false" customHeight="false" outlineLevel="0" collapsed="false">
      <c r="A9" s="6" t="s">
        <v>40</v>
      </c>
      <c r="B9" s="9" t="s">
        <v>36</v>
      </c>
      <c r="C9" s="8" t="n">
        <f aca="false">SUM(C10:C13)</f>
        <v>279871</v>
      </c>
      <c r="D9" s="8" t="n">
        <f aca="false">SUM(D10:D13)</f>
        <v>334780</v>
      </c>
      <c r="E9" s="8" t="n">
        <f aca="false">SUM(E10:E13)</f>
        <v>320733</v>
      </c>
      <c r="F9" s="8" t="n">
        <f aca="false">SUM(F10:F13)</f>
        <v>336006</v>
      </c>
      <c r="G9" s="8" t="n">
        <f aca="false">SUM(G10:G13)</f>
        <v>439370</v>
      </c>
    </row>
    <row r="10" customFormat="false" ht="14.4" hidden="false" customHeight="false" outlineLevel="0" collapsed="false">
      <c r="A10" s="0" t="s">
        <v>41</v>
      </c>
      <c r="B10" s="2" t="s">
        <v>36</v>
      </c>
      <c r="C10" s="3" t="n">
        <v>148083</v>
      </c>
      <c r="D10" s="3" t="n">
        <v>155150</v>
      </c>
      <c r="E10" s="3" t="n">
        <v>148761</v>
      </c>
      <c r="F10" s="3" t="n">
        <v>135720</v>
      </c>
      <c r="G10" s="3" t="n">
        <v>161444</v>
      </c>
    </row>
    <row r="11" customFormat="false" ht="14.4" hidden="false" customHeight="false" outlineLevel="0" collapsed="false">
      <c r="A11" s="0" t="s">
        <v>42</v>
      </c>
      <c r="B11" s="2" t="s">
        <v>36</v>
      </c>
      <c r="C11" s="3" t="n">
        <v>50528</v>
      </c>
      <c r="D11" s="3" t="n">
        <v>70580</v>
      </c>
      <c r="E11" s="3" t="n">
        <v>71057</v>
      </c>
      <c r="F11" s="3" t="n">
        <v>62042</v>
      </c>
      <c r="G11" s="3" t="n">
        <v>52495</v>
      </c>
    </row>
    <row r="12" customFormat="false" ht="14.4" hidden="false" customHeight="false" outlineLevel="0" collapsed="false">
      <c r="A12" s="2" t="s">
        <v>27</v>
      </c>
      <c r="B12" s="0" t="s">
        <v>36</v>
      </c>
      <c r="C12" s="3" t="n">
        <v>80223</v>
      </c>
      <c r="D12" s="3" t="n">
        <v>101675</v>
      </c>
      <c r="E12" s="3" t="n">
        <v>94252</v>
      </c>
      <c r="F12" s="3" t="n">
        <v>134073</v>
      </c>
      <c r="G12" s="3" t="n">
        <v>218726</v>
      </c>
    </row>
    <row r="13" customFormat="false" ht="14.4" hidden="false" customHeight="false" outlineLevel="0" collapsed="false">
      <c r="A13" s="0" t="s">
        <v>23</v>
      </c>
      <c r="B13" s="2" t="s">
        <v>36</v>
      </c>
      <c r="C13" s="3" t="n">
        <v>1037</v>
      </c>
      <c r="D13" s="3" t="n">
        <v>7375</v>
      </c>
      <c r="E13" s="3" t="n">
        <v>6663</v>
      </c>
      <c r="F13" s="3" t="n">
        <v>4171</v>
      </c>
      <c r="G13" s="3" t="n">
        <v>6705</v>
      </c>
    </row>
    <row r="14" customFormat="false" ht="14.4" hidden="false" customHeight="false" outlineLevel="0" collapsed="false">
      <c r="C14" s="3"/>
      <c r="D14" s="3"/>
      <c r="E14" s="3"/>
      <c r="F14" s="3"/>
      <c r="G14" s="3"/>
    </row>
    <row r="15" customFormat="false" ht="14.4" hidden="false" customHeight="false" outlineLevel="0" collapsed="false">
      <c r="A15" s="6" t="s">
        <v>13</v>
      </c>
      <c r="B15" s="9" t="s">
        <v>36</v>
      </c>
      <c r="C15" s="8" t="n">
        <f aca="false">SUM(C16:C17)</f>
        <v>-108026</v>
      </c>
      <c r="D15" s="8" t="n">
        <f aca="false">SUM(D16:D17)</f>
        <v>-31713</v>
      </c>
      <c r="E15" s="8" t="n">
        <f aca="false">SUM(E16:E17)</f>
        <v>-306</v>
      </c>
      <c r="F15" s="8" t="n">
        <f aca="false">SUM(F16:F17)</f>
        <v>4033</v>
      </c>
      <c r="G15" s="8" t="n">
        <f aca="false">SUM(G16:G17)</f>
        <v>-400370</v>
      </c>
    </row>
    <row r="16" customFormat="false" ht="14.4" hidden="false" customHeight="false" outlineLevel="0" collapsed="false">
      <c r="A16" s="0" t="s">
        <v>43</v>
      </c>
      <c r="B16" s="2" t="s">
        <v>36</v>
      </c>
      <c r="C16" s="3" t="n">
        <v>-108765</v>
      </c>
      <c r="D16" s="3" t="n">
        <v>-34238</v>
      </c>
      <c r="E16" s="3" t="n">
        <v>-10479</v>
      </c>
      <c r="F16" s="3" t="n">
        <v>0</v>
      </c>
      <c r="G16" s="3" t="n">
        <v>-400370</v>
      </c>
    </row>
    <row r="17" customFormat="false" ht="14.4" hidden="false" customHeight="false" outlineLevel="0" collapsed="false">
      <c r="A17" s="0" t="s">
        <v>44</v>
      </c>
      <c r="B17" s="2" t="s">
        <v>36</v>
      </c>
      <c r="C17" s="3" t="n">
        <v>739</v>
      </c>
      <c r="D17" s="3" t="n">
        <v>2525</v>
      </c>
      <c r="E17" s="3" t="n">
        <v>10173</v>
      </c>
      <c r="F17" s="3" t="n">
        <v>4033</v>
      </c>
      <c r="G17" s="3" t="n">
        <v>0</v>
      </c>
    </row>
    <row r="19" customFormat="false" ht="14.4" hidden="false" customHeight="false" outlineLevel="0" collapsed="false">
      <c r="A19" s="6" t="s">
        <v>10</v>
      </c>
      <c r="B19" s="9" t="s">
        <v>36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</row>
    <row r="21" customFormat="false" ht="14.4" hidden="false" customHeight="false" outlineLevel="0" collapsed="false">
      <c r="A21" s="6" t="s">
        <v>4</v>
      </c>
      <c r="B21" s="9" t="s">
        <v>33</v>
      </c>
      <c r="C21" s="8" t="n">
        <f aca="false">SUM(C22:C23)</f>
        <v>844597</v>
      </c>
      <c r="D21" s="8" t="n">
        <f aca="false">SUM(D22:D23)</f>
        <v>1104457</v>
      </c>
      <c r="E21" s="8" t="n">
        <f aca="false">SUM(E22:E23)</f>
        <v>1263677</v>
      </c>
      <c r="F21" s="8" t="n">
        <f aca="false">SUM(F22:F23)</f>
        <v>1078257</v>
      </c>
      <c r="G21" s="8" t="n">
        <f aca="false">SUM(G22:G23)</f>
        <v>941719</v>
      </c>
    </row>
    <row r="22" customFormat="false" ht="14.4" hidden="false" customHeight="false" outlineLevel="0" collapsed="false">
      <c r="A22" s="0" t="s">
        <v>45</v>
      </c>
      <c r="B22" s="2" t="s">
        <v>33</v>
      </c>
      <c r="C22" s="3" t="n">
        <v>785561</v>
      </c>
      <c r="D22" s="3" t="n">
        <v>904143</v>
      </c>
      <c r="E22" s="3" t="n">
        <v>859552</v>
      </c>
      <c r="F22" s="3" t="n">
        <v>955666</v>
      </c>
      <c r="G22" s="3" t="n">
        <v>919013</v>
      </c>
    </row>
    <row r="23" customFormat="false" ht="14.4" hidden="false" customHeight="false" outlineLevel="0" collapsed="false">
      <c r="A23" s="0" t="s">
        <v>46</v>
      </c>
      <c r="B23" s="2" t="s">
        <v>33</v>
      </c>
      <c r="C23" s="3" t="n">
        <v>59036</v>
      </c>
      <c r="D23" s="3" t="n">
        <v>200314</v>
      </c>
      <c r="E23" s="3" t="n">
        <v>404125</v>
      </c>
      <c r="F23" s="3" t="n">
        <v>122591</v>
      </c>
      <c r="G23" s="3" t="n">
        <v>22706</v>
      </c>
    </row>
    <row r="25" customFormat="false" ht="28.8" hidden="false" customHeight="false" outlineLevel="0" collapsed="false">
      <c r="A25" s="6" t="s">
        <v>1</v>
      </c>
      <c r="B25" s="10" t="s">
        <v>31</v>
      </c>
      <c r="C25" s="8" t="n">
        <f aca="false">_xlfn.FLOOR.MATH(C27/C26)</f>
        <v>2124260355</v>
      </c>
      <c r="D25" s="8" t="n">
        <f aca="false">_xlfn.FLOOR.MATH(D27/D26)</f>
        <v>1965517241</v>
      </c>
      <c r="E25" s="8" t="n">
        <f aca="false">_xlfn.FLOOR.MATH(E27/E26)</f>
        <v>1844339622</v>
      </c>
      <c r="F25" s="8" t="n">
        <f aca="false">_xlfn.FLOOR.MATH(F27/F26)</f>
        <v>1732217573</v>
      </c>
      <c r="G25" s="8" t="n">
        <f aca="false">_xlfn.FLOOR.MATH(G27/G26)</f>
        <v>1634042553</v>
      </c>
    </row>
    <row r="26" customFormat="false" ht="28.8" hidden="false" customHeight="false" outlineLevel="0" collapsed="false">
      <c r="A26" s="2" t="s">
        <v>2</v>
      </c>
      <c r="B26" s="5" t="s">
        <v>31</v>
      </c>
      <c r="C26" s="4" t="n">
        <v>1.69</v>
      </c>
      <c r="D26" s="4" t="n">
        <v>2.03</v>
      </c>
      <c r="E26" s="4" t="n">
        <v>2.12</v>
      </c>
      <c r="F26" s="4" t="n">
        <v>2.39</v>
      </c>
      <c r="G26" s="4" t="n">
        <v>2.35</v>
      </c>
    </row>
    <row r="27" customFormat="false" ht="28.8" hidden="false" customHeight="false" outlineLevel="0" collapsed="false">
      <c r="A27" s="11" t="s">
        <v>47</v>
      </c>
      <c r="B27" s="12" t="s">
        <v>31</v>
      </c>
      <c r="C27" s="13" t="n">
        <f aca="false">C28*1000000000</f>
        <v>3590000000</v>
      </c>
      <c r="D27" s="13" t="n">
        <f aca="false">D28*1000000000</f>
        <v>3990000000</v>
      </c>
      <c r="E27" s="13" t="n">
        <f aca="false">E28*1000000000</f>
        <v>3910000000</v>
      </c>
      <c r="F27" s="13" t="n">
        <f aca="false">F28*1000000000</f>
        <v>4140000000</v>
      </c>
      <c r="G27" s="13" t="n">
        <f aca="false">G28*1000000000</f>
        <v>3840000000</v>
      </c>
    </row>
    <row r="28" customFormat="false" ht="28.8" hidden="false" customHeight="false" outlineLevel="0" collapsed="false">
      <c r="A28" s="0" t="s">
        <v>48</v>
      </c>
      <c r="B28" s="5" t="s">
        <v>31</v>
      </c>
      <c r="C28" s="0" t="n">
        <v>3.59</v>
      </c>
      <c r="D28" s="0" t="n">
        <v>3.99</v>
      </c>
      <c r="E28" s="0" t="n">
        <v>3.91</v>
      </c>
      <c r="F28" s="0" t="n">
        <v>4.14</v>
      </c>
      <c r="G28" s="0" t="n">
        <v>3.84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2021-06-24T04:30:42Z</dcterms:created>
  <dc:creator/>
  <dc:description/>
  <dc:language>en-US</dc:language>
  <cp:lastModifiedBy/>
  <dcterms:modified xsi:type="dcterms:W3CDTF">2021-11-02T14:42:17Z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