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20" windowWidth="19200" windowHeight="11610" activeTab="2"/>
  </bookViews>
  <sheets>
    <sheet name="heros" sheetId="8" r:id="rId1"/>
    <sheet name="levelUp" sheetId="7" r:id="rId2"/>
    <sheet name="heroStrengthenOdd" sheetId="6" r:id="rId3"/>
    <sheet name="heroSkillLevelup" sheetId="9" r:id="rId4"/>
  </sheets>
  <calcPr calcId="124519"/>
</workbook>
</file>

<file path=xl/calcChain.xml><?xml version="1.0" encoding="utf-8"?>
<calcChain xmlns="http://schemas.openxmlformats.org/spreadsheetml/2006/main">
  <c r="B52" i="6"/>
  <c r="B53" s="1"/>
  <c r="B51"/>
  <c r="B50"/>
  <c r="B49"/>
  <c r="B44"/>
  <c r="B45" s="1"/>
  <c r="B46" s="1"/>
  <c r="B47" s="1"/>
  <c r="B48" s="1"/>
  <c r="B39"/>
  <c r="B40" s="1"/>
  <c r="B41" s="1"/>
  <c r="B42" s="1"/>
  <c r="B43" s="1"/>
  <c r="B35"/>
  <c r="B36" s="1"/>
  <c r="B37" s="1"/>
  <c r="B38" s="1"/>
  <c r="B34"/>
  <c r="B32"/>
  <c r="B33" s="1"/>
  <c r="B31"/>
  <c r="B30"/>
  <c r="B29"/>
  <c r="B27"/>
  <c r="B28" s="1"/>
  <c r="B26"/>
  <c r="B25"/>
  <c r="B24"/>
  <c r="B20"/>
  <c r="B21" s="1"/>
  <c r="B22" s="1"/>
  <c r="B23" s="1"/>
  <c r="B19"/>
  <c r="B14"/>
  <c r="B15" s="1"/>
  <c r="B16" s="1"/>
  <c r="B17" s="1"/>
  <c r="B18" s="1"/>
  <c r="B9"/>
  <c r="B5"/>
  <c r="B6" s="1"/>
  <c r="B7" s="1"/>
  <c r="B8" s="1"/>
  <c r="B10" s="1"/>
  <c r="B11" s="1"/>
  <c r="B12" s="1"/>
  <c r="B13" s="1"/>
  <c r="AJ9" i="8" l="1"/>
  <c r="AI9"/>
  <c r="AH9"/>
  <c r="W9"/>
  <c r="U9"/>
  <c r="S9"/>
  <c r="AJ8"/>
  <c r="AI8"/>
  <c r="AH8"/>
  <c r="W8"/>
  <c r="U8"/>
  <c r="S8"/>
  <c r="AJ7"/>
  <c r="AI7"/>
  <c r="AH7"/>
  <c r="AG7"/>
  <c r="AJ6"/>
  <c r="AI6"/>
  <c r="AH6"/>
  <c r="AG6"/>
  <c r="AJ5"/>
  <c r="AI5"/>
  <c r="AH5"/>
  <c r="AJ4"/>
  <c r="AI4"/>
  <c r="AH4"/>
  <c r="AG4"/>
  <c r="B54" i="6" l="1"/>
  <c r="B55" s="1"/>
  <c r="B56" s="1"/>
  <c r="B57" s="1"/>
  <c r="B58" s="1"/>
  <c r="AG9" i="8"/>
  <c r="AG8"/>
  <c r="AG5"/>
</calcChain>
</file>

<file path=xl/comments1.xml><?xml version="1.0" encoding="utf-8"?>
<comments xmlns="http://schemas.openxmlformats.org/spreadsheetml/2006/main">
  <authors>
    <author>作者</author>
  </authors>
  <commentList>
    <comment ref="C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陆地</t>
        </r>
        <r>
          <rPr>
            <sz val="9"/>
            <color indexed="81"/>
            <rFont val="Tahoma"/>
            <family val="2"/>
          </rPr>
          <t xml:space="preserve">=1
</t>
        </r>
        <r>
          <rPr>
            <sz val="9"/>
            <color indexed="81"/>
            <rFont val="宋体"/>
            <family val="3"/>
            <charset val="134"/>
          </rPr>
          <t>飞行</t>
        </r>
        <r>
          <rPr>
            <sz val="9"/>
            <color indexed="81"/>
            <rFont val="Tahoma"/>
            <family val="2"/>
          </rPr>
          <t>=2</t>
        </r>
      </text>
    </comment>
    <comment ref="F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见</t>
        </r>
        <r>
          <rPr>
            <sz val="9"/>
            <color indexed="81"/>
            <rFont val="Tahoma"/>
            <family val="2"/>
          </rPr>
          <t>weapon</t>
        </r>
        <r>
          <rPr>
            <sz val="9"/>
            <color indexed="81"/>
            <rFont val="宋体"/>
            <family val="3"/>
            <charset val="134"/>
          </rPr>
          <t>表</t>
        </r>
      </text>
    </comment>
    <comment ref="G2" authorId="0">
      <text>
        <r>
          <rPr>
            <b/>
            <sz val="12"/>
            <color indexed="81"/>
            <rFont val="宋体"/>
            <family val="3"/>
            <charset val="134"/>
          </rPr>
          <t xml:space="preserve">yq：
1物理伤害
2魔法伤害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攻击距离，主要用来区分远程还是近程</t>
        </r>
      </text>
    </comment>
    <comment ref="X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影响英雄技能槽个数
1=  2空2锁
2=  2空3锁
3=  2空4锁</t>
        </r>
      </text>
    </comment>
    <comment ref="Y2" authorId="0">
      <text>
        <r>
          <rPr>
            <b/>
            <sz val="9"/>
            <color indexed="81"/>
            <rFont val="宋体"/>
            <family val="3"/>
            <charset val="134"/>
          </rPr>
          <t>yq：
格式
技能ID：动作：释放概率
例：
153024:1:100 ——技能释放动作通用概率100%
153024（153024:0:100）——被动技能无施法动作
153024:153024:100——技能释放动作需要重新制作命名
153024:-1:80——技能释放动作同单位近战攻击动作80%概率释放
153024:-2:80——技能释放动作同单位远程攻击动作80%概率释放</t>
        </r>
      </text>
    </comment>
    <comment ref="AC2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小怪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中型怪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大怪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成功率不低于</t>
        </r>
        <r>
          <rPr>
            <sz val="9"/>
            <color indexed="81"/>
            <rFont val="Tahoma"/>
            <family val="2"/>
          </rPr>
          <t>60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对应道具配置
格式如下：
itemId1:num;itemId2:num...</t>
        </r>
      </text>
    </comment>
  </commentList>
</comments>
</file>

<file path=xl/sharedStrings.xml><?xml version="1.0" encoding="utf-8"?>
<sst xmlns="http://schemas.openxmlformats.org/spreadsheetml/2006/main" count="129" uniqueCount="116">
  <si>
    <t>object_list</t>
    <phoneticPr fontId="1" type="noConversion"/>
  </si>
  <si>
    <t>品质</t>
  </si>
  <si>
    <t>baseAtk</t>
  </si>
  <si>
    <t>baseAtkGrowth</t>
  </si>
  <si>
    <t>maxAtk</t>
  </si>
  <si>
    <t>maxAtkGrowth</t>
  </si>
  <si>
    <t>lifeGrowth</t>
  </si>
  <si>
    <t>skills</t>
  </si>
  <si>
    <t>3,4,4,2</t>
  </si>
  <si>
    <t>5,6,0,4</t>
  </si>
  <si>
    <t>等级</t>
    <phoneticPr fontId="1" type="noConversion"/>
  </si>
  <si>
    <t>成功率</t>
    <phoneticPr fontId="1" type="noConversion"/>
  </si>
  <si>
    <t>levelId</t>
    <phoneticPr fontId="1" type="noConversion"/>
  </si>
  <si>
    <t>odd</t>
    <phoneticPr fontId="1" type="noConversion"/>
  </si>
  <si>
    <t>英雄强化成功率配置</t>
    <phoneticPr fontId="1" type="noConversion"/>
  </si>
  <si>
    <t>英雄等级</t>
    <phoneticPr fontId="1" type="noConversion"/>
  </si>
  <si>
    <t>等级对应经验</t>
    <phoneticPr fontId="1" type="noConversion"/>
  </si>
  <si>
    <t>exp</t>
    <phoneticPr fontId="1" type="noConversion"/>
  </si>
  <si>
    <t>object_list</t>
    <phoneticPr fontId="1" type="noConversion"/>
  </si>
  <si>
    <t>英雄表合并在一起</t>
    <phoneticPr fontId="1" type="noConversion"/>
  </si>
  <si>
    <t>英雄Id</t>
    <phoneticPr fontId="1" type="noConversion"/>
  </si>
  <si>
    <t>名称</t>
    <phoneticPr fontId="1" type="noConversion"/>
  </si>
  <si>
    <t>类型</t>
    <phoneticPr fontId="1" type="noConversion"/>
  </si>
  <si>
    <t>搜索范围</t>
    <phoneticPr fontId="9" type="noConversion"/>
  </si>
  <si>
    <t>武器资源</t>
    <phoneticPr fontId="1" type="noConversion"/>
  </si>
  <si>
    <t>攻击类型</t>
    <phoneticPr fontId="1" type="noConversion"/>
  </si>
  <si>
    <t>基础攻击力</t>
    <phoneticPr fontId="1" type="noConversion"/>
  </si>
  <si>
    <t>基础攻击成长值</t>
    <phoneticPr fontId="1" type="noConversion"/>
  </si>
  <si>
    <t>最大攻击</t>
    <phoneticPr fontId="1" type="noConversion"/>
  </si>
  <si>
    <t>最大攻击成长值</t>
    <phoneticPr fontId="1" type="noConversion"/>
  </si>
  <si>
    <t>血量</t>
    <phoneticPr fontId="1" type="noConversion"/>
  </si>
  <si>
    <t>血量成长值</t>
    <phoneticPr fontId="1" type="noConversion"/>
  </si>
  <si>
    <t>复活时间</t>
    <phoneticPr fontId="1" type="noConversion"/>
  </si>
  <si>
    <t>攻击范围</t>
    <phoneticPr fontId="1" type="noConversion"/>
  </si>
  <si>
    <t>法术防御力</t>
    <phoneticPr fontId="1" type="noConversion"/>
  </si>
  <si>
    <t>物理防御力</t>
    <phoneticPr fontId="1" type="noConversion"/>
  </si>
  <si>
    <t>度量</t>
    <phoneticPr fontId="1" type="noConversion"/>
  </si>
  <si>
    <t>物理防御力描述</t>
    <phoneticPr fontId="1" type="noConversion"/>
  </si>
  <si>
    <t>攻击速度</t>
    <phoneticPr fontId="1" type="noConversion"/>
  </si>
  <si>
    <t>移动速度</t>
    <phoneticPr fontId="1" type="noConversion"/>
  </si>
  <si>
    <t>移动速度描述</t>
    <phoneticPr fontId="1" type="noConversion"/>
  </si>
  <si>
    <t>技能配置</t>
    <phoneticPr fontId="1" type="noConversion"/>
  </si>
  <si>
    <t>购买价格</t>
    <phoneticPr fontId="1" type="noConversion"/>
  </si>
  <si>
    <t>是否可购买</t>
    <phoneticPr fontId="1" type="noConversion"/>
  </si>
  <si>
    <t>需要荣誉</t>
    <phoneticPr fontId="1" type="noConversion"/>
  </si>
  <si>
    <t>模型大小</t>
    <phoneticPr fontId="1" type="noConversion"/>
  </si>
  <si>
    <t>激发潜能攻击力成长</t>
    <phoneticPr fontId="1" type="noConversion"/>
  </si>
  <si>
    <t>激发潜能生命力成长</t>
    <phoneticPr fontId="1" type="noConversion"/>
  </si>
  <si>
    <t>属性描述</t>
    <phoneticPr fontId="1" type="noConversion"/>
  </si>
  <si>
    <t>英雄名称</t>
    <phoneticPr fontId="1" type="noConversion"/>
  </si>
  <si>
    <t>资源图片</t>
    <phoneticPr fontId="1" type="noConversion"/>
  </si>
  <si>
    <t>英雄简介</t>
    <phoneticPr fontId="1" type="noConversion"/>
  </si>
  <si>
    <t>configId</t>
    <phoneticPr fontId="1" type="noConversion"/>
  </si>
  <si>
    <t>*HeroName</t>
    <phoneticPr fontId="1" type="noConversion"/>
  </si>
  <si>
    <t>type</t>
    <phoneticPr fontId="1" type="noConversion"/>
  </si>
  <si>
    <t>searchArea</t>
    <phoneticPr fontId="9" type="noConversion"/>
  </si>
  <si>
    <t>weapon</t>
    <phoneticPr fontId="1" type="noConversion"/>
  </si>
  <si>
    <t>attacktype</t>
    <phoneticPr fontId="1" type="noConversion"/>
  </si>
  <si>
    <t>life</t>
    <phoneticPr fontId="1" type="noConversion"/>
  </si>
  <si>
    <t>rebirthTime</t>
    <phoneticPr fontId="1" type="noConversion"/>
  </si>
  <si>
    <t>atkArea</t>
    <phoneticPr fontId="1" type="noConversion"/>
  </si>
  <si>
    <t>magicDefense</t>
    <phoneticPr fontId="1" type="noConversion"/>
  </si>
  <si>
    <t>physicDefense</t>
    <phoneticPr fontId="1" type="noConversion"/>
  </si>
  <si>
    <t>measurement</t>
    <phoneticPr fontId="1" type="noConversion"/>
  </si>
  <si>
    <t>*physicDefenseD</t>
    <phoneticPr fontId="1" type="noConversion"/>
  </si>
  <si>
    <t>cdTime</t>
    <phoneticPr fontId="1" type="noConversion"/>
  </si>
  <si>
    <t>*cdTimeD</t>
    <phoneticPr fontId="1" type="noConversion"/>
  </si>
  <si>
    <t>moveSpeed</t>
    <phoneticPr fontId="1" type="noConversion"/>
  </si>
  <si>
    <t>*moveSpeedD</t>
    <phoneticPr fontId="1" type="noConversion"/>
  </si>
  <si>
    <t>quality</t>
    <phoneticPr fontId="1" type="noConversion"/>
  </si>
  <si>
    <t>buyMoney</t>
    <phoneticPr fontId="1" type="noConversion"/>
  </si>
  <si>
    <t>canBuy</t>
    <phoneticPr fontId="1" type="noConversion"/>
  </si>
  <si>
    <t>needHonor</t>
    <phoneticPr fontId="1" type="noConversion"/>
  </si>
  <si>
    <t>size</t>
    <phoneticPr fontId="1" type="noConversion"/>
  </si>
  <si>
    <t>potencyAtkGrownth</t>
    <phoneticPr fontId="1" type="noConversion"/>
  </si>
  <si>
    <t>potencyLifeGrownth</t>
    <phoneticPr fontId="1" type="noConversion"/>
  </si>
  <si>
    <t>attributeDesc</t>
    <phoneticPr fontId="1" type="noConversion"/>
  </si>
  <si>
    <t>*attributeDesc</t>
    <phoneticPr fontId="1" type="noConversion"/>
  </si>
  <si>
    <t>*name</t>
    <phoneticPr fontId="1" type="noConversion"/>
  </si>
  <si>
    <t>*resourceId</t>
    <phoneticPr fontId="1" type="noConversion"/>
  </si>
  <si>
    <t>*desc</t>
    <phoneticPr fontId="1" type="noConversion"/>
  </si>
  <si>
    <t>白银骑士</t>
    <phoneticPr fontId="1" type="noConversion"/>
  </si>
  <si>
    <t>鹰眼</t>
    <phoneticPr fontId="1" type="noConversion"/>
  </si>
  <si>
    <t>秀逗魔导士</t>
    <phoneticPr fontId="1" type="noConversion"/>
  </si>
  <si>
    <t>炸弹人</t>
    <phoneticPr fontId="1" type="noConversion"/>
  </si>
  <si>
    <t>自然之力</t>
    <phoneticPr fontId="1" type="noConversion"/>
  </si>
  <si>
    <t>影子武士</t>
    <phoneticPr fontId="1" type="noConversion"/>
  </si>
  <si>
    <t>153001,153024:153024:100,153002,153025,153007,153036</t>
  </si>
  <si>
    <t>153003,153027:153026:100,153004,153026:153026:100,153021,153036</t>
  </si>
  <si>
    <t>153015,153028:153028:100,153018,153029,153020,153036</t>
  </si>
  <si>
    <t>153006,153030:-2:100,153023,153031:153031:100,153019,153036</t>
  </si>
  <si>
    <t>153032:1:100,153033:1:100,153013,153014,153015,153036</t>
  </si>
  <si>
    <t>153034:153034:100,153035,153016,153017,153018,153036</t>
  </si>
  <si>
    <t>isOpen</t>
    <phoneticPr fontId="1" type="noConversion"/>
  </si>
  <si>
    <t>英雄是否开放</t>
    <phoneticPr fontId="1" type="noConversion"/>
  </si>
  <si>
    <t>No Armor</t>
  </si>
  <si>
    <t>Average</t>
  </si>
  <si>
    <t>Fast</t>
  </si>
  <si>
    <t>Very Fast</t>
  </si>
  <si>
    <t>8,4,0,2</t>
    <phoneticPr fontId="1" type="noConversion"/>
  </si>
  <si>
    <t>4,5,3,4</t>
    <phoneticPr fontId="1" type="noConversion"/>
  </si>
  <si>
    <t>3,6,2,8</t>
    <phoneticPr fontId="1" type="noConversion"/>
  </si>
  <si>
    <t>5,4,2,2</t>
    <phoneticPr fontId="1" type="noConversion"/>
  </si>
  <si>
    <t>英雄技能等级</t>
    <phoneticPr fontId="1" type="noConversion"/>
  </si>
  <si>
    <t>升级道具</t>
    <phoneticPr fontId="1" type="noConversion"/>
  </si>
  <si>
    <t>needItem</t>
    <phoneticPr fontId="1" type="noConversion"/>
  </si>
  <si>
    <t>configId</t>
    <phoneticPr fontId="1" type="noConversion"/>
  </si>
  <si>
    <t>134001:1</t>
    <phoneticPr fontId="1" type="noConversion"/>
  </si>
  <si>
    <t>134001:2</t>
    <phoneticPr fontId="1" type="noConversion"/>
  </si>
  <si>
    <t>134001:4</t>
    <phoneticPr fontId="1" type="noConversion"/>
  </si>
  <si>
    <t>134001:8</t>
    <phoneticPr fontId="1" type="noConversion"/>
  </si>
  <si>
    <t>134001:16</t>
    <phoneticPr fontId="1" type="noConversion"/>
  </si>
  <si>
    <t>134001:32</t>
    <phoneticPr fontId="1" type="noConversion"/>
  </si>
  <si>
    <t>134001:64</t>
    <phoneticPr fontId="1" type="noConversion"/>
  </si>
  <si>
    <t>134001:128</t>
    <phoneticPr fontId="1" type="noConversion"/>
  </si>
  <si>
    <t>134001:256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</si>
</sst>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%"/>
    <numFmt numFmtId="177" formatCode="0_ "/>
  </numFmts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2"/>
      <charset val="134"/>
    </font>
    <font>
      <sz val="9"/>
      <name val="宋体"/>
      <family val="2"/>
      <charset val="134"/>
    </font>
    <font>
      <b/>
      <sz val="12"/>
      <color indexed="81"/>
      <name val="宋体"/>
      <family val="3"/>
      <charset val="134"/>
    </font>
    <font>
      <sz val="11"/>
      <color theme="3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1" tint="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2" xfId="0" applyFill="1" applyBorder="1" applyAlignment="1">
      <alignment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0" fillId="2" borderId="1" xfId="0" applyFill="1" applyBorder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0" fontId="0" fillId="6" borderId="0" xfId="0" applyFill="1">
      <alignment vertical="center"/>
    </xf>
    <xf numFmtId="0" fontId="11" fillId="2" borderId="1" xfId="0" applyNumberFormat="1" applyFont="1" applyFill="1" applyBorder="1" applyAlignment="1">
      <alignment horizontal="center" vertical="center"/>
    </xf>
    <xf numFmtId="3" fontId="0" fillId="0" borderId="0" xfId="0" applyNumberFormat="1">
      <alignment vertical="center"/>
    </xf>
    <xf numFmtId="49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34"/>
  <sheetViews>
    <sheetView workbookViewId="0">
      <pane xSplit="2" topLeftCell="Z1" activePane="topRight" state="frozen"/>
      <selection pane="topRight" activeCell="AD4" sqref="AD4:AE9"/>
    </sheetView>
  </sheetViews>
  <sheetFormatPr defaultRowHeight="13.5"/>
  <cols>
    <col min="1" max="1" width="12.75" bestFit="1" customWidth="1"/>
    <col min="2" max="2" width="17.25" bestFit="1" customWidth="1"/>
    <col min="3" max="3" width="5.5" style="1" bestFit="1" customWidth="1"/>
    <col min="4" max="4" width="11.625" style="1" bestFit="1" customWidth="1"/>
    <col min="5" max="5" width="11.625" style="1" customWidth="1"/>
    <col min="6" max="6" width="9" style="1" bestFit="1" customWidth="1"/>
    <col min="7" max="7" width="11.625" style="1" customWidth="1"/>
    <col min="8" max="8" width="11" bestFit="1" customWidth="1"/>
    <col min="9" max="9" width="15.125" bestFit="1" customWidth="1"/>
    <col min="10" max="10" width="9" bestFit="1" customWidth="1"/>
    <col min="11" max="11" width="15.125" bestFit="1" customWidth="1"/>
    <col min="12" max="12" width="8.5" customWidth="1"/>
    <col min="13" max="13" width="11.625" bestFit="1" customWidth="1"/>
    <col min="14" max="14" width="12.75" customWidth="1"/>
    <col min="15" max="15" width="9" customWidth="1"/>
    <col min="16" max="16" width="13.875" customWidth="1"/>
    <col min="17" max="17" width="15" customWidth="1"/>
    <col min="18" max="18" width="17.5" customWidth="1"/>
    <col min="19" max="19" width="17.25" customWidth="1"/>
    <col min="20" max="20" width="9" customWidth="1"/>
    <col min="21" max="21" width="9.5" customWidth="1"/>
    <col min="22" max="22" width="10.5" customWidth="1"/>
    <col min="23" max="23" width="13" customWidth="1"/>
    <col min="24" max="24" width="8.5" customWidth="1"/>
    <col min="25" max="25" width="67.5" customWidth="1"/>
    <col min="26" max="26" width="9.5" customWidth="1"/>
    <col min="27" max="27" width="11" customWidth="1"/>
    <col min="28" max="28" width="10.5" customWidth="1"/>
    <col min="29" max="29" width="9" style="1" customWidth="1"/>
    <col min="30" max="30" width="19.375" bestFit="1" customWidth="1"/>
    <col min="31" max="31" width="20.5" style="1" bestFit="1" customWidth="1"/>
    <col min="32" max="32" width="15" bestFit="1" customWidth="1"/>
    <col min="33" max="33" width="63.75" bestFit="1" customWidth="1"/>
    <col min="34" max="34" width="17.25" bestFit="1" customWidth="1"/>
    <col min="35" max="35" width="12.75" bestFit="1" customWidth="1"/>
    <col min="36" max="36" width="17.25" bestFit="1" customWidth="1"/>
  </cols>
  <sheetData>
    <row r="1" spans="1:45" ht="33.75" customHeight="1">
      <c r="A1" t="s">
        <v>18</v>
      </c>
      <c r="B1" s="6" t="s">
        <v>19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</row>
    <row r="2" spans="1:45" ht="27.75" customHeight="1">
      <c r="A2" s="5" t="s">
        <v>20</v>
      </c>
      <c r="B2" s="5" t="s">
        <v>21</v>
      </c>
      <c r="C2" s="5" t="s">
        <v>22</v>
      </c>
      <c r="D2" s="7" t="s">
        <v>23</v>
      </c>
      <c r="E2" s="7" t="s">
        <v>94</v>
      </c>
      <c r="F2" s="5" t="s">
        <v>24</v>
      </c>
      <c r="G2" s="5" t="s">
        <v>25</v>
      </c>
      <c r="H2" s="5" t="s">
        <v>26</v>
      </c>
      <c r="I2" s="5" t="s">
        <v>27</v>
      </c>
      <c r="J2" s="5" t="s">
        <v>28</v>
      </c>
      <c r="K2" s="5" t="s">
        <v>29</v>
      </c>
      <c r="L2" s="5" t="s">
        <v>30</v>
      </c>
      <c r="M2" s="5" t="s">
        <v>31</v>
      </c>
      <c r="N2" s="5" t="s">
        <v>32</v>
      </c>
      <c r="O2" s="5" t="s">
        <v>33</v>
      </c>
      <c r="P2" s="5" t="s">
        <v>34</v>
      </c>
      <c r="Q2" s="5" t="s">
        <v>35</v>
      </c>
      <c r="R2" s="5" t="s">
        <v>36</v>
      </c>
      <c r="S2" s="5" t="s">
        <v>37</v>
      </c>
      <c r="T2" s="5" t="s">
        <v>38</v>
      </c>
      <c r="U2" s="5" t="s">
        <v>38</v>
      </c>
      <c r="V2" s="5" t="s">
        <v>39</v>
      </c>
      <c r="W2" s="5" t="s">
        <v>40</v>
      </c>
      <c r="X2" s="5" t="s">
        <v>1</v>
      </c>
      <c r="Y2" s="5" t="s">
        <v>41</v>
      </c>
      <c r="Z2" s="5" t="s">
        <v>42</v>
      </c>
      <c r="AA2" s="5" t="s">
        <v>43</v>
      </c>
      <c r="AB2" s="5" t="s">
        <v>44</v>
      </c>
      <c r="AC2" s="5" t="s">
        <v>45</v>
      </c>
      <c r="AD2" s="5" t="s">
        <v>46</v>
      </c>
      <c r="AE2" s="5" t="s">
        <v>47</v>
      </c>
      <c r="AF2" s="5" t="s">
        <v>48</v>
      </c>
      <c r="AG2" s="5" t="s">
        <v>48</v>
      </c>
      <c r="AH2" s="5" t="s">
        <v>49</v>
      </c>
      <c r="AI2" s="5" t="s">
        <v>50</v>
      </c>
      <c r="AJ2" s="5" t="s">
        <v>51</v>
      </c>
    </row>
    <row r="3" spans="1:45" ht="24" customHeight="1">
      <c r="A3" s="5" t="s">
        <v>52</v>
      </c>
      <c r="B3" s="5" t="s">
        <v>53</v>
      </c>
      <c r="C3" s="5" t="s">
        <v>54</v>
      </c>
      <c r="D3" s="8" t="s">
        <v>55</v>
      </c>
      <c r="E3" s="8" t="s">
        <v>93</v>
      </c>
      <c r="F3" s="5" t="s">
        <v>56</v>
      </c>
      <c r="G3" s="5" t="s">
        <v>57</v>
      </c>
      <c r="H3" s="5" t="s">
        <v>2</v>
      </c>
      <c r="I3" s="5" t="s">
        <v>3</v>
      </c>
      <c r="J3" s="5" t="s">
        <v>4</v>
      </c>
      <c r="K3" s="5" t="s">
        <v>5</v>
      </c>
      <c r="L3" s="5" t="s">
        <v>58</v>
      </c>
      <c r="M3" s="5" t="s">
        <v>6</v>
      </c>
      <c r="N3" s="5" t="s">
        <v>59</v>
      </c>
      <c r="O3" s="5" t="s">
        <v>60</v>
      </c>
      <c r="P3" s="5" t="s">
        <v>61</v>
      </c>
      <c r="Q3" s="5" t="s">
        <v>62</v>
      </c>
      <c r="R3" s="5" t="s">
        <v>63</v>
      </c>
      <c r="S3" s="5" t="s">
        <v>64</v>
      </c>
      <c r="T3" s="5" t="s">
        <v>65</v>
      </c>
      <c r="U3" s="5" t="s">
        <v>66</v>
      </c>
      <c r="V3" s="5" t="s">
        <v>67</v>
      </c>
      <c r="W3" s="5" t="s">
        <v>68</v>
      </c>
      <c r="X3" s="5" t="s">
        <v>69</v>
      </c>
      <c r="Y3" s="5" t="s">
        <v>7</v>
      </c>
      <c r="Z3" s="5" t="s">
        <v>70</v>
      </c>
      <c r="AA3" s="5" t="s">
        <v>71</v>
      </c>
      <c r="AB3" s="5" t="s">
        <v>72</v>
      </c>
      <c r="AC3" s="5" t="s">
        <v>73</v>
      </c>
      <c r="AD3" s="5" t="s">
        <v>74</v>
      </c>
      <c r="AE3" s="5" t="s">
        <v>75</v>
      </c>
      <c r="AF3" s="5" t="s">
        <v>76</v>
      </c>
      <c r="AG3" s="5" t="s">
        <v>77</v>
      </c>
      <c r="AH3" s="5" t="s">
        <v>78</v>
      </c>
      <c r="AI3" s="5" t="s">
        <v>79</v>
      </c>
      <c r="AJ3" s="5" t="s">
        <v>80</v>
      </c>
    </row>
    <row r="4" spans="1:45">
      <c r="A4" s="2">
        <v>180001</v>
      </c>
      <c r="B4" s="2" t="s">
        <v>81</v>
      </c>
      <c r="C4" s="2">
        <v>1</v>
      </c>
      <c r="D4" s="2"/>
      <c r="E4" s="2">
        <v>1</v>
      </c>
      <c r="F4" s="2"/>
      <c r="G4" s="2">
        <v>1</v>
      </c>
      <c r="H4" s="2">
        <v>300</v>
      </c>
      <c r="I4" s="2">
        <v>20</v>
      </c>
      <c r="J4" s="2">
        <v>400</v>
      </c>
      <c r="K4" s="2">
        <v>30</v>
      </c>
      <c r="L4" s="2">
        <v>8000</v>
      </c>
      <c r="M4" s="2">
        <v>50</v>
      </c>
      <c r="N4" s="2">
        <v>30000</v>
      </c>
      <c r="O4" s="2">
        <v>0</v>
      </c>
      <c r="P4" s="2">
        <v>0</v>
      </c>
      <c r="Q4" s="2">
        <v>0</v>
      </c>
      <c r="R4" s="2" t="s">
        <v>99</v>
      </c>
      <c r="S4" s="2" t="s">
        <v>95</v>
      </c>
      <c r="T4" s="2">
        <v>1500</v>
      </c>
      <c r="U4" s="3" t="s">
        <v>96</v>
      </c>
      <c r="V4" s="2">
        <v>70</v>
      </c>
      <c r="W4" s="3" t="s">
        <v>96</v>
      </c>
      <c r="X4" s="2">
        <v>1</v>
      </c>
      <c r="Y4" s="4" t="s">
        <v>87</v>
      </c>
      <c r="Z4" s="4">
        <v>0</v>
      </c>
      <c r="AA4" s="4">
        <v>0</v>
      </c>
      <c r="AB4" s="4">
        <v>0</v>
      </c>
      <c r="AC4" s="2">
        <v>1</v>
      </c>
      <c r="AD4" s="9">
        <v>40</v>
      </c>
      <c r="AE4" s="9">
        <v>65</v>
      </c>
      <c r="AF4" s="2">
        <v>1800014</v>
      </c>
      <c r="AG4" s="2" t="str">
        <f t="shared" ref="AG4:AG9" si="0">CONCATENATE($Q$3,",",$T$3,",",$V$3,"|",S4,",",U4,",",W4)</f>
        <v>physicDefense,cdTime,moveSpeed|No Armor,Average,Average</v>
      </c>
      <c r="AH4" s="2" t="str">
        <f t="shared" ref="AH4:AH9" si="1">CONCATENATE("HeroName_",A4)</f>
        <v>HeroName_180001</v>
      </c>
      <c r="AI4" s="2" t="str">
        <f t="shared" ref="AI4:AI9" si="2">CONCATENATE("Hero_",A4)</f>
        <v>Hero_180001</v>
      </c>
      <c r="AJ4" s="2" t="str">
        <f t="shared" ref="AJ4:AJ9" si="3">CONCATENATE("HeroDesc_",A4)</f>
        <v>HeroDesc_180001</v>
      </c>
    </row>
    <row r="5" spans="1:45">
      <c r="A5" s="2">
        <v>180002</v>
      </c>
      <c r="B5" s="2" t="s">
        <v>82</v>
      </c>
      <c r="C5" s="2">
        <v>1</v>
      </c>
      <c r="D5" s="2">
        <v>50</v>
      </c>
      <c r="E5" s="2">
        <v>1</v>
      </c>
      <c r="F5" s="2">
        <v>20011</v>
      </c>
      <c r="G5" s="2">
        <v>1</v>
      </c>
      <c r="H5" s="2">
        <v>350</v>
      </c>
      <c r="I5" s="2">
        <v>30</v>
      </c>
      <c r="J5" s="2">
        <v>450</v>
      </c>
      <c r="K5" s="2">
        <v>50</v>
      </c>
      <c r="L5" s="2">
        <v>4000</v>
      </c>
      <c r="M5" s="2">
        <v>35</v>
      </c>
      <c r="N5" s="2">
        <v>30000</v>
      </c>
      <c r="O5" s="2">
        <v>150</v>
      </c>
      <c r="P5" s="2">
        <v>0</v>
      </c>
      <c r="Q5" s="2">
        <v>0</v>
      </c>
      <c r="R5" s="2" t="s">
        <v>100</v>
      </c>
      <c r="S5" s="2" t="s">
        <v>95</v>
      </c>
      <c r="T5" s="2">
        <v>1400</v>
      </c>
      <c r="U5" s="3" t="s">
        <v>96</v>
      </c>
      <c r="V5" s="2">
        <v>120</v>
      </c>
      <c r="W5" s="3" t="s">
        <v>97</v>
      </c>
      <c r="X5" s="2">
        <v>1</v>
      </c>
      <c r="Y5" s="4" t="s">
        <v>88</v>
      </c>
      <c r="Z5" s="4">
        <v>0</v>
      </c>
      <c r="AA5" s="4">
        <v>0</v>
      </c>
      <c r="AB5" s="4">
        <v>0</v>
      </c>
      <c r="AC5" s="2">
        <v>1</v>
      </c>
      <c r="AD5" s="9">
        <v>60</v>
      </c>
      <c r="AE5" s="9">
        <v>40</v>
      </c>
      <c r="AF5" s="2">
        <v>1800024</v>
      </c>
      <c r="AG5" s="2" t="str">
        <f t="shared" si="0"/>
        <v>physicDefense,cdTime,moveSpeed|No Armor,Average,Fast</v>
      </c>
      <c r="AH5" s="2" t="str">
        <f t="shared" si="1"/>
        <v>HeroName_180002</v>
      </c>
      <c r="AI5" s="2" t="str">
        <f t="shared" si="2"/>
        <v>Hero_180002</v>
      </c>
      <c r="AJ5" s="2" t="str">
        <f t="shared" si="3"/>
        <v>HeroDesc_180002</v>
      </c>
    </row>
    <row r="6" spans="1:45">
      <c r="A6" s="2">
        <v>180003</v>
      </c>
      <c r="B6" s="2" t="s">
        <v>83</v>
      </c>
      <c r="C6" s="2">
        <v>1</v>
      </c>
      <c r="D6" s="2">
        <v>50</v>
      </c>
      <c r="E6" s="2">
        <v>1</v>
      </c>
      <c r="F6" s="2">
        <v>20026</v>
      </c>
      <c r="G6" s="2">
        <v>2</v>
      </c>
      <c r="H6" s="2">
        <v>450</v>
      </c>
      <c r="I6" s="2">
        <v>50</v>
      </c>
      <c r="J6" s="2">
        <v>550</v>
      </c>
      <c r="K6" s="2">
        <v>80</v>
      </c>
      <c r="L6" s="2">
        <v>3500</v>
      </c>
      <c r="M6" s="2">
        <v>25</v>
      </c>
      <c r="N6" s="2">
        <v>30000</v>
      </c>
      <c r="O6" s="2">
        <v>120</v>
      </c>
      <c r="P6" s="2">
        <v>0</v>
      </c>
      <c r="Q6" s="2">
        <v>0</v>
      </c>
      <c r="R6" s="2" t="s">
        <v>101</v>
      </c>
      <c r="S6" s="2" t="s">
        <v>95</v>
      </c>
      <c r="T6" s="2">
        <v>1500</v>
      </c>
      <c r="U6" s="3" t="s">
        <v>96</v>
      </c>
      <c r="V6" s="2">
        <v>-1</v>
      </c>
      <c r="W6" s="3" t="s">
        <v>98</v>
      </c>
      <c r="X6" s="2">
        <v>1</v>
      </c>
      <c r="Y6" s="4" t="s">
        <v>89</v>
      </c>
      <c r="Z6" s="4">
        <v>0</v>
      </c>
      <c r="AA6" s="4">
        <v>0</v>
      </c>
      <c r="AB6" s="4">
        <v>0</v>
      </c>
      <c r="AC6" s="2">
        <v>1</v>
      </c>
      <c r="AD6" s="9">
        <v>80</v>
      </c>
      <c r="AE6" s="9">
        <v>35</v>
      </c>
      <c r="AF6" s="2">
        <v>1800034</v>
      </c>
      <c r="AG6" s="2" t="str">
        <f t="shared" si="0"/>
        <v>physicDefense,cdTime,moveSpeed|No Armor,Average,Very Fast</v>
      </c>
      <c r="AH6" s="2" t="str">
        <f t="shared" si="1"/>
        <v>HeroName_180003</v>
      </c>
      <c r="AI6" s="2" t="str">
        <f t="shared" si="2"/>
        <v>Hero_180003</v>
      </c>
      <c r="AJ6" s="2" t="str">
        <f t="shared" si="3"/>
        <v>HeroDesc_180003</v>
      </c>
    </row>
    <row r="7" spans="1:45">
      <c r="A7" s="2">
        <v>180004</v>
      </c>
      <c r="B7" s="2" t="s">
        <v>84</v>
      </c>
      <c r="C7" s="2">
        <v>1</v>
      </c>
      <c r="D7" s="2">
        <v>50</v>
      </c>
      <c r="E7" s="2">
        <v>1</v>
      </c>
      <c r="F7" s="2">
        <v>20027</v>
      </c>
      <c r="G7" s="2">
        <v>1</v>
      </c>
      <c r="H7" s="2">
        <v>150</v>
      </c>
      <c r="I7" s="2">
        <v>25</v>
      </c>
      <c r="J7" s="2">
        <v>250</v>
      </c>
      <c r="K7" s="2">
        <v>35</v>
      </c>
      <c r="L7" s="2">
        <v>5000</v>
      </c>
      <c r="M7" s="2">
        <v>40</v>
      </c>
      <c r="N7" s="2">
        <v>30000</v>
      </c>
      <c r="O7" s="2">
        <v>120</v>
      </c>
      <c r="P7" s="2">
        <v>0</v>
      </c>
      <c r="Q7" s="2">
        <v>0</v>
      </c>
      <c r="R7" s="2" t="s">
        <v>102</v>
      </c>
      <c r="S7" s="2" t="s">
        <v>95</v>
      </c>
      <c r="T7" s="2">
        <v>1500</v>
      </c>
      <c r="U7" s="3" t="s">
        <v>96</v>
      </c>
      <c r="V7" s="2">
        <v>70</v>
      </c>
      <c r="W7" s="3" t="s">
        <v>96</v>
      </c>
      <c r="X7" s="2">
        <v>1</v>
      </c>
      <c r="Y7" s="4" t="s">
        <v>90</v>
      </c>
      <c r="Z7" s="4">
        <v>0</v>
      </c>
      <c r="AA7" s="4">
        <v>0</v>
      </c>
      <c r="AB7" s="4">
        <v>0</v>
      </c>
      <c r="AC7" s="2">
        <v>1</v>
      </c>
      <c r="AD7" s="9">
        <v>50</v>
      </c>
      <c r="AE7" s="9">
        <v>50</v>
      </c>
      <c r="AF7" s="2">
        <v>1800044</v>
      </c>
      <c r="AG7" s="2" t="str">
        <f t="shared" si="0"/>
        <v>physicDefense,cdTime,moveSpeed|No Armor,Average,Average</v>
      </c>
      <c r="AH7" s="2" t="str">
        <f t="shared" si="1"/>
        <v>HeroName_180004</v>
      </c>
      <c r="AI7" s="2" t="str">
        <f t="shared" si="2"/>
        <v>Hero_180004</v>
      </c>
      <c r="AJ7" s="2" t="str">
        <f t="shared" si="3"/>
        <v>HeroDesc_180004</v>
      </c>
    </row>
    <row r="8" spans="1:45">
      <c r="A8" s="2">
        <v>180005</v>
      </c>
      <c r="B8" s="2" t="s">
        <v>85</v>
      </c>
      <c r="C8" s="2">
        <v>1</v>
      </c>
      <c r="D8" s="2">
        <v>50</v>
      </c>
      <c r="E8" s="2">
        <v>0</v>
      </c>
      <c r="F8" s="2">
        <v>20028</v>
      </c>
      <c r="G8" s="2">
        <v>1</v>
      </c>
      <c r="H8" s="2">
        <v>1250</v>
      </c>
      <c r="I8" s="2">
        <v>270</v>
      </c>
      <c r="J8" s="2">
        <v>1350</v>
      </c>
      <c r="K8" s="2">
        <v>290</v>
      </c>
      <c r="L8" s="2">
        <v>15000</v>
      </c>
      <c r="M8" s="2">
        <v>200</v>
      </c>
      <c r="N8" s="2">
        <v>30000</v>
      </c>
      <c r="O8" s="2">
        <v>120</v>
      </c>
      <c r="P8" s="2">
        <v>0</v>
      </c>
      <c r="Q8" s="2">
        <v>0</v>
      </c>
      <c r="R8" s="2" t="s">
        <v>8</v>
      </c>
      <c r="S8" s="2" t="str">
        <f t="shared" ref="S8:S9" si="4">IF(Q8&lt;=0,"No Armor",IF(Q8&lt;21,"Light",IF(Q8&lt;51,"Medium",IF(Q8&lt;81,"HEAVY","Beefy"))))</f>
        <v>No Armor</v>
      </c>
      <c r="T8" s="2">
        <v>1200</v>
      </c>
      <c r="U8" s="3" t="str">
        <f t="shared" ref="U8:U9" si="5">IF(T8&lt;501,"Very Fast",IF(T8&lt;801,"Fast",IF(T8&lt;1501,"Average",IF(T8&lt;2001,"Slow","Very Slow"))))</f>
        <v>Average</v>
      </c>
      <c r="V8" s="2">
        <v>70</v>
      </c>
      <c r="W8" s="3" t="str">
        <f t="shared" ref="W8:W9" si="6">IF(V8&lt;0,"Very Fast",IF(V8&lt;30,"Very Slow",IF(V8&lt;60,"Slow",IF(V8&lt;95,"Average",IF(V8&lt;130,"Fast","Very Fast")))))</f>
        <v>Average</v>
      </c>
      <c r="X8" s="2">
        <v>2</v>
      </c>
      <c r="Y8" s="4" t="s">
        <v>91</v>
      </c>
      <c r="Z8" s="4">
        <v>0</v>
      </c>
      <c r="AA8" s="4">
        <v>0</v>
      </c>
      <c r="AB8" s="4">
        <v>0</v>
      </c>
      <c r="AC8" s="2">
        <v>1</v>
      </c>
      <c r="AD8" s="9">
        <v>50</v>
      </c>
      <c r="AE8" s="9">
        <v>250</v>
      </c>
      <c r="AF8" s="2">
        <v>1800054</v>
      </c>
      <c r="AG8" s="2" t="str">
        <f t="shared" si="0"/>
        <v>physicDefense,cdTime,moveSpeed|No Armor,Average,Average</v>
      </c>
      <c r="AH8" s="2" t="str">
        <f t="shared" si="1"/>
        <v>HeroName_180005</v>
      </c>
      <c r="AI8" s="2" t="str">
        <f t="shared" si="2"/>
        <v>Hero_180005</v>
      </c>
      <c r="AJ8" s="2" t="str">
        <f t="shared" si="3"/>
        <v>HeroDesc_180005</v>
      </c>
    </row>
    <row r="9" spans="1:45">
      <c r="A9" s="2">
        <v>180006</v>
      </c>
      <c r="B9" s="2" t="s">
        <v>86</v>
      </c>
      <c r="C9" s="2">
        <v>1</v>
      </c>
      <c r="D9" s="2"/>
      <c r="E9" s="2">
        <v>0</v>
      </c>
      <c r="F9" s="2"/>
      <c r="G9" s="2">
        <v>1</v>
      </c>
      <c r="H9" s="2">
        <v>1500</v>
      </c>
      <c r="I9" s="2">
        <v>320</v>
      </c>
      <c r="J9" s="2">
        <v>2000</v>
      </c>
      <c r="K9" s="2">
        <v>340</v>
      </c>
      <c r="L9" s="2">
        <v>18000</v>
      </c>
      <c r="M9" s="2">
        <v>1000</v>
      </c>
      <c r="N9" s="2">
        <v>30000</v>
      </c>
      <c r="O9" s="2">
        <v>0</v>
      </c>
      <c r="P9" s="2">
        <v>0</v>
      </c>
      <c r="Q9" s="2">
        <v>0</v>
      </c>
      <c r="R9" s="2" t="s">
        <v>9</v>
      </c>
      <c r="S9" s="2" t="str">
        <f t="shared" si="4"/>
        <v>No Armor</v>
      </c>
      <c r="T9" s="2">
        <v>1000</v>
      </c>
      <c r="U9" s="3" t="str">
        <f t="shared" si="5"/>
        <v>Average</v>
      </c>
      <c r="V9" s="2">
        <v>100</v>
      </c>
      <c r="W9" s="3" t="str">
        <f t="shared" si="6"/>
        <v>Fast</v>
      </c>
      <c r="X9" s="2">
        <v>3</v>
      </c>
      <c r="Y9" s="4" t="s">
        <v>92</v>
      </c>
      <c r="Z9" s="4">
        <v>0</v>
      </c>
      <c r="AA9" s="4">
        <v>0</v>
      </c>
      <c r="AB9" s="4">
        <v>0</v>
      </c>
      <c r="AC9" s="2">
        <v>1</v>
      </c>
      <c r="AD9" s="9">
        <v>50</v>
      </c>
      <c r="AE9" s="9">
        <v>250</v>
      </c>
      <c r="AF9" s="2">
        <v>1800064</v>
      </c>
      <c r="AG9" s="2" t="str">
        <f t="shared" si="0"/>
        <v>physicDefense,cdTime,moveSpeed|No Armor,Average,Fast</v>
      </c>
      <c r="AH9" s="2" t="str">
        <f t="shared" si="1"/>
        <v>HeroName_180006</v>
      </c>
      <c r="AI9" s="2" t="str">
        <f t="shared" si="2"/>
        <v>Hero_180006</v>
      </c>
      <c r="AJ9" s="2" t="str">
        <f t="shared" si="3"/>
        <v>HeroDesc_180006</v>
      </c>
    </row>
    <row r="13" spans="1:45">
      <c r="C13"/>
      <c r="D13"/>
      <c r="E13"/>
      <c r="F13" s="10"/>
      <c r="G13" s="10"/>
      <c r="Y13" s="15"/>
      <c r="AD13" s="11"/>
      <c r="AE13"/>
    </row>
    <row r="14" spans="1:45">
      <c r="Y14" s="15"/>
    </row>
    <row r="15" spans="1:45">
      <c r="H15" s="1"/>
      <c r="I15" s="1"/>
      <c r="Y15" s="15"/>
    </row>
    <row r="16" spans="1:45">
      <c r="H16" s="1"/>
      <c r="I16" s="1"/>
      <c r="Y16" s="15"/>
    </row>
    <row r="17" spans="8:27">
      <c r="H17" s="1"/>
      <c r="I17" s="1"/>
      <c r="Y17" s="15"/>
    </row>
    <row r="18" spans="8:27">
      <c r="H18" s="1"/>
      <c r="I18" s="1"/>
      <c r="Y18" s="15"/>
    </row>
    <row r="19" spans="8:27">
      <c r="Y19" s="15"/>
      <c r="AA19" s="1"/>
    </row>
    <row r="20" spans="8:27">
      <c r="Y20" s="15"/>
    </row>
    <row r="21" spans="8:27">
      <c r="Y21" s="15"/>
    </row>
    <row r="22" spans="8:27">
      <c r="Y22" s="15"/>
    </row>
    <row r="23" spans="8:27">
      <c r="Y23" s="15"/>
      <c r="AA23" s="1"/>
    </row>
    <row r="24" spans="8:27">
      <c r="Y24" s="15"/>
    </row>
    <row r="25" spans="8:27">
      <c r="Y25" s="15"/>
    </row>
    <row r="26" spans="8:27">
      <c r="Y26" s="15"/>
      <c r="AA26" s="1"/>
    </row>
    <row r="27" spans="8:27">
      <c r="Y27" s="15"/>
    </row>
    <row r="28" spans="8:27">
      <c r="Y28" s="15"/>
    </row>
    <row r="30" spans="8:27">
      <c r="Y30" s="14"/>
    </row>
    <row r="33" spans="27:27">
      <c r="AA33" s="1"/>
    </row>
    <row r="34" spans="27:27">
      <c r="AA34" s="1"/>
    </row>
  </sheetData>
  <sortState ref="AA15:AB34">
    <sortCondition ref="AA15"/>
  </sortState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N63"/>
  <sheetViews>
    <sheetView workbookViewId="0">
      <selection activeCell="C19" sqref="C19"/>
    </sheetView>
  </sheetViews>
  <sheetFormatPr defaultRowHeight="13.5"/>
  <cols>
    <col min="1" max="1" width="13.625" customWidth="1"/>
    <col min="2" max="2" width="13" bestFit="1" customWidth="1"/>
  </cols>
  <sheetData>
    <row r="1" spans="1:10">
      <c r="A1" t="s">
        <v>0</v>
      </c>
    </row>
    <row r="2" spans="1:10" ht="21" customHeight="1">
      <c r="A2" s="5" t="s">
        <v>15</v>
      </c>
      <c r="B2" s="5" t="s">
        <v>16</v>
      </c>
      <c r="F2" s="12"/>
      <c r="G2" s="12"/>
      <c r="H2" s="12"/>
      <c r="I2" s="12"/>
      <c r="J2" s="12"/>
    </row>
    <row r="3" spans="1:10" ht="18" customHeight="1">
      <c r="A3" s="5" t="s">
        <v>12</v>
      </c>
      <c r="B3" s="5" t="s">
        <v>17</v>
      </c>
      <c r="F3" s="12"/>
      <c r="G3" s="12"/>
      <c r="H3" s="12"/>
      <c r="I3" s="12"/>
      <c r="J3" s="12"/>
    </row>
    <row r="4" spans="1:10">
      <c r="A4" s="2">
        <v>1</v>
      </c>
      <c r="B4" s="13">
        <v>0</v>
      </c>
      <c r="C4" s="1"/>
      <c r="J4" s="12"/>
    </row>
    <row r="5" spans="1:10">
      <c r="A5" s="2">
        <v>2</v>
      </c>
      <c r="B5" s="1">
        <v>10</v>
      </c>
      <c r="C5" s="1"/>
      <c r="J5" s="12"/>
    </row>
    <row r="6" spans="1:10">
      <c r="A6" s="2">
        <v>3</v>
      </c>
      <c r="B6" s="1">
        <v>120</v>
      </c>
      <c r="C6" s="1"/>
      <c r="J6" s="12"/>
    </row>
    <row r="7" spans="1:10">
      <c r="A7" s="2">
        <v>4</v>
      </c>
      <c r="B7" s="1">
        <v>1350</v>
      </c>
      <c r="C7" s="1"/>
      <c r="J7" s="12"/>
    </row>
    <row r="8" spans="1:10">
      <c r="A8" s="2">
        <v>5</v>
      </c>
      <c r="B8" s="1">
        <v>4320</v>
      </c>
      <c r="C8" s="1"/>
      <c r="J8" s="12"/>
    </row>
    <row r="9" spans="1:10">
      <c r="A9" s="2">
        <v>6</v>
      </c>
      <c r="B9" s="1">
        <v>5400</v>
      </c>
      <c r="C9" s="1"/>
      <c r="J9" s="12"/>
    </row>
    <row r="10" spans="1:10">
      <c r="A10" s="2">
        <v>7</v>
      </c>
      <c r="B10" s="1">
        <v>9720</v>
      </c>
      <c r="C10" s="1"/>
      <c r="F10" s="12"/>
      <c r="G10" s="12"/>
      <c r="H10" s="12"/>
      <c r="I10" s="12"/>
      <c r="J10" s="12"/>
    </row>
    <row r="11" spans="1:10">
      <c r="A11" s="2">
        <v>8</v>
      </c>
      <c r="B11" s="1">
        <v>14040</v>
      </c>
      <c r="C11" s="1"/>
      <c r="F11" s="12"/>
      <c r="G11" s="12"/>
      <c r="H11" s="12"/>
      <c r="I11" s="12"/>
      <c r="J11" s="12"/>
    </row>
    <row r="12" spans="1:10">
      <c r="A12" s="2">
        <v>9</v>
      </c>
      <c r="B12" s="1">
        <v>18360</v>
      </c>
      <c r="C12" s="1"/>
      <c r="F12" s="12"/>
    </row>
    <row r="13" spans="1:10">
      <c r="A13" s="2">
        <v>10</v>
      </c>
      <c r="B13" s="1">
        <v>22680</v>
      </c>
      <c r="C13" s="1"/>
      <c r="F13" s="12"/>
    </row>
    <row r="14" spans="1:10">
      <c r="A14" s="2">
        <v>11</v>
      </c>
      <c r="B14" s="1">
        <v>27000</v>
      </c>
      <c r="C14" s="1"/>
      <c r="F14" s="12"/>
    </row>
    <row r="15" spans="1:10">
      <c r="A15" s="2">
        <v>12</v>
      </c>
      <c r="B15" s="1">
        <v>35640</v>
      </c>
      <c r="C15" s="1"/>
      <c r="F15" s="12"/>
    </row>
    <row r="16" spans="1:10">
      <c r="A16" s="2">
        <v>13</v>
      </c>
      <c r="B16" s="1">
        <v>44280</v>
      </c>
      <c r="C16" s="1"/>
      <c r="F16" s="12"/>
    </row>
    <row r="17" spans="1:14">
      <c r="A17" s="2">
        <v>14</v>
      </c>
      <c r="B17" s="1">
        <v>52920</v>
      </c>
      <c r="C17" s="1"/>
      <c r="F17" s="12"/>
    </row>
    <row r="18" spans="1:14">
      <c r="A18" s="2">
        <v>15</v>
      </c>
      <c r="B18" s="1">
        <v>61560</v>
      </c>
      <c r="C18" s="1"/>
      <c r="F18" s="12"/>
    </row>
    <row r="19" spans="1:14">
      <c r="A19" s="2">
        <v>16</v>
      </c>
      <c r="B19" s="1">
        <v>70200</v>
      </c>
      <c r="C19" s="1"/>
      <c r="F19" s="12"/>
    </row>
    <row r="20" spans="1:14">
      <c r="A20" s="2">
        <v>17</v>
      </c>
      <c r="B20" s="1">
        <v>78840</v>
      </c>
      <c r="C20" s="1"/>
      <c r="F20" s="12"/>
      <c r="G20" s="12"/>
      <c r="H20" s="12"/>
      <c r="I20" s="12"/>
      <c r="J20" s="12"/>
    </row>
    <row r="21" spans="1:14">
      <c r="A21" s="2">
        <v>18</v>
      </c>
      <c r="B21" s="1">
        <v>87480</v>
      </c>
      <c r="C21" s="1"/>
      <c r="F21" s="12"/>
      <c r="G21" s="12"/>
      <c r="H21" s="12"/>
      <c r="I21" s="12"/>
      <c r="J21" s="12"/>
    </row>
    <row r="22" spans="1:14">
      <c r="A22" s="2">
        <v>19</v>
      </c>
      <c r="B22" s="1">
        <v>96120</v>
      </c>
      <c r="C22" s="1"/>
      <c r="N22" s="1"/>
    </row>
    <row r="23" spans="1:14">
      <c r="A23" s="2">
        <v>20</v>
      </c>
      <c r="B23" s="1">
        <v>104760</v>
      </c>
      <c r="C23" s="1"/>
    </row>
    <row r="24" spans="1:14">
      <c r="A24" s="2">
        <v>21</v>
      </c>
      <c r="B24" s="1">
        <v>113400</v>
      </c>
      <c r="C24" s="1"/>
    </row>
    <row r="25" spans="1:14">
      <c r="A25" s="2">
        <v>22</v>
      </c>
      <c r="B25" s="1">
        <v>130680</v>
      </c>
      <c r="C25" s="1"/>
    </row>
    <row r="26" spans="1:14">
      <c r="A26" s="2">
        <v>23</v>
      </c>
      <c r="B26" s="1">
        <v>147960</v>
      </c>
      <c r="C26" s="1"/>
    </row>
    <row r="27" spans="1:14">
      <c r="A27" s="2">
        <v>24</v>
      </c>
      <c r="B27" s="1">
        <v>165240</v>
      </c>
      <c r="C27" s="1"/>
    </row>
    <row r="28" spans="1:14">
      <c r="A28" s="2">
        <v>25</v>
      </c>
      <c r="B28" s="1">
        <v>182520</v>
      </c>
      <c r="C28" s="1"/>
    </row>
    <row r="29" spans="1:14">
      <c r="A29" s="2">
        <v>26</v>
      </c>
      <c r="B29" s="1">
        <v>199800</v>
      </c>
      <c r="C29" s="1"/>
    </row>
    <row r="30" spans="1:14">
      <c r="A30" s="2">
        <v>27</v>
      </c>
      <c r="B30" s="1">
        <v>217080</v>
      </c>
      <c r="C30" s="1"/>
    </row>
    <row r="31" spans="1:14">
      <c r="A31" s="2">
        <v>28</v>
      </c>
      <c r="B31" s="1">
        <v>234360</v>
      </c>
      <c r="C31" s="1"/>
    </row>
    <row r="32" spans="1:14">
      <c r="A32" s="2">
        <v>29</v>
      </c>
      <c r="B32" s="1">
        <v>251640</v>
      </c>
      <c r="C32" s="1"/>
    </row>
    <row r="33" spans="1:3">
      <c r="A33" s="2">
        <v>30</v>
      </c>
      <c r="B33" s="1">
        <v>268920</v>
      </c>
      <c r="C33" s="1"/>
    </row>
    <row r="34" spans="1:3">
      <c r="A34" s="2">
        <v>31</v>
      </c>
      <c r="B34" s="1">
        <v>286200</v>
      </c>
      <c r="C34" s="1"/>
    </row>
    <row r="35" spans="1:3">
      <c r="A35" s="2">
        <v>32</v>
      </c>
      <c r="B35" s="1">
        <v>312120</v>
      </c>
      <c r="C35" s="1"/>
    </row>
    <row r="36" spans="1:3">
      <c r="A36" s="2">
        <v>33</v>
      </c>
      <c r="B36" s="1">
        <v>338040</v>
      </c>
      <c r="C36" s="1"/>
    </row>
    <row r="37" spans="1:3">
      <c r="A37" s="2">
        <v>34</v>
      </c>
      <c r="B37" s="1">
        <v>363960</v>
      </c>
      <c r="C37" s="1"/>
    </row>
    <row r="38" spans="1:3">
      <c r="A38" s="2">
        <v>35</v>
      </c>
      <c r="B38" s="1">
        <v>389880</v>
      </c>
      <c r="C38" s="1"/>
    </row>
    <row r="39" spans="1:3">
      <c r="A39" s="2">
        <v>36</v>
      </c>
      <c r="B39" s="1">
        <v>415800</v>
      </c>
      <c r="C39" s="1"/>
    </row>
    <row r="40" spans="1:3">
      <c r="A40" s="2">
        <v>37</v>
      </c>
      <c r="B40" s="1">
        <v>441720</v>
      </c>
      <c r="C40" s="1"/>
    </row>
    <row r="41" spans="1:3">
      <c r="A41" s="2">
        <v>38</v>
      </c>
      <c r="B41" s="1">
        <v>467640</v>
      </c>
      <c r="C41" s="1"/>
    </row>
    <row r="42" spans="1:3">
      <c r="A42" s="2">
        <v>39</v>
      </c>
      <c r="B42" s="1">
        <v>493560</v>
      </c>
      <c r="C42" s="1"/>
    </row>
    <row r="43" spans="1:3">
      <c r="A43" s="2">
        <v>40</v>
      </c>
      <c r="B43" s="1">
        <v>519480</v>
      </c>
      <c r="C43" s="1"/>
    </row>
    <row r="44" spans="1:3">
      <c r="A44" s="2">
        <v>41</v>
      </c>
      <c r="B44" s="1">
        <v>545400</v>
      </c>
      <c r="C44" s="1"/>
    </row>
    <row r="45" spans="1:3">
      <c r="A45" s="2">
        <v>42</v>
      </c>
      <c r="B45" s="1">
        <v>597240</v>
      </c>
      <c r="C45" s="1"/>
    </row>
    <row r="46" spans="1:3">
      <c r="A46" s="2">
        <v>43</v>
      </c>
      <c r="B46" s="1">
        <v>649080</v>
      </c>
      <c r="C46" s="1"/>
    </row>
    <row r="47" spans="1:3">
      <c r="A47" s="2">
        <v>44</v>
      </c>
      <c r="B47" s="1">
        <v>700920</v>
      </c>
      <c r="C47" s="1"/>
    </row>
    <row r="48" spans="1:3">
      <c r="A48" s="2">
        <v>45</v>
      </c>
      <c r="B48" s="1">
        <v>752760</v>
      </c>
      <c r="C48" s="1"/>
    </row>
    <row r="49" spans="1:5">
      <c r="A49" s="2">
        <v>46</v>
      </c>
      <c r="B49" s="1">
        <v>804600</v>
      </c>
      <c r="C49" s="1"/>
    </row>
    <row r="50" spans="1:5">
      <c r="A50" s="2">
        <v>47</v>
      </c>
      <c r="B50" s="1">
        <v>856440</v>
      </c>
      <c r="C50" s="1"/>
    </row>
    <row r="51" spans="1:5">
      <c r="A51" s="2">
        <v>48</v>
      </c>
      <c r="B51" s="1">
        <v>908280</v>
      </c>
      <c r="C51" s="1"/>
    </row>
    <row r="52" spans="1:5">
      <c r="A52" s="2">
        <v>49</v>
      </c>
      <c r="B52" s="1">
        <v>960120</v>
      </c>
      <c r="C52" s="1"/>
    </row>
    <row r="53" spans="1:5">
      <c r="A53" s="2">
        <v>50</v>
      </c>
      <c r="B53" s="1">
        <v>1011960</v>
      </c>
      <c r="C53" s="1"/>
    </row>
    <row r="54" spans="1:5">
      <c r="A54" s="2">
        <v>51</v>
      </c>
      <c r="B54" s="1">
        <v>1063800</v>
      </c>
      <c r="C54" s="1"/>
    </row>
    <row r="55" spans="1:5">
      <c r="A55" s="2">
        <v>52</v>
      </c>
      <c r="B55" s="1">
        <v>1115640</v>
      </c>
      <c r="C55" s="1"/>
    </row>
    <row r="56" spans="1:5">
      <c r="A56" s="2">
        <v>53</v>
      </c>
      <c r="B56" s="1">
        <v>1167480</v>
      </c>
      <c r="C56" s="1"/>
    </row>
    <row r="57" spans="1:5">
      <c r="A57" s="2">
        <v>54</v>
      </c>
      <c r="B57" s="1">
        <v>1219320</v>
      </c>
      <c r="C57" s="1"/>
    </row>
    <row r="58" spans="1:5">
      <c r="A58" s="2">
        <v>55</v>
      </c>
      <c r="B58" s="1">
        <v>1271160</v>
      </c>
      <c r="C58" s="1"/>
    </row>
    <row r="59" spans="1:5">
      <c r="A59" s="2">
        <v>56</v>
      </c>
      <c r="B59" s="1">
        <v>1323000</v>
      </c>
      <c r="C59" s="1"/>
    </row>
    <row r="60" spans="1:5">
      <c r="A60" s="2">
        <v>57</v>
      </c>
      <c r="B60" s="1">
        <v>1374840</v>
      </c>
      <c r="C60" s="1"/>
    </row>
    <row r="61" spans="1:5">
      <c r="A61" s="2">
        <v>58</v>
      </c>
      <c r="B61" s="1">
        <v>1426680</v>
      </c>
      <c r="C61" s="1"/>
    </row>
    <row r="62" spans="1:5">
      <c r="A62" s="2">
        <v>59</v>
      </c>
      <c r="B62" s="1">
        <v>1478520</v>
      </c>
      <c r="C62" s="1"/>
    </row>
    <row r="63" spans="1:5">
      <c r="A63" s="2">
        <v>60</v>
      </c>
      <c r="B63" s="1">
        <v>1530360</v>
      </c>
      <c r="C63" s="1"/>
      <c r="D63" s="1"/>
      <c r="E63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63"/>
  <sheetViews>
    <sheetView tabSelected="1" topLeftCell="A40" workbookViewId="0">
      <selection activeCell="B59" sqref="B59:B63"/>
    </sheetView>
  </sheetViews>
  <sheetFormatPr defaultRowHeight="13.5"/>
  <cols>
    <col min="1" max="1" width="12.75" bestFit="1" customWidth="1"/>
    <col min="2" max="2" width="19.25" style="1" bestFit="1" customWidth="1"/>
  </cols>
  <sheetData>
    <row r="1" spans="1:2">
      <c r="A1" t="s">
        <v>0</v>
      </c>
      <c r="B1" s="1" t="s">
        <v>14</v>
      </c>
    </row>
    <row r="2" spans="1:2">
      <c r="A2" s="5" t="s">
        <v>10</v>
      </c>
      <c r="B2" s="5" t="s">
        <v>11</v>
      </c>
    </row>
    <row r="3" spans="1:2">
      <c r="A3" s="5" t="s">
        <v>12</v>
      </c>
      <c r="B3" s="5" t="s">
        <v>13</v>
      </c>
    </row>
    <row r="4" spans="1:2">
      <c r="A4">
        <v>1</v>
      </c>
      <c r="B4" s="1">
        <v>100</v>
      </c>
    </row>
    <row r="5" spans="1:2">
      <c r="A5">
        <v>2</v>
      </c>
      <c r="B5" s="1">
        <f>B4-10</f>
        <v>90</v>
      </c>
    </row>
    <row r="6" spans="1:2">
      <c r="A6">
        <v>3</v>
      </c>
      <c r="B6" s="1">
        <f>B5</f>
        <v>90</v>
      </c>
    </row>
    <row r="7" spans="1:2">
      <c r="A7">
        <v>4</v>
      </c>
      <c r="B7" s="1">
        <f t="shared" ref="B7:B8" si="0">B6</f>
        <v>90</v>
      </c>
    </row>
    <row r="8" spans="1:2">
      <c r="A8">
        <v>5</v>
      </c>
      <c r="B8" s="1">
        <f t="shared" si="0"/>
        <v>90</v>
      </c>
    </row>
    <row r="9" spans="1:2">
      <c r="A9">
        <v>6</v>
      </c>
      <c r="B9" s="16">
        <f>B8-10</f>
        <v>80</v>
      </c>
    </row>
    <row r="10" spans="1:2">
      <c r="A10">
        <v>7</v>
      </c>
      <c r="B10" s="16">
        <f>B9</f>
        <v>80</v>
      </c>
    </row>
    <row r="11" spans="1:2">
      <c r="A11">
        <v>8</v>
      </c>
      <c r="B11" s="16">
        <f t="shared" ref="B11:B13" si="1">B10</f>
        <v>80</v>
      </c>
    </row>
    <row r="12" spans="1:2">
      <c r="A12">
        <v>9</v>
      </c>
      <c r="B12" s="16">
        <f t="shared" si="1"/>
        <v>80</v>
      </c>
    </row>
    <row r="13" spans="1:2">
      <c r="A13">
        <v>10</v>
      </c>
      <c r="B13" s="16">
        <f t="shared" si="1"/>
        <v>80</v>
      </c>
    </row>
    <row r="14" spans="1:2">
      <c r="A14">
        <v>11</v>
      </c>
      <c r="B14" s="16">
        <f>B13-10</f>
        <v>70</v>
      </c>
    </row>
    <row r="15" spans="1:2">
      <c r="A15">
        <v>12</v>
      </c>
      <c r="B15" s="16">
        <f>B14</f>
        <v>70</v>
      </c>
    </row>
    <row r="16" spans="1:2">
      <c r="A16">
        <v>13</v>
      </c>
      <c r="B16" s="16">
        <f t="shared" ref="B16:B18" si="2">B15</f>
        <v>70</v>
      </c>
    </row>
    <row r="17" spans="1:2">
      <c r="A17">
        <v>14</v>
      </c>
      <c r="B17" s="16">
        <f t="shared" si="2"/>
        <v>70</v>
      </c>
    </row>
    <row r="18" spans="1:2">
      <c r="A18">
        <v>15</v>
      </c>
      <c r="B18" s="16">
        <f t="shared" si="2"/>
        <v>70</v>
      </c>
    </row>
    <row r="19" spans="1:2">
      <c r="A19">
        <v>16</v>
      </c>
      <c r="B19" s="16">
        <f>B18-10</f>
        <v>60</v>
      </c>
    </row>
    <row r="20" spans="1:2">
      <c r="A20">
        <v>17</v>
      </c>
      <c r="B20" s="16">
        <f>B19</f>
        <v>60</v>
      </c>
    </row>
    <row r="21" spans="1:2">
      <c r="A21">
        <v>18</v>
      </c>
      <c r="B21" s="16">
        <f t="shared" ref="B21:B23" si="3">B20</f>
        <v>60</v>
      </c>
    </row>
    <row r="22" spans="1:2">
      <c r="A22">
        <v>19</v>
      </c>
      <c r="B22" s="16">
        <f t="shared" si="3"/>
        <v>60</v>
      </c>
    </row>
    <row r="23" spans="1:2">
      <c r="A23">
        <v>20</v>
      </c>
      <c r="B23" s="16">
        <f t="shared" si="3"/>
        <v>60</v>
      </c>
    </row>
    <row r="24" spans="1:2">
      <c r="A24">
        <v>21</v>
      </c>
      <c r="B24" s="16">
        <f>B23-10</f>
        <v>50</v>
      </c>
    </row>
    <row r="25" spans="1:2">
      <c r="A25">
        <v>22</v>
      </c>
      <c r="B25" s="16">
        <f>B24</f>
        <v>50</v>
      </c>
    </row>
    <row r="26" spans="1:2">
      <c r="A26">
        <v>23</v>
      </c>
      <c r="B26" s="16">
        <f t="shared" ref="B26:B28" si="4">B25</f>
        <v>50</v>
      </c>
    </row>
    <row r="27" spans="1:2">
      <c r="A27">
        <v>24</v>
      </c>
      <c r="B27" s="16">
        <f t="shared" si="4"/>
        <v>50</v>
      </c>
    </row>
    <row r="28" spans="1:2">
      <c r="A28">
        <v>25</v>
      </c>
      <c r="B28" s="16">
        <f t="shared" si="4"/>
        <v>50</v>
      </c>
    </row>
    <row r="29" spans="1:2">
      <c r="A29">
        <v>26</v>
      </c>
      <c r="B29" s="16">
        <f>B28-10</f>
        <v>40</v>
      </c>
    </row>
    <row r="30" spans="1:2">
      <c r="A30">
        <v>27</v>
      </c>
      <c r="B30" s="16">
        <f>B29</f>
        <v>40</v>
      </c>
    </row>
    <row r="31" spans="1:2">
      <c r="A31">
        <v>28</v>
      </c>
      <c r="B31" s="16">
        <f t="shared" ref="B31:B33" si="5">B30</f>
        <v>40</v>
      </c>
    </row>
    <row r="32" spans="1:2">
      <c r="A32">
        <v>29</v>
      </c>
      <c r="B32" s="16">
        <f t="shared" si="5"/>
        <v>40</v>
      </c>
    </row>
    <row r="33" spans="1:2">
      <c r="A33">
        <v>30</v>
      </c>
      <c r="B33" s="16">
        <f t="shared" si="5"/>
        <v>40</v>
      </c>
    </row>
    <row r="34" spans="1:2">
      <c r="A34">
        <v>31</v>
      </c>
      <c r="B34" s="16">
        <f>B33-10</f>
        <v>30</v>
      </c>
    </row>
    <row r="35" spans="1:2">
      <c r="A35">
        <v>32</v>
      </c>
      <c r="B35" s="16">
        <f>B34</f>
        <v>30</v>
      </c>
    </row>
    <row r="36" spans="1:2">
      <c r="A36">
        <v>33</v>
      </c>
      <c r="B36" s="16">
        <f t="shared" ref="B36:B38" si="6">B35</f>
        <v>30</v>
      </c>
    </row>
    <row r="37" spans="1:2">
      <c r="A37">
        <v>34</v>
      </c>
      <c r="B37" s="16">
        <f t="shared" si="6"/>
        <v>30</v>
      </c>
    </row>
    <row r="38" spans="1:2">
      <c r="A38">
        <v>35</v>
      </c>
      <c r="B38" s="16">
        <f t="shared" si="6"/>
        <v>30</v>
      </c>
    </row>
    <row r="39" spans="1:2">
      <c r="A39">
        <v>36</v>
      </c>
      <c r="B39" s="16">
        <f>B38-10</f>
        <v>20</v>
      </c>
    </row>
    <row r="40" spans="1:2">
      <c r="A40">
        <v>37</v>
      </c>
      <c r="B40" s="16">
        <f>B39</f>
        <v>20</v>
      </c>
    </row>
    <row r="41" spans="1:2">
      <c r="A41">
        <v>38</v>
      </c>
      <c r="B41" s="16">
        <f t="shared" ref="B41:B43" si="7">B40</f>
        <v>20</v>
      </c>
    </row>
    <row r="42" spans="1:2">
      <c r="A42">
        <v>39</v>
      </c>
      <c r="B42" s="16">
        <f t="shared" si="7"/>
        <v>20</v>
      </c>
    </row>
    <row r="43" spans="1:2">
      <c r="A43">
        <v>40</v>
      </c>
      <c r="B43" s="16">
        <f t="shared" si="7"/>
        <v>20</v>
      </c>
    </row>
    <row r="44" spans="1:2">
      <c r="A44">
        <v>41</v>
      </c>
      <c r="B44" s="16">
        <f>B43-10</f>
        <v>10</v>
      </c>
    </row>
    <row r="45" spans="1:2">
      <c r="A45">
        <v>42</v>
      </c>
      <c r="B45" s="16">
        <f>B44</f>
        <v>10</v>
      </c>
    </row>
    <row r="46" spans="1:2">
      <c r="A46">
        <v>43</v>
      </c>
      <c r="B46" s="16">
        <f t="shared" ref="B46:B53" si="8">B45</f>
        <v>10</v>
      </c>
    </row>
    <row r="47" spans="1:2">
      <c r="A47">
        <v>44</v>
      </c>
      <c r="B47" s="16">
        <f t="shared" si="8"/>
        <v>10</v>
      </c>
    </row>
    <row r="48" spans="1:2">
      <c r="A48">
        <v>45</v>
      </c>
      <c r="B48" s="16">
        <f t="shared" si="8"/>
        <v>10</v>
      </c>
    </row>
    <row r="49" spans="1:2">
      <c r="A49">
        <v>46</v>
      </c>
      <c r="B49" s="16">
        <f t="shared" si="8"/>
        <v>10</v>
      </c>
    </row>
    <row r="50" spans="1:2">
      <c r="A50">
        <v>47</v>
      </c>
      <c r="B50" s="16">
        <f t="shared" si="8"/>
        <v>10</v>
      </c>
    </row>
    <row r="51" spans="1:2">
      <c r="A51">
        <v>48</v>
      </c>
      <c r="B51" s="16">
        <f t="shared" si="8"/>
        <v>10</v>
      </c>
    </row>
    <row r="52" spans="1:2">
      <c r="A52">
        <v>49</v>
      </c>
      <c r="B52" s="16">
        <f t="shared" si="8"/>
        <v>10</v>
      </c>
    </row>
    <row r="53" spans="1:2">
      <c r="A53">
        <v>50</v>
      </c>
      <c r="B53" s="16">
        <f t="shared" si="8"/>
        <v>10</v>
      </c>
    </row>
    <row r="54" spans="1:2">
      <c r="A54">
        <v>51</v>
      </c>
      <c r="B54" s="16">
        <f t="shared" ref="B54" si="9">B53-5</f>
        <v>5</v>
      </c>
    </row>
    <row r="55" spans="1:2">
      <c r="A55">
        <v>52</v>
      </c>
      <c r="B55" s="16">
        <f t="shared" ref="B55" si="10">B54</f>
        <v>5</v>
      </c>
    </row>
    <row r="56" spans="1:2">
      <c r="A56">
        <v>53</v>
      </c>
      <c r="B56" s="16">
        <f t="shared" ref="B25:B63" si="11">B55</f>
        <v>5</v>
      </c>
    </row>
    <row r="57" spans="1:2">
      <c r="A57">
        <v>54</v>
      </c>
      <c r="B57" s="16">
        <f t="shared" si="11"/>
        <v>5</v>
      </c>
    </row>
    <row r="58" spans="1:2">
      <c r="A58">
        <v>55</v>
      </c>
      <c r="B58" s="16">
        <f t="shared" si="11"/>
        <v>5</v>
      </c>
    </row>
    <row r="59" spans="1:2">
      <c r="A59">
        <v>56</v>
      </c>
      <c r="B59" s="16">
        <v>5</v>
      </c>
    </row>
    <row r="60" spans="1:2">
      <c r="A60">
        <v>57</v>
      </c>
      <c r="B60" s="16">
        <v>5</v>
      </c>
    </row>
    <row r="61" spans="1:2">
      <c r="A61">
        <v>58</v>
      </c>
      <c r="B61" s="16">
        <v>5</v>
      </c>
    </row>
    <row r="62" spans="1:2">
      <c r="A62">
        <v>59</v>
      </c>
      <c r="B62" s="16">
        <v>5</v>
      </c>
    </row>
    <row r="63" spans="1:2">
      <c r="A63">
        <v>60</v>
      </c>
      <c r="B63" s="16">
        <v>5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B13" sqref="B13"/>
    </sheetView>
  </sheetViews>
  <sheetFormatPr defaultRowHeight="13.5"/>
  <cols>
    <col min="1" max="1" width="16.375" customWidth="1"/>
    <col min="2" max="2" width="30.375" customWidth="1"/>
    <col min="4" max="4" width="12.125" customWidth="1"/>
  </cols>
  <sheetData>
    <row r="1" spans="1:2">
      <c r="A1" t="s">
        <v>0</v>
      </c>
    </row>
    <row r="2" spans="1:2">
      <c r="A2" s="5" t="s">
        <v>103</v>
      </c>
      <c r="B2" s="5" t="s">
        <v>104</v>
      </c>
    </row>
    <row r="3" spans="1:2">
      <c r="A3" s="5" t="s">
        <v>106</v>
      </c>
      <c r="B3" s="5" t="s">
        <v>105</v>
      </c>
    </row>
    <row r="4" spans="1:2">
      <c r="A4" s="2">
        <v>1</v>
      </c>
      <c r="B4" s="2"/>
    </row>
    <row r="5" spans="1:2">
      <c r="A5" s="2">
        <v>2</v>
      </c>
      <c r="B5" s="2" t="s">
        <v>107</v>
      </c>
    </row>
    <row r="6" spans="1:2">
      <c r="A6" s="2">
        <v>3</v>
      </c>
      <c r="B6" s="2" t="s">
        <v>108</v>
      </c>
    </row>
    <row r="7" spans="1:2">
      <c r="A7" s="2">
        <v>4</v>
      </c>
      <c r="B7" s="2" t="s">
        <v>109</v>
      </c>
    </row>
    <row r="8" spans="1:2">
      <c r="A8" s="2">
        <v>5</v>
      </c>
      <c r="B8" s="2" t="s">
        <v>110</v>
      </c>
    </row>
    <row r="9" spans="1:2">
      <c r="A9" s="2">
        <v>6</v>
      </c>
      <c r="B9" s="2" t="s">
        <v>111</v>
      </c>
    </row>
    <row r="10" spans="1:2">
      <c r="A10" s="2">
        <v>7</v>
      </c>
      <c r="B10" s="2" t="s">
        <v>112</v>
      </c>
    </row>
    <row r="11" spans="1:2">
      <c r="A11" s="2">
        <v>8</v>
      </c>
      <c r="B11" s="2" t="s">
        <v>113</v>
      </c>
    </row>
    <row r="12" spans="1:2">
      <c r="A12" s="2">
        <v>9</v>
      </c>
      <c r="B12" s="2" t="s">
        <v>114</v>
      </c>
    </row>
    <row r="13" spans="1:2">
      <c r="A13" s="2">
        <v>10</v>
      </c>
      <c r="B13" s="2" t="s">
        <v>115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heros</vt:lpstr>
      <vt:lpstr>levelUp</vt:lpstr>
      <vt:lpstr>heroStrengthenOdd</vt:lpstr>
      <vt:lpstr>heroSkillLevelup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2013-06-09T07:17:40Z</dcterms:modified>
</cp:coreProperties>
</file>