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130" l="1"/>
  <c r="C23" i="130"/>
  <c r="C22" i="130"/>
  <c r="C21" i="130"/>
  <c r="C20" i="130"/>
  <c r="C19" i="130"/>
  <c r="C18" i="130"/>
  <c r="C17" i="130"/>
  <c r="C16" i="130"/>
  <c r="C15" i="130"/>
  <c r="C14" i="130"/>
  <c r="C11" i="130"/>
  <c r="C10" i="130"/>
  <c r="C9" i="130"/>
  <c r="C8" i="130"/>
  <c r="C7" i="130"/>
  <c r="C6" i="130"/>
  <c r="K4" i="130"/>
  <c r="G36" i="129"/>
  <c r="G35" i="129"/>
  <c r="G34" i="129"/>
  <c r="G33" i="129"/>
  <c r="G31" i="129"/>
  <c r="G30" i="129"/>
  <c r="G29" i="129"/>
  <c r="C36" i="129" s="1"/>
  <c r="C23" i="129"/>
  <c r="C22" i="129"/>
  <c r="C21" i="129"/>
  <c r="C20" i="129"/>
  <c r="C19" i="129"/>
  <c r="C18" i="129"/>
  <c r="C17" i="129"/>
  <c r="G32" i="129" s="1"/>
  <c r="C38" i="129" s="1"/>
  <c r="C16" i="129"/>
  <c r="C15" i="129"/>
  <c r="C14" i="129"/>
  <c r="C11" i="129"/>
  <c r="C10" i="129"/>
  <c r="C9" i="129"/>
  <c r="C8" i="129"/>
  <c r="C7" i="129"/>
  <c r="C6" i="129"/>
  <c r="K4" i="129"/>
  <c r="D29" i="4"/>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<sst xmlns="http://schemas.openxmlformats.org/spreadsheetml/2006/main" count="328762" uniqueCount="37820">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</sst>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s">
        <v>4581</v>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10/21/2026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s">
        <v>1014</v>
      </c>
      <c r="L15" s="224"/>
      <c r="M15" s="166" t="s">
        <v>26854</v>
      </c>
      <c r="N15" s="228"/>
      <c r="O15" s="228"/>
    </row>
    <row r="16" spans="2:15" ht="14.25" customHeight="1" x14ac:dyDescent="0.3">
      <c r="B16" s="128" t="s">
        <v>3153</v>
      </c>
      <c r="C16" s="236" t="s">
        <v>37782</v>
      </c>
      <c r="D16" s="237"/>
      <c r="J16" s="139" t="s">
        <v>26855</v>
      </c>
      <c r="K16" s="224" t="s">
        <v>1023</v>
      </c>
      <c r="L16" s="224"/>
      <c r="M16" s="166" t="s">
        <v>26856</v>
      </c>
      <c r="N16" s="228"/>
      <c r="O16" s="228"/>
    </row>
    <row r="17" spans="2:15" ht="14.25" customHeight="1" x14ac:dyDescent="0.3">
      <c r="B17" s="128" t="s">
        <v>7586</v>
      </c>
      <c r="C17" s="236" t="s">
        <v>37783</v>
      </c>
      <c r="D17" s="237"/>
      <c r="J17" s="139" t="s">
        <v>26857</v>
      </c>
      <c r="K17" s="224"/>
      <c r="L17" s="224"/>
      <c r="M17" s="166" t="s">
        <v>26858</v>
      </c>
      <c r="N17" s="229"/>
      <c r="O17" s="229"/>
    </row>
    <row r="18" spans="2:15" ht="90" customHeight="1" x14ac:dyDescent="0.3">
      <c r="B18" s="128" t="s">
        <v>8522</v>
      </c>
      <c r="C18" s="236" t="inlineStr">
        <is>
          <t xml:space="preserve">[BSI.IT.23.C13 Design of System] In every operation,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 Exceptions are escalated following the EPMO standard and evidence is stored in the EPMO tool.</t>
        </is>
      </c>
      <c r="D18" s="237"/>
      <c r="J18" s="139" t="s">
        <v>26859</v>
      </c>
      <c r="K18" s="224"/>
      <c r="L18" s="224"/>
      <c r="M18" s="166" t="s">
        <v>26860</v>
      </c>
      <c r="N18" s="229"/>
      <c r="O18" s="229"/>
    </row>
    <row r="19" spans="2:15" ht="14.25" customHeight="1" x14ac:dyDescent="0.3">
      <c r="B19" s="128" t="s">
        <v>8627</v>
      </c>
      <c r="C19" s="236" t="s">
        <v>969</v>
      </c>
      <c r="D19" s="237"/>
      <c r="J19" s="139" t="s">
        <v>26861</v>
      </c>
      <c r="K19" s="232"/>
      <c r="L19" s="232"/>
      <c r="M19" s="166" t="s">
        <v>26862</v>
      </c>
      <c r="N19" s="229"/>
      <c r="O19" s="229"/>
    </row>
    <row r="20" spans="2:15" ht="14.25" customHeight="1" x14ac:dyDescent="0.3">
      <c r="B20" s="128" t="s">
        <v>949</v>
      </c>
      <c r="C20" s="236" t="s">
        <v>988</v>
      </c>
      <c r="D20" s="237"/>
      <c r="J20" s="139" t="s">
        <v>26863</v>
      </c>
      <c r="K20" s="224"/>
      <c r="L20" s="224"/>
      <c r="M20" s="166" t="s">
        <v>26864</v>
      </c>
      <c r="N20" s="230"/>
      <c r="O20" s="231"/>
    </row>
    <row r="21" spans="2:15" ht="14.25" customHeight="1" x14ac:dyDescent="0.3">
      <c r="B21" s="128" t="s">
        <v>1</v>
      </c>
      <c r="C21" s="236" t="s">
        <v>618</v>
      </c>
      <c r="D21" s="237"/>
      <c r="J21" s="166" t="s">
        <v>26865</v>
      </c>
      <c r="K21" s="228"/>
      <c r="L21" s="228"/>
      <c r="M21" s="166" t="s">
        <v>26866</v>
      </c>
      <c r="N21" s="228" t="s">
        <v>7789</v>
      </c>
      <c r="O21" s="228"/>
    </row>
    <row r="22" spans="2:15" ht="14.25" customHeight="1" x14ac:dyDescent="0.35">
      <c r="B22" s="128" t="s">
        <v>951</v>
      </c>
      <c r="C22" s="238" t="s">
        <v>1044</v>
      </c>
      <c r="D22" s="237"/>
      <c r="J22"/>
      <c r="K22"/>
      <c r="L22"/>
      <c r="M22"/>
      <c r="N22"/>
    </row>
    <row r="23" spans="2:15" ht="14.25" customHeight="1" x14ac:dyDescent="0.35">
      <c r="B23" s="128" t="s">
        <v>952</v>
      </c>
      <c r="C23" s="238" t="s">
        <v>9812</v>
      </c>
      <c r="D23" s="237"/>
      <c r="M23"/>
      <c r="N23"/>
    </row>
    <row r="24" spans="2:15" ht="14.25" customHeight="1" x14ac:dyDescent="0.3">
      <c r="B24" s="128" t="s">
        <v>9813</v>
      </c>
      <c r="C24" s="236" t="s">
        <v>8519</v>
      </c>
      <c r="D24" s="237"/>
      <c r="J24" s="219" t="s">
        <v>26867</v>
      </c>
      <c r="K24" s="219"/>
      <c r="L24" s="219"/>
      <c r="M24" s="219" t="s">
        <v>26868</v>
      </c>
      <c r="N24" s="219"/>
      <c r="O24" s="167"/>
    </row>
    <row r="25" spans="2:15" ht="14.25" customHeight="1" x14ac:dyDescent="0.3">
      <c r="B25" s="128" t="s">
        <v>26869</v>
      </c>
      <c r="C25" s="239" t="inlineStr">
        <is>
          <t xml:space="preserve">SDLC 2026 - BSI Control Testing/BSI.IT.23.C13 Design of System/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v>43101</v>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s">
        <v>9206</v>
      </c>
      <c r="D38" s="134" t="s">
        <v>34286</v>
      </c>
      <c r="J38"/>
      <c r="K38"/>
      <c r="L38"/>
      <c r="M38"/>
      <c r="N38"/>
    </row>
    <row r="39" spans="2:14" ht="14.25" customHeight="1" x14ac:dyDescent="0.35">
      <c r="B39" s="234"/>
      <c r="C39" s="130" t="s">
        <v>9206</v>
      </c>
      <c r="D39" s="134" t="s">
        <v>34286</v>
      </c>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s">
        <v>992</v>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s">
        <v>36</v>
      </c>
      <c r="F29" s="188"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to confirm that the design of the control is unchanged since the 2025 walkthrough (08/05/2025 with Jose Luis Martinez Avial, Systems Development Director). Refer to: BSI.IT.23.C13.01
Note: The scope of this design assessment for SDLC is only for Application Development. Only projects flagged "SDLC? = Yes" in the Delivery Hub project list were considered in-scope for testing (Refer to: BSI.IT.23.C13.02).
Per the 2026 process map, the SDLC process includes the following phases:
1.0- Define.
2.0- Build.
3.0- Run &amp; Evolve.
During the "Define" phase (step 1.3, "Architecture Design is developed" – control C13), the Architecture Design / ISAR artifacts are created based on the needs of the project and submitted to Enterprise Architecture (Architecture Review Board – "ARB" / ARF) for review and approval, or for a determination that ARB is not required.
In addition, a Data Risk Assessment (DRA) is completed in Delivery Hub for every project and submitted to the Chief Data Officer (CDO) team; based on the DRA rating, the CDO mandates the data artifacts (logical / physical data models) to be submitted for review and approval by Data Governance (CDO). Evidence of the reviews and approvals is maintained in Delivery Hub (BSI Project Management Tool since March 2025).
Based on the review, the control appears to be designed with appropriate frequency and trigger.
Note: the 2026 process map is still in Draft status; management should finalize and approve it.</t>
        </is>
      </c>
      <c r="G29" s="115">
        <f>IF(E29="Yes",0,1)</f>
        <v>0</v>
      </c>
      <c r="H29" s="29" t="s">
        <v>26914</v>
      </c>
      <c r="I29" s="106"/>
    </row>
    <row r="30" spans="2:15" ht="110" x14ac:dyDescent="0.3" customHeight="1">
      <c r="B30" s="247" t="s">
        <v>26915</v>
      </c>
      <c r="C30" s="170">
        <v>2</v>
      </c>
      <c r="D30" s="164" t="s">
        <v>26916</v>
      </c>
      <c r="E30" s="165" t="s">
        <v>36</v>
      </c>
      <c r="F30" s="189" t="inlineStr">
        <is>
          <t xml:space="preserve">Evidence of Data Risk Assessments (rating and CDO approval status) and of Architecture reviews performed by Enterprise Architecture (ARB) is maintained in Delivery Hub.
Based on the review, there is a defined audit trail to support the execution of the control; however, for 2026 only the DRA evidence was provided for the projects in scope (see CPA – OI-02).</t>
        </is>
      </c>
      <c r="G30" s="115">
        <f>IF(E30="Yes",0,1)</f>
        <v>0</v>
      </c>
      <c r="H30" s="29" t="s">
        <v>26914</v>
      </c>
      <c r="I30" s="106"/>
    </row>
    <row r="31" spans="2:15" ht="27" x14ac:dyDescent="0.3">
      <c r="B31" s="248"/>
      <c r="C31" s="170">
        <v>3</v>
      </c>
      <c r="D31" s="164" t="s">
        <v>26917</v>
      </c>
      <c r="E31" s="165" t="s">
        <v>36</v>
      </c>
      <c r="F31" s="190" t="s">
        <v>37800</v>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s">
        <v>978</v>
      </c>
      <c r="F33" s="191" t="s">
        <v>37801</v>
      </c>
      <c r="G33" s="115">
        <f>IF(E33="Full",0,IF(E33="Partial",1,IF(E33="None",99,0)))</f>
        <v>0</v>
      </c>
      <c r="H33" s="29" t="s">
        <v>26922</v>
      </c>
      <c r="I33" s="106"/>
    </row>
    <row r="34" spans="2:13" ht="120" x14ac:dyDescent="0.3" customHeight="1">
      <c r="B34" s="248"/>
      <c r="C34" s="170">
        <v>6</v>
      </c>
      <c r="D34" s="164" t="s">
        <v>26923</v>
      </c>
      <c r="E34" s="168" t="s">
        <v>997</v>
      </c>
      <c r="F34" s="189" t="inlineStr">
        <is>
          <t xml:space="preserve">Delivery Hub maintains the relevant documents pertaining to projects and SDLC processes (DRA forms, approvals) including Architecture Review Board ("ARB") and Chief Data Officer (CDO) artifacts. The DRA screenshots provided do not show the approval date, and artifacts are manually documented and prone to human error.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s">
        <v>36</v>
      </c>
      <c r="F35" s="191" t="inlineStr">
        <is>
          <t xml:space="preserve">Information in Delivery Hub can be extracted via screenshots or document download; access is restricted but information can be obtained from the PMO upon request.
Based on the review, the process to obtain evidence of control execution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review of the 2026 process map and the evidence obtained for the projects in scope, the control design appears effective and mitigates the risk (no changes to the control design noted since the 2025 walkthrough).</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s">
        <v>618</v>
      </c>
      <c r="D43" s="200"/>
      <c r="E43" s="200"/>
      <c r="F43" s="201"/>
      <c r="G43" s="42"/>
      <c r="H43" s="42"/>
      <c r="I43" s="42"/>
      <c r="J43" s="42"/>
    </row>
    <row r="44" spans="2:13" x14ac:dyDescent="0.3">
      <c r="B44" s="43" t="s">
        <v>26856</v>
      </c>
      <c r="C44" s="199" t="s">
        <v>618</v>
      </c>
      <c r="D44" s="200"/>
      <c r="E44" s="200"/>
      <c r="F44" s="201"/>
      <c r="G44" s="42"/>
      <c r="H44" s="42"/>
      <c r="I44" s="42"/>
      <c r="J44" s="42"/>
      <c r="K44" s="20"/>
    </row>
    <row r="45" spans="2:13" x14ac:dyDescent="0.3">
      <c r="B45" s="43" t="s">
        <v>26930</v>
      </c>
      <c r="C45" s="199" t="s">
        <v>618</v>
      </c>
      <c r="D45" s="200"/>
      <c r="E45" s="200"/>
      <c r="F45" s="201"/>
      <c r="G45" s="42"/>
      <c r="H45" s="42"/>
      <c r="I45" s="42"/>
      <c r="J45" s="42"/>
    </row>
    <row r="46" spans="2:13" x14ac:dyDescent="0.3">
      <c r="B46" s="43" t="s">
        <v>26931</v>
      </c>
      <c r="C46" s="199" t="s">
        <v>618</v>
      </c>
      <c r="D46" s="200"/>
      <c r="E46" s="200"/>
      <c r="F46" s="201"/>
      <c r="G46" s="42"/>
      <c r="H46" s="42"/>
      <c r="I46" s="42"/>
      <c r="J46" s="42"/>
    </row>
    <row r="47" spans="2:13" x14ac:dyDescent="0.3">
      <c r="B47" s="44" t="s">
        <v>26932</v>
      </c>
      <c r="C47" s="261" t="s">
        <v>618</v>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s">
        <v>1009</v>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--&gt; The 2026 process map (BSI.IT.23.C13.01) continues to include the control; to be re-confirmed with Jose Luis Martinez Avial (BSI Development Director).
2- Obtain a population of BSI IT projects delivered during testing period that involve development activities. --&gt; Refer to BSI.IT.23.C13.02. Population: SDLC Project List (Delivery Hub export) – 2 projects flagged 'SDLC? = Yes': DH 3263 ALCO – Security Lending and DH 3264 Derivatives Non-Deliverable Forwards (NDF). Each project was delivered in two releases (R01 and R02) during the testing period.
3- For implemented development projects that meet the criteria, validate that:
    • Architecture Design artifacts were submitted for review and approval by Enterprise Architecture.
    • Data artifacts mandated by Chief Data Officer (CDO) (Data Risk Assessment and, where required, logical / physical data model) were submitted for review and approval by the Data Governance team (CDO).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Based on RCSA sampling guidelines, for a manual process with "In every operation" frequency, IT RCSA selected 100% of the project population identified (2 projects / 4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Pending - OI-02 (unable to conclude)</t>
        </is>
      </c>
      <c r="D38" s="200"/>
      <c r="E38" s="200"/>
      <c r="F38" s="201"/>
      <c r="G38"/>
      <c r="H38" s="94"/>
      <c r="I38" s="48"/>
    </row>
    <row r="39" spans="2:16" s="57" customFormat="1" ht="409" customHeight="1" x14ac:dyDescent="0.35">
      <c r="B39" s="44" t="s">
        <v>28926</v>
      </c>
      <c r="C39" s="196" t="inlineStr">
        <is>
          <t xml:space="preserve">For the 2 projects in scope, IT RCSA examined the Delivery Hub Data Risk Assessments (DRA) and noted:
• Data Risk Assessment: completed in Delivery Hub and approved by the CDO for both projects – Security Lending (DH 3263) rated LOW and NDF (DH 3264) rated HIGH; Data Steward: Miguel Menendez – BSI; IT Lead: Jose Luis Martinez Avial (BSI.IT.23.C13.03, C13.04). The approval date is not visible in the screenshots, so timing versus Build / implementation cannot be confirmed. For NDF (rating HIGH, existing KDEs impacted) no CDO-mandated data artifacts (logical / physical data model) were provided.
• Architecture Design: no evidence was provided of submission, review or approval by Enterprise Architecture (ARB / ARF), or of an "ARB not required" determination, for either project.
OPEN ITEM OI-02: Obtain from the PMO (i) the Enterprise Architecture review / approval (or "ARB not required" determination) for DH 3263 and DH 3264, (ii) the DRA CDO approval dates (Delivery Hub history) and (iii) for NDF, the data artifacts required by the CDO for a HIGH DRA and their approval. If not provided, attribute 1 is concluded as Fail for both samples and the control performance rating is reassessed.
Preliminary conclusion: unable to conclude; control performance rating pending closure of OI-02.
OPEN ITEM OI-03 (all SDLC controls): population completeness – obtain the ServiceNow production release list for the period and the PMO rationale for the blank SDLC flag of projects 3512 and 3625 (see 'New Test Script' tab, step 2).</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v>1</v>
      </c>
      <c r="C53" s="184" t="inlineStr">
        <is>
          <t xml:space="preserve">Project ID: 3263
Name: ALCO - Security Lending
R01 Appian SLW (prod 03/13/2026)
R02 T24 (prod 06/26/2026)</t>
        </is>
      </c>
      <c r="D53" s="186" t="inlineStr">
        <is>
          <t xml:space="preserve">Not evidenced - OPEN ITEM OI-02
No Enterprise Architecture (ARB / ARF) review or approval, or "ARB not required" determination, was provided for DH 3263 (new Appian application "Security Lending Workflow" and T24 changes).</t>
        </is>
      </c>
      <c r="E53" s="186" t="inlineStr">
        <is>
          <t xml:space="preserve">Yes,
Data Risk Assessment for DH 3263 ALCO - Security Lending submitted in Delivery Hub (Portfolio BSI_Treasury and Markets, Project type A). Data elements: not an existing KDE and not considered critical; impacted platforms T24, Tableau, CREAM, Appian.
DRA Rating: LOW - CDO: Approved ("Data Risk Assessment has been Approved"). Data Steward: Miguel Menendez - BSI.
Note: approval date not shown on the screenshot (OI-02).
Refer to: BSI.IT.23.C13.03</t>
        </is>
      </c>
      <c r="F53" s="192" t="inlineStr">
        <is>
          <t xml:space="preserve">BSI.IT.23.C13.03
Security Lending - Data Risk Assessment (Low, CDO Approved)
Architecture evidence: not provided (OI-02)</t>
        </is>
      </c>
      <c r="G53" s="148" t="inlineStr">
        <is>
          <t xml:space="preserve">Pending
(OI-02)</t>
        </is>
      </c>
      <c r="H53" s="185"/>
      <c r="I53" s="152"/>
      <c r="J53" s="148">
        <v>1</v>
      </c>
      <c r="K53" s="149"/>
      <c r="L53" s="149"/>
      <c r="M53" s="149"/>
      <c r="N53" s="150"/>
      <c r="O53" s="151"/>
      <c r="P53" s="148"/>
    </row>
    <row r="54" spans="1:16" ht="290" customHeight="1" x14ac:dyDescent="0.35">
      <c r="B54" s="148">
        <v>2</v>
      </c>
      <c r="C54" s="184" t="inlineStr">
        <is>
          <t xml:space="preserve">Project ID: 3264
Name: Derivatives Non-Deliverable Forwards (NDF)
R01 (prod 01/28/2026)
R02 (prod 05/08/2026)</t>
        </is>
      </c>
      <c r="D54" s="186" t="inlineStr">
        <is>
          <t xml:space="preserve">Not evidenced - OPEN ITEM OI-02
No Enterprise Architecture (ARB / ARF) review or approval, or "ARB not required" determination, was provided for DH 3264 (T24 NDF module with Murex / Medea / 360 / Bloomberg integrations).</t>
        </is>
      </c>
      <c r="E54" s="186" t="inlineStr">
        <is>
          <t xml:space="preserve">Yes,
Data Risk Assessment for DH 3264 Derivatives Non-Deliverable Forwards NDF submitted in Delivery Hub (Project type B3P). Data elements: existing KDE and non-KDE used in regulatory / senior management reporting; impacts existing lineage; platforms T24, Bloomberg, Medea, 360, Murex 3 Latam, Data Lake, MARS CREAM, Appian.
DRA Rating: HIGH - CDO: Approved. Data Steward: Miguel Menendez - BSI.
Note: approval date not shown; CDO-mandated data artifacts for a HIGH DRA not provided (OI-02).
Refer to: BSI.IT.23.C13.04</t>
        </is>
      </c>
      <c r="F54" s="187" t="inlineStr">
        <is>
          <t xml:space="preserve">BSI.IT.23.C13.04
NDF - Data Risk Assessment (High, CDO Approved)
Architecture evidence: not provided (OI-02)</t>
        </is>
      </c>
      <c r="G54" s="148" t="inlineStr">
        <is>
          <t xml:space="preserve">Pending
(OI-02)</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s">
        <v>29914</v>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t="s">
        <v>29914</v>
      </c>
      <c r="L19" s="141" t="s">
        <v>37813</v>
      </c>
      <c r="M19" s="141" t="s">
        <v>37814</v>
      </c>
    </row>
    <row r="20" spans="2:15" ht="14.15" customHeight="1" x14ac:dyDescent="0.3">
      <c r="B20" s="18" t="s">
        <v>951</v>
      </c>
      <c r="C20" s="204" t="str">
        <f>IF('Control Metadata'!C22="","",'Control Metadata'!C22)</f>
        <v>In every operation</v>
      </c>
      <c r="D20" s="205"/>
      <c r="E20" s="205"/>
      <c r="F20" s="206"/>
      <c r="G20" s="19"/>
      <c r="J20" s="141"/>
      <c r="K20" s="141" t="s">
        <v>37805</v>
      </c>
      <c r="L20" s="141" t="s">
        <v>37806</v>
      </c>
      <c r="M20" s="141" t="s">
        <v>37775</v>
      </c>
    </row>
    <row r="21" spans="2:15" ht="14.9" customHeight="1" x14ac:dyDescent="0.3">
      <c r="B21" s="18" t="s">
        <v>952</v>
      </c>
      <c r="C21" s="204" t="str">
        <f>IF('Control Metadata'!C23="","",'Control Metadata'!C23)</f>
        <v>03.08.03 IT Production Management</v>
      </c>
      <c r="D21" s="205"/>
      <c r="E21" s="205"/>
      <c r="F21" s="206"/>
      <c r="G21" s="19"/>
      <c r="J21" s="141"/>
      <c r="K21" s="141" t="s">
        <v>29910</v>
      </c>
      <c r="L21" s="141" t="s">
        <v>37784</v>
      </c>
      <c r="M21" s="141" t="s">
        <v>37775</v>
      </c>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t="s">
        <v>36</v>
      </c>
      <c r="F29" s="188" t="s">
        <v>37811</v>
      </c>
      <c r="G29" s="115">
        <f>IF(E29="Yes",0,1)</f>
        <v>0</v>
      </c>
      <c r="H29" s="29" t="s">
        <v>26914</v>
      </c>
      <c r="I29" s="106"/>
      <c r="J29" s="141"/>
      <c r="K29" s="141"/>
      <c r="L29" s="141"/>
      <c r="M29" s="141"/>
    </row>
    <row r="30" spans="2:15" ht="67.5" x14ac:dyDescent="0.3">
      <c r="B30" s="247" t="s">
        <v>26915</v>
      </c>
      <c r="C30" s="170">
        <v>2</v>
      </c>
      <c r="D30" s="164" t="s">
        <v>26916</v>
      </c>
      <c r="E30" s="165" t="s">
        <v>36</v>
      </c>
      <c r="F30" s="189" t="s">
        <v>37802</v>
      </c>
      <c r="G30" s="115">
        <f>IF(E30="Yes",0,1)</f>
        <v>0</v>
      </c>
      <c r="H30" s="29" t="s">
        <v>26914</v>
      </c>
      <c r="I30" s="106"/>
      <c r="J30" s="141"/>
      <c r="K30" s="141"/>
      <c r="L30" s="141"/>
      <c r="M30" s="141"/>
    </row>
    <row r="31" spans="2:15" ht="27" x14ac:dyDescent="0.3">
      <c r="B31" s="248"/>
      <c r="C31" s="170">
        <v>3</v>
      </c>
      <c r="D31" s="164" t="s">
        <v>26917</v>
      </c>
      <c r="E31" s="165" t="s">
        <v>36</v>
      </c>
      <c r="F31" s="190" t="s">
        <v>37800</v>
      </c>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t="s">
        <v>978</v>
      </c>
      <c r="F33" s="191" t="s">
        <v>37801</v>
      </c>
      <c r="G33" s="115">
        <f>IF(E33="Full",0,IF(E33="Partial",1,IF(E33="None",99,0)))</f>
        <v>0</v>
      </c>
      <c r="H33" s="29" t="s">
        <v>26922</v>
      </c>
      <c r="I33" s="106"/>
      <c r="J33" s="141"/>
      <c r="K33" s="141"/>
      <c r="L33" s="141"/>
      <c r="M33" s="141"/>
    </row>
    <row r="34" spans="2:13" ht="67.5" x14ac:dyDescent="0.3">
      <c r="B34" s="248"/>
      <c r="C34" s="170">
        <v>6</v>
      </c>
      <c r="D34" s="164" t="s">
        <v>26923</v>
      </c>
      <c r="E34" s="168" t="s">
        <v>997</v>
      </c>
      <c r="F34" s="189" t="s">
        <v>37812</v>
      </c>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t="s">
        <v>36</v>
      </c>
      <c r="F35" s="191" t="s">
        <v>37803</v>
      </c>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s">
        <v>37788</v>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s">
        <v>37785</v>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t="s">
        <v>998</v>
      </c>
      <c r="D31" s="200"/>
      <c r="E31" s="200"/>
      <c r="F31" s="201"/>
      <c r="G31"/>
      <c r="H31" s="94"/>
      <c r="I31" s="48"/>
      <c r="J31" s="62"/>
      <c r="K31" s="62"/>
      <c r="L31" s="62"/>
    </row>
    <row r="32" spans="2:16" s="57" customFormat="1" ht="14.25" customHeight="1" x14ac:dyDescent="0.35">
      <c r="B32" s="63" t="s">
        <v>28921</v>
      </c>
      <c r="C32" s="199">
        <v>2</v>
      </c>
      <c r="D32" s="200"/>
      <c r="E32" s="200"/>
      <c r="F32" s="201"/>
      <c r="G32"/>
      <c r="H32" s="94"/>
      <c r="I32" s="46"/>
      <c r="J32" s="47"/>
      <c r="K32" s="47"/>
      <c r="L32" s="47"/>
    </row>
    <row r="33" spans="2:16" s="57" customFormat="1" ht="33" customHeight="1" x14ac:dyDescent="0.35">
      <c r="B33" s="63" t="s">
        <v>28922</v>
      </c>
      <c r="C33" s="199" t="s">
        <v>37786</v>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s">
        <v>37789</v>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s">
        <v>989</v>
      </c>
      <c r="D38" s="200"/>
      <c r="E38" s="200"/>
      <c r="F38" s="201"/>
      <c r="G38"/>
      <c r="H38" s="94"/>
      <c r="I38" s="48"/>
    </row>
    <row r="39" spans="2:16" s="57" customFormat="1" ht="137.4" customHeight="1" x14ac:dyDescent="0.35">
      <c r="B39" s="44" t="s">
        <v>28926</v>
      </c>
      <c r="C39" s="196" t="s">
        <v>37816</v>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s">
        <v>37792</v>
      </c>
      <c r="E52" s="153" t="s">
        <v>37793</v>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v>1</v>
      </c>
      <c r="C53" s="184" t="s">
        <v>37790</v>
      </c>
      <c r="D53" s="186" t="s">
        <v>37794</v>
      </c>
      <c r="E53" s="186" t="s">
        <v>37795</v>
      </c>
      <c r="F53" s="192" t="s">
        <v>37799</v>
      </c>
      <c r="G53" s="148" t="s">
        <v>983</v>
      </c>
      <c r="H53" s="185"/>
      <c r="I53" s="152"/>
      <c r="J53" s="148">
        <v>1</v>
      </c>
      <c r="K53" s="149"/>
      <c r="L53" s="149"/>
      <c r="M53" s="149"/>
      <c r="N53" s="150"/>
      <c r="O53" s="151"/>
      <c r="P53" s="148"/>
    </row>
    <row r="54" spans="1:16" ht="141.65" customHeight="1" x14ac:dyDescent="0.35">
      <c r="B54" s="148">
        <v>2</v>
      </c>
      <c r="C54" s="184" t="s">
        <v>37791</v>
      </c>
      <c r="D54" s="186" t="s">
        <v>37796</v>
      </c>
      <c r="E54" s="186" t="s">
        <v>37797</v>
      </c>
      <c r="F54" s="187" t="s">
        <v>37798</v>
      </c>
      <c r="G54" s="148" t="s">
        <v>983</v>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BSI.IT.23.C13 – 2026 New Test Script: step-by-step answers and evidence references</t>
        </is>
      </c>
    </row>
    <row r="2" ht="21" customHeight="1">
      <c r="A2" s="195" t="inlineStr">
        <is>
          <t xml:space="preserve">Script text copied verbatim from the IT RCSA 2026 Test Plan – 'New test scripts' tab, column 'NewTest Script' (Heracles ID 50541400).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the population of projects delivered during the testing period that involved development activities (new internal systems, vendor product customization, system upgrades, or onboarding of new technology), along with supporting documentation identifying project scope and applicable governance reviews. Obtain Architecture Design artifacts, Enterprise Architecture approval evidence, and where data impact exists, Data Governance/CDO-required artifacts and approval evidence.</t>
        </is>
      </c>
      <c r="D5" s="186" t="inlineStr">
        <is>
          <t xml:space="preserve">Obtained: population (Delivery Hub SDLC Project List) and Delivery Hub Data Risk Assessment (DRA) screens for both projects.
Not provided: Architecture Design artifacts and Enterprise Architecture (ARB/ARF) approval or 'ARB not required' determination for either project; CDO-mandated data artifacts (logical / physical data models) and their approval; DRA approval dates (OI-02).</t>
        </is>
      </c>
      <c r="E5" s="186" t="inlineStr">
        <is>
          <t xml:space="preserve">BSI.IT.23.C13.02 – C13.04</t>
        </is>
      </c>
      <c r="F5" s="148" t="inlineStr">
        <is>
          <t xml:space="preserve">Partially completed – OI-02</t>
        </is>
      </c>
    </row>
    <row r="6" ht="291" customHeight="1">
      <c r="A6" s="148" t="inlineStr">
        <is>
          <t xml:space="preserve">2</t>
        </is>
      </c>
      <c r="B6" s="186" t="inlineStr">
        <is>
          <t xml:space="preserve">Validate Report Completeness and Accuracy</t>
        </is>
      </c>
      <c r="C6" s="186" t="inlineStr">
        <is>
          <t xml:space="preserve">Validate the completeness and accuracy of the project population by reconciling it to an independent source used to track project delivery activities. Confirm the population includes all projects meeting the control criteria and that key project attributes are accurately reflected.</t>
        </is>
      </c>
      <c r="D6" s="186" t="inlineStr">
        <is>
          <t xml:space="preserve">Population source: Delivery Hub export 'SDLC Project List' (BSI.IT.23.C13.02)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86" t="inlineStr">
        <is>
          <t xml:space="preserve">BSI.IT.23.C13.02
BSI.IT.23.C25.03, C25.06, C25.08, C25.11 (cross-ref)</t>
        </is>
      </c>
      <c r="F6" s="148" t="inlineStr">
        <is>
          <t xml:space="preserve">Partially completed – OI-03</t>
        </is>
      </c>
    </row>
    <row r="7" ht="156" customHeight="1">
      <c r="A7" s="148" t="inlineStr">
        <is>
          <t xml:space="preserve">3</t>
        </is>
      </c>
      <c r="B7" s="186" t="inlineStr">
        <is>
          <t xml:space="preserve">Validate Population and Scope</t>
        </is>
      </c>
      <c r="C7" s="186" t="inlineStr">
        <is>
          <t xml:space="preserve">Select a sample of projects from the validated population in accordance with the approved RCSA sampling methodology. Determine whether each sampled project involved activities subject to the control, including development of a new internal system, vendor product customization, system upgrade, or onboarding of new technology, and whether data-impact considerations were applicable.</t>
        </is>
      </c>
      <c r="D7" s="186"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Data impact: both DRAs answer 'Yes' to 'system development project that will impact data' → Data Governance (CDO) review applicable to both. NDF involves existing KDEs used in regulatory / senior management reporting and impacts existing lineage (DRA HIGH); Security Lending does not involve KDEs (DRA LOW).</t>
        </is>
      </c>
      <c r="E7" s="186" t="inlineStr">
        <is>
          <t xml:space="preserve">BSI.IT.23.C13.02 – C13.04</t>
        </is>
      </c>
      <c r="F7" s="148" t="inlineStr">
        <is>
          <t xml:space="preserve">Completed</t>
        </is>
      </c>
    </row>
    <row r="8" ht="126" customHeight="1">
      <c r="A8" s="148" t="inlineStr">
        <is>
          <t xml:space="preserve">4</t>
        </is>
      </c>
      <c r="B8" s="186" t="inlineStr">
        <is>
          <t xml:space="preserve">Verify Control Execution</t>
        </is>
      </c>
      <c r="C8" s="186" t="inlineStr">
        <is>
          <t xml:space="preserve">For each sampled project, inspect evidence to verify that Architecture Design artifacts were submitted for review and approval by Enterprise Architecture prior to implementation. For projects with data impact, verify that applicable logical data models, physical data models, and other CDO-mandated data artifacts were submitted for review and approval by the Data Governance team.</t>
        </is>
      </c>
      <c r="D8" s="186" t="inlineStr">
        <is>
          <t xml:space="preserve">Enterprise Architecture: no evidence that Architecture Design artifacts were submitted to / approved by Enterprise Architecture prior to implementation for Security Lending (new Appian application + T24) or NDF (T24 NDF module + Murex / Medea / 360 / Bloomberg integrations) – OI-02.
Data Governance (CDO): DRA submitted in Delivery Hub for both projects (Data Steward Miguel Menendez – BSI; IT Lead Jose Luis Martinez Avial). Security Lending – rating LOW, CDO: Approved. NDF – rating HIGH, CDO: Approved. Logical / physical data models or other CDO-mandated artifacts were not provided (relevant for NDF given the HIGH rating) – OI-02.</t>
        </is>
      </c>
      <c r="E8" s="186" t="inlineStr">
        <is>
          <t xml:space="preserve">BSI.IT.23.C13.03
BSI.IT.23.C13.04</t>
        </is>
      </c>
      <c r="F8" s="148" t="inlineStr">
        <is>
          <t xml:space="preserve">Pending – OI-02</t>
        </is>
      </c>
    </row>
    <row r="9" ht="81" customHeight="1">
      <c r="A9" s="148" t="inlineStr">
        <is>
          <t xml:space="preserve">5</t>
        </is>
      </c>
      <c r="B9" s="186" t="inlineStr">
        <is>
          <t xml:space="preserve">Validate Control Results</t>
        </is>
      </c>
      <c r="C9" s="186" t="inlineStr">
        <is>
          <t xml:space="preserve">Verify that required approvals were formally documented, provided by the appropriate approval authority, and evidenced completion of the review process. Where a project has data impact, confirm both Enterprise Architecture and Data Governance/CDO review requirements were satisfied, as applicable.</t>
        </is>
      </c>
      <c r="D9" s="186" t="inlineStr">
        <is>
          <t xml:space="preserve">DRA approval is formally documented in Delivery Hub ('Data Risk Assessment has been Approved', 'CDO: Approved'), but the screens do not show approver or date, so approval prior to implementation (SL 03/13/2026, NDF 01/28/2026) cannot be confirmed. Enterprise Architecture approval not documented. Both EA and CDO requirements apply (data impact) – not yet demonstrated as satisfied.</t>
        </is>
      </c>
      <c r="E9" s="186" t="inlineStr">
        <is>
          <t xml:space="preserve">BSI.IT.23.C13.03
BSI.IT.23.C13.04</t>
        </is>
      </c>
      <c r="F9" s="148" t="inlineStr">
        <is>
          <t xml:space="preserve">Pending – OI-02</t>
        </is>
      </c>
    </row>
    <row r="10" ht="66" customHeight="1">
      <c r="A10" s="148" t="inlineStr">
        <is>
          <t xml:space="preserve">6</t>
        </is>
      </c>
      <c r="B10" s="186" t="inlineStr">
        <is>
          <t xml:space="preserve">Verify Exception Handling</t>
        </is>
      </c>
      <c r="C10" s="186" t="inlineStr">
        <is>
          <t xml:space="preserve">Determine whether any sampled projects lacked required submissions, reviews, or approvals. Where exceptions exist, inspect supporting documentation to understand the nature, rationale, approval status, and disposition of the exception.</t>
        </is>
      </c>
      <c r="D10" s="186" t="inlineStr">
        <is>
          <t xml:space="preserve">Potential exceptions: (i) EA review / approval missing for both projects; (ii) CDO data artifacts missing for NDF (HIGH). No ARB exemption, 'not required' determination or other exception documentation was provided.</t>
        </is>
      </c>
      <c r="E10" s="186" t="inlineStr">
        <is>
          <t xml:space="preserve">—</t>
        </is>
      </c>
      <c r="F10" s="148" t="inlineStr">
        <is>
          <t xml:space="preserve">Pending – OI-02</t>
        </is>
      </c>
    </row>
    <row r="11" ht="66" customHeight="1">
      <c r="A11" s="148" t="inlineStr">
        <is>
          <t xml:space="preserve">7</t>
        </is>
      </c>
      <c r="B11" s="186" t="inlineStr">
        <is>
          <t xml:space="preserve">Verify Escalation and Remediation</t>
        </is>
      </c>
      <c r="C11" s="186" t="inlineStr">
        <is>
          <t xml:space="preserve">For identified exceptions, verify whether the issue was escalated through the appropriate governance or management channel and whether remediation actions, compensating actions, or documented risk acceptance were recorded, where applicable.</t>
        </is>
      </c>
      <c r="D11" s="186" t="inlineStr">
        <is>
          <t xml:space="preserve">No escalation through the EPMO standard, remediation or risk acceptance was provided for the items above. Requested with OI-02.</t>
        </is>
      </c>
      <c r="E11" s="186" t="inlineStr">
        <is>
          <t xml:space="preserve">—</t>
        </is>
      </c>
      <c r="F11" s="148" t="inlineStr">
        <is>
          <t xml:space="preserve">Pending – OI-02</t>
        </is>
      </c>
    </row>
    <row r="12" ht="81" customHeight="1">
      <c r="A12" s="148" t="inlineStr">
        <is>
          <t xml:space="preserve">8</t>
        </is>
      </c>
      <c r="B12" s="186" t="inlineStr">
        <is>
          <t xml:space="preserve">Assess Risk Mitigation</t>
        </is>
      </c>
      <c r="C12" s="186" t="inlineStr">
        <is>
          <t xml:space="preserve">Assess whether the control activities performed provide evidence that design and data governance requirements were reviewed and approved prior to implementation, thereby mitigating the risk of incomplete system design, production issues, and regulatory non-compliance.</t>
        </is>
      </c>
      <c r="D12" s="186" t="inlineStr">
        <is>
          <t xml:space="preserve">Data risk was assessed and approved by the CDO for both projects, partially mitigating R4. Without evidence of Enterprise Architecture review and of NDF data artifacts, it cannot be concluded that design and data governance requirements were reviewed and approved prior to implementation.</t>
        </is>
      </c>
      <c r="E12" s="186" t="inlineStr">
        <is>
          <t xml:space="preserve">—</t>
        </is>
      </c>
      <c r="F12" s="148" t="inlineStr">
        <is>
          <t xml:space="preserve">Unable to conclude</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Projects tested.
Control attributes evaluated.
Exceptions identified, if any.
Escalation and remediation activities reviewed, if applicable.</t>
        </is>
      </c>
      <c r="D13" s="186" t="inlineStr">
        <is>
          <t xml:space="preserve">Population source: Delivery Hub SDLC Project List (09/01/2025 – 08/31/2026). Sample: 2 of 2 projects, judgmental 100%. Projects tested: DH 3263, DH 3264.
Attributes: (1) Architecture Design approved by Enterprise Architecture – not evidenced; (2) DRA / data artifacts approved by CDO – DRA approved, dates and NDF data models pending.
Exceptions: none confirmed; potential exceptions on attribute 1 for both samples. Open items: OI-02, OI-03. Escalation/remediation: none provided.
Rating: Pending (unable to conclude).</t>
        </is>
      </c>
      <c r="E13" s="186" t="inlineStr">
        <is>
          <t xml:space="preserve">Workpaper tab 'Control Performance Assessment'</t>
        </is>
      </c>
      <c r="F13" s="148" t="inlineStr">
        <is>
          <t xml:space="preserve">Completed – pending OI-02, OI-03</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sampled (Sample 1). Traced to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sampled (Sample 2). Traced to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OI-03.</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OI-03.</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OI-03).</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