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https://autuni.sharepoint.com/sites/EFLC/Shared Documents/Part 1 To-Do/"/>
    </mc:Choice>
  </mc:AlternateContent>
  <xr:revisionPtr revIDLastSave="4" documentId="13_ncr:40009_{93CBC0D3-0FC7-40B3-919A-A854FC3B667B}" xr6:coauthVersionLast="47" xr6:coauthVersionMax="47" xr10:uidLastSave="{AEDD9546-DC1F-4CD8-A299-6DACA0DDAA36}"/>
  <bookViews>
    <workbookView xWindow="14295" yWindow="0" windowWidth="14610" windowHeight="15585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4" i="1" l="1"/>
  <c r="D14" i="1"/>
  <c r="D15" i="1" s="1"/>
  <c r="D17" i="1" s="1"/>
  <c r="C14" i="1"/>
  <c r="B14" i="1"/>
  <c r="D10" i="1"/>
  <c r="E10" i="1"/>
  <c r="C10" i="1"/>
  <c r="C11" i="1" s="1"/>
  <c r="C17" i="1" s="1"/>
  <c r="B10" i="1"/>
  <c r="B11" i="1" s="1"/>
  <c r="D11" i="1"/>
  <c r="E11" i="1"/>
  <c r="E17" i="1"/>
  <c r="B15" i="1"/>
  <c r="B17" i="1" s="1"/>
  <c r="B18" i="1" s="1"/>
  <c r="C15" i="1"/>
  <c r="E15" i="1"/>
  <c r="C18" i="1" l="1"/>
  <c r="D18" i="1" s="1"/>
  <c r="E18" i="1" s="1"/>
  <c r="F11" i="1"/>
  <c r="F15" i="1"/>
  <c r="B20" i="1" l="1"/>
  <c r="F17" i="1"/>
</calcChain>
</file>

<file path=xl/sharedStrings.xml><?xml version="1.0" encoding="utf-8"?>
<sst xmlns="http://schemas.openxmlformats.org/spreadsheetml/2006/main" count="21" uniqueCount="20">
  <si>
    <t>Discount rate</t>
  </si>
  <si>
    <t>Costs</t>
  </si>
  <si>
    <t>Discount factor</t>
  </si>
  <si>
    <t>Discounted costs</t>
  </si>
  <si>
    <t>Benefits</t>
  </si>
  <si>
    <t>Discounted benefits</t>
  </si>
  <si>
    <t>Discounted benefits - costs</t>
  </si>
  <si>
    <t>Cumulative benefits - costs</t>
  </si>
  <si>
    <t>Year</t>
  </si>
  <si>
    <t>NPV</t>
  </si>
  <si>
    <t>Total</t>
  </si>
  <si>
    <t>ROI</t>
  </si>
  <si>
    <t>Assume the project is completed in Year 0</t>
  </si>
  <si>
    <t>Assumptions</t>
  </si>
  <si>
    <t>Enter assumptions here</t>
  </si>
  <si>
    <t>Date:</t>
  </si>
  <si>
    <t>Payback in Year X</t>
  </si>
  <si>
    <t>Note: Change the inputs, such as discount rate, number of years, costs, and benefits. Be sure to double-check the formulas based on the inputs. The discount factor is not rounded.</t>
  </si>
  <si>
    <t>Financial Analysis for EFLC IT PROJECT MANAGEMENT</t>
  </si>
  <si>
    <t>Created by: Edward Keith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</si>
</sst>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(* #,##0_);_(* \(#,##0\);_(* &quot;-&quot;??_);_(@_)"/>
  </numFmts>
  <fonts count="7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2"/>
      <name val="New York"/>
    </font>
    <font>
      <b/>
      <sz val="18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1">
    <xf numFmtId="0" fontId="0" fillId="0" borderId="0" xfId="0"/>
    <xf numFmtId="3" fontId="0" fillId="0" borderId="0" xfId="0" applyNumberFormat="1"/>
    <xf numFmtId="166" fontId="0" fillId="0" borderId="0" xfId="0" applyNumberFormat="1"/>
    <xf numFmtId="0" fontId="2" fillId="0" borderId="0" xfId="0" applyFont="1"/>
    <xf numFmtId="166" fontId="2" fillId="0" borderId="0" xfId="1" applyNumberFormat="1" applyFont="1"/>
    <xf numFmtId="166" fontId="2" fillId="0" borderId="0" xfId="0" applyNumberFormat="1" applyFont="1"/>
    <xf numFmtId="0" fontId="2" fillId="0" borderId="0" xfId="1" applyNumberFormat="1" applyFont="1"/>
    <xf numFmtId="0" fontId="2" fillId="0" borderId="0" xfId="0" applyFont="1" applyAlignment="1">
      <alignment horizontal="right"/>
    </xf>
    <xf numFmtId="9" fontId="2" fillId="0" borderId="0" xfId="3" applyFont="1"/>
    <xf numFmtId="0" fontId="2" fillId="0" borderId="0" xfId="2" applyNumberFormat="1" applyFont="1"/>
    <xf numFmtId="9" fontId="2" fillId="0" borderId="0" xfId="0" applyNumberFormat="1" applyFont="1"/>
    <xf numFmtId="166" fontId="3" fillId="0" borderId="0" xfId="0" applyNumberFormat="1" applyFont="1"/>
    <xf numFmtId="2" fontId="0" fillId="0" borderId="0" xfId="0" applyNumberFormat="1"/>
    <xf numFmtId="0" fontId="0" fillId="0" borderId="0" xfId="0" applyAlignment="1">
      <alignment wrapText="1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9" fontId="3" fillId="0" borderId="0" xfId="0" applyNumberFormat="1" applyFont="1"/>
    <xf numFmtId="0" fontId="2" fillId="0" borderId="0" xfId="0" applyFont="1" applyAlignment="1">
      <alignment horizontal="center"/>
    </xf>
    <xf numFmtId="0" fontId="4" fillId="0" borderId="0" xfId="0" applyFont="1" applyAlignment="1">
      <alignment horizontal="left" wrapText="1"/>
    </xf>
    <xf numFmtId="0" fontId="5" fillId="0" borderId="0" xfId="0" applyFont="1" applyAlignment="1">
      <alignment horizontal="center"/>
    </xf>
    <xf numFmtId="14" fontId="6" fillId="0" borderId="0" xfId="0" applyNumberFormat="1" applyFont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16</xdr:row>
      <xdr:rowOff>85725</xdr:rowOff>
    </xdr:from>
    <xdr:to>
      <xdr:col>6</xdr:col>
      <xdr:colOff>276225</xdr:colOff>
      <xdr:row>16</xdr:row>
      <xdr:rowOff>85725</xdr:rowOff>
    </xdr:to>
    <xdr:sp macro="" textlink="">
      <xdr:nvSpPr>
        <xdr:cNvPr id="1032" name="Line 2">
          <a:extLst>
            <a:ext uri="{FF2B5EF4-FFF2-40B4-BE49-F238E27FC236}">
              <a16:creationId xmlns:a16="http://schemas.microsoft.com/office/drawing/2014/main" id="{8591FCBC-48C9-C001-54E5-299234F3900A}"/>
            </a:ext>
          </a:extLst>
        </xdr:cNvPr>
        <xdr:cNvSpPr>
          <a:spLocks noChangeShapeType="1"/>
        </xdr:cNvSpPr>
      </xdr:nvSpPr>
      <xdr:spPr bwMode="auto">
        <a:xfrm flipH="1">
          <a:off x="5667375" y="3162300"/>
          <a:ext cx="2762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285750</xdr:colOff>
      <xdr:row>18</xdr:row>
      <xdr:rowOff>38100</xdr:rowOff>
    </xdr:from>
    <xdr:to>
      <xdr:col>3</xdr:col>
      <xdr:colOff>285750</xdr:colOff>
      <xdr:row>20</xdr:row>
      <xdr:rowOff>0</xdr:rowOff>
    </xdr:to>
    <xdr:sp macro="" textlink="">
      <xdr:nvSpPr>
        <xdr:cNvPr id="1033" name="Line 3">
          <a:extLst>
            <a:ext uri="{FF2B5EF4-FFF2-40B4-BE49-F238E27FC236}">
              <a16:creationId xmlns:a16="http://schemas.microsoft.com/office/drawing/2014/main" id="{C9FF0763-C8D5-B389-06A9-663C2B7B8DD7}"/>
            </a:ext>
          </a:extLst>
        </xdr:cNvPr>
        <xdr:cNvSpPr>
          <a:spLocks noChangeShapeType="1"/>
        </xdr:cNvSpPr>
      </xdr:nvSpPr>
      <xdr:spPr bwMode="auto">
        <a:xfrm flipV="1">
          <a:off x="4124325" y="3438525"/>
          <a:ext cx="0" cy="2857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352425</xdr:colOff>
      <xdr:row>19</xdr:row>
      <xdr:rowOff>85725</xdr:rowOff>
    </xdr:from>
    <xdr:to>
      <xdr:col>0</xdr:col>
      <xdr:colOff>2371725</xdr:colOff>
      <xdr:row>19</xdr:row>
      <xdr:rowOff>85725</xdr:rowOff>
    </xdr:to>
    <xdr:sp macro="" textlink="">
      <xdr:nvSpPr>
        <xdr:cNvPr id="1034" name="Line 4">
          <a:extLst>
            <a:ext uri="{FF2B5EF4-FFF2-40B4-BE49-F238E27FC236}">
              <a16:creationId xmlns:a16="http://schemas.microsoft.com/office/drawing/2014/main" id="{7D333F17-9D63-CA95-9C66-816A84EBAD97}"/>
            </a:ext>
          </a:extLst>
        </xdr:cNvPr>
        <xdr:cNvSpPr>
          <a:spLocks noChangeShapeType="1"/>
        </xdr:cNvSpPr>
      </xdr:nvSpPr>
      <xdr:spPr bwMode="auto">
        <a:xfrm>
          <a:off x="352425" y="3648075"/>
          <a:ext cx="20193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23"/>
  <sheetViews>
    <sheetView tabSelected="1" workbookViewId="0">
      <selection activeCell="E2" sqref="E2"/>
    </sheetView>
  </sheetViews>
  <sheetFormatPr defaultColWidth="8.85546875" defaultRowHeight="12.75"/>
  <cols>
    <col min="1" max="1" width="37.140625" bestFit="1" customWidth="1"/>
    <col min="2" max="2" width="11.28515625" bestFit="1" customWidth="1"/>
    <col min="4" max="4" width="16.7109375" bestFit="1" customWidth="1"/>
  </cols>
  <sheetData>
    <row r="1" spans="1:7" ht="23.25">
      <c r="A1" s="19" t="s">
        <v>18</v>
      </c>
      <c r="B1" s="19"/>
      <c r="C1" s="19"/>
      <c r="D1" s="19"/>
      <c r="E1" s="19"/>
      <c r="F1" s="19"/>
      <c r="G1" s="19"/>
    </row>
    <row r="2" spans="1:7" ht="23.25">
      <c r="A2" s="15" t="s">
        <v>19</v>
      </c>
      <c r="B2" s="15"/>
      <c r="C2" s="15" t="s">
        <v>15</v>
      </c>
      <c r="D2" s="20">
        <v>45146</v>
      </c>
      <c r="E2" s="14"/>
      <c r="F2" s="14"/>
      <c r="G2" s="14"/>
    </row>
    <row r="3" spans="1:7" ht="30" customHeight="1">
      <c r="A3" s="18" t="s">
        <v>17</v>
      </c>
      <c r="B3" s="18"/>
      <c r="C3" s="18"/>
      <c r="D3" s="18"/>
      <c r="E3" s="18"/>
      <c r="F3" s="18"/>
      <c r="G3" s="18"/>
    </row>
    <row r="4" spans="1:7">
      <c r="A4" s="13"/>
      <c r="B4" s="13"/>
      <c r="C4" s="13"/>
      <c r="D4" s="13"/>
      <c r="E4" s="13"/>
      <c r="F4" s="13"/>
      <c r="G4" s="13"/>
    </row>
    <row r="5" spans="1:7">
      <c r="A5" s="3" t="s">
        <v>0</v>
      </c>
      <c r="B5" s="16">
        <v>0.08</v>
      </c>
    </row>
    <row r="6" spans="1:7">
      <c r="A6" s="3"/>
      <c r="B6" s="10"/>
    </row>
    <row r="7" spans="1:7">
      <c r="A7" t="s">
        <v>12</v>
      </c>
      <c r="D7" s="3" t="s">
        <v>8</v>
      </c>
      <c r="F7" s="3"/>
    </row>
    <row r="8" spans="1:7">
      <c r="B8" s="9">
        <v>0</v>
      </c>
      <c r="C8" s="3">
        <v>1</v>
      </c>
      <c r="D8" s="3">
        <v>2</v>
      </c>
      <c r="E8" s="3">
        <v>3</v>
      </c>
      <c r="F8" s="3" t="s">
        <v>10</v>
      </c>
    </row>
    <row r="9" spans="1:7">
      <c r="A9" t="s">
        <v>1</v>
      </c>
      <c r="B9" s="1">
        <v>100</v>
      </c>
      <c r="C9" s="1">
        <v>100</v>
      </c>
      <c r="D9" s="1">
        <v>100</v>
      </c>
      <c r="E9" s="1">
        <v>100</v>
      </c>
    </row>
    <row r="10" spans="1:7">
      <c r="A10" t="s">
        <v>2</v>
      </c>
      <c r="B10" s="12">
        <f>1/(1+$B$5)^B$8</f>
        <v>1</v>
      </c>
      <c r="C10" s="12">
        <f>1/(1+$B$5)^C$8</f>
        <v>0.92592592592592582</v>
      </c>
      <c r="D10" s="12">
        <f>1/(1+$B$5)^D$8</f>
        <v>0.85733882030178321</v>
      </c>
      <c r="E10" s="12">
        <f>1/(1+$B$5)^E$8</f>
        <v>0.79383224102016958</v>
      </c>
    </row>
    <row r="11" spans="1:7">
      <c r="A11" s="3" t="s">
        <v>3</v>
      </c>
      <c r="B11" s="4">
        <f>B9*B10</f>
        <v>100</v>
      </c>
      <c r="C11" s="4">
        <f>C9*C10</f>
        <v>92.592592592592581</v>
      </c>
      <c r="D11" s="4">
        <f>D9*D10</f>
        <v>85.733882030178322</v>
      </c>
      <c r="E11" s="4">
        <f>E9*E10</f>
        <v>79.383224102016953</v>
      </c>
      <c r="F11" s="5">
        <f>SUM(B11:E11)</f>
        <v>357.70969872478781</v>
      </c>
    </row>
    <row r="13" spans="1:7">
      <c r="A13" t="s">
        <v>4</v>
      </c>
      <c r="B13">
        <v>0</v>
      </c>
      <c r="C13">
        <v>200</v>
      </c>
      <c r="D13">
        <v>200</v>
      </c>
      <c r="E13">
        <v>200</v>
      </c>
    </row>
    <row r="14" spans="1:7">
      <c r="A14" t="s">
        <v>2</v>
      </c>
      <c r="B14" s="12">
        <f>1/(1+$B$5)^B$8</f>
        <v>1</v>
      </c>
      <c r="C14" s="12">
        <f>1/(1+$B$5)^C$8</f>
        <v>0.92592592592592582</v>
      </c>
      <c r="D14" s="12">
        <f>1/(1+$B$5)^D$8</f>
        <v>0.85733882030178321</v>
      </c>
      <c r="E14" s="12">
        <f>1/(1+$B$5)^E$8</f>
        <v>0.79383224102016958</v>
      </c>
    </row>
    <row r="15" spans="1:7">
      <c r="A15" s="3" t="s">
        <v>5</v>
      </c>
      <c r="B15" s="6">
        <f>B13*B14</f>
        <v>0</v>
      </c>
      <c r="C15" s="4">
        <f>C13*C14</f>
        <v>185.18518518518516</v>
      </c>
      <c r="D15" s="4">
        <f>D13*D14</f>
        <v>171.46776406035664</v>
      </c>
      <c r="E15" s="4">
        <f>E13*E14</f>
        <v>158.76644820403391</v>
      </c>
      <c r="F15" s="4">
        <f>SUM(B15:E15)</f>
        <v>515.41939744957563</v>
      </c>
    </row>
    <row r="17" spans="1:7">
      <c r="A17" t="s">
        <v>6</v>
      </c>
      <c r="B17" s="2">
        <f>B15-B11</f>
        <v>-100</v>
      </c>
      <c r="C17" s="2">
        <f>C15-C11</f>
        <v>92.592592592592581</v>
      </c>
      <c r="D17" s="2">
        <f>D15-D11</f>
        <v>85.733882030178322</v>
      </c>
      <c r="E17" s="2">
        <f>E15-E11</f>
        <v>79.383224102016953</v>
      </c>
      <c r="F17" s="5">
        <f>F15-F11</f>
        <v>157.70969872478781</v>
      </c>
      <c r="G17" s="7" t="s">
        <v>9</v>
      </c>
    </row>
    <row r="18" spans="1:7">
      <c r="A18" t="s">
        <v>7</v>
      </c>
      <c r="B18" s="2">
        <f>B17</f>
        <v>-100</v>
      </c>
      <c r="C18" s="2">
        <f>B18+C17</f>
        <v>-7.407407407407419</v>
      </c>
      <c r="D18" s="2">
        <f>C18+D17</f>
        <v>78.326474622770903</v>
      </c>
      <c r="E18" s="11">
        <f>D18+E17</f>
        <v>157.70969872478787</v>
      </c>
    </row>
    <row r="20" spans="1:7">
      <c r="A20" s="3" t="s">
        <v>11</v>
      </c>
      <c r="B20" s="8">
        <f>(F15-F11)/F11</f>
        <v>0.44088739915918634</v>
      </c>
    </row>
    <row r="21" spans="1:7">
      <c r="B21" s="17" t="s">
        <v>16</v>
      </c>
      <c r="C21" s="17"/>
      <c r="D21" s="17"/>
    </row>
    <row r="22" spans="1:7">
      <c r="A22" s="3" t="s">
        <v>13</v>
      </c>
    </row>
    <row r="23" spans="1:7">
      <c r="A23" t="s">
        <v>14</v>
      </c>
    </row>
  </sheetData>
  <mergeCells count="3">
    <mergeCell ref="B21:D21"/>
    <mergeCell ref="A3:G3"/>
    <mergeCell ref="A1:G1"/>
  </mergeCells>
  <phoneticPr fontId="0" type="noConversion"/>
  <printOptions gridLines="1"/>
  <pageMargins left="0.75" right="0.75" top="1" bottom="1" header="0.5" footer="0.5"/>
  <pageSetup scale="95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8.85546875" defaultRowHeight="12.7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8.85546875" defaultRowHeight="12.75"/>
  <sheetData/>
  <phoneticPr fontId="0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4CC9AEFC42364DB92A145EB2D52D12" ma:contentTypeVersion="0" ma:contentTypeDescription="Create a new document." ma:contentTypeScope="" ma:versionID="63b4cdf6987a5760481a3f9e5bc18b56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764bea3eb9b1a5be8fd57fac5fb459b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867FB9E-0209-4362-8518-1B4454C972A7}"/>
</file>

<file path=customXml/itemProps2.xml><?xml version="1.0" encoding="utf-8"?>
<ds:datastoreItem xmlns:ds="http://schemas.openxmlformats.org/officeDocument/2006/customXml" ds:itemID="{A90E5843-694C-4357-BB4E-2A7683034C7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5273F93-CCCB-417C-A6E0-269E04742AC1}">
  <ds:schemaRefs>
    <ds:schemaRef ds:uri="http://purl.org/dc/dcmitype/"/>
    <ds:schemaRef ds:uri="http://purl.org/dc/terms/"/>
    <ds:schemaRef ds:uri="http://schemas.microsoft.com/office/2006/documentManagement/types"/>
    <ds:schemaRef ds:uri="http://www.w3.org/XML/1998/namespace"/>
    <ds:schemaRef ds:uri="51bd63ef-a142-46bb-a8d8-a2ef5c2e4fff"/>
    <ds:schemaRef ds:uri="http://purl.org/dc/elements/1.1/"/>
    <ds:schemaRef ds:uri="http://schemas.openxmlformats.org/package/2006/metadata/core-properties"/>
    <ds:schemaRef ds:uri="http://schemas.microsoft.com/office/2006/metadata/properties"/>
    <ds:schemaRef ds:uri="http://schemas.microsoft.com/office/infopath/2007/PartnerControls"/>
    <ds:schemaRef ds:uri="2ed55535-c205-4d99-83bf-a44219da48f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Augsburg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 Department</dc:creator>
  <cp:lastModifiedBy>Edward Keith</cp:lastModifiedBy>
  <cp:lastPrinted>2005-03-27T16:41:45Z</cp:lastPrinted>
  <dcterms:created xsi:type="dcterms:W3CDTF">2003-02-20T16:30:31Z</dcterms:created>
  <dcterms:modified xsi:type="dcterms:W3CDTF">2023-08-14T10:57:30Z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0x010100F54CC9AEFC42364DB92A145EB2D52D12</vt:lpwstr>
  </property>
  <property fmtid="{D5CDD505-2E9C-101B-9397-08002B2CF9AE}" pid="3" name="MediaServiceImageTags">
    <vt:lpwstr/>
  </property>
</Properties>
</file>