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chartsheets/sheet13.xml" ContentType="application/vnd.openxmlformats-officedocument.spreadsheetml.chart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64.xml" ContentType="application/vnd.openxmlformats-officedocument.drawingml.chartshapes+xml"/>
  <Override PartName="/xl/drawings/drawing75.xml" ContentType="application/vnd.openxmlformats-officedocument.drawingml.chartshapes+xml"/>
  <Default Extension="xml" ContentType="application/xml"/>
  <Override PartName="/xl/drawings/drawing2.xml" ContentType="application/vnd.openxmlformats-officedocument.drawing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charts/chart27.xml" ContentType="application/vnd.openxmlformats-officedocument.drawingml.chart+xml"/>
  <Override PartName="/xl/drawings/drawing60.xml" ContentType="application/vnd.openxmlformats-officedocument.drawingml.chartshapes+xml"/>
  <Override PartName="/xl/drawings/drawing71.xml" ContentType="application/vnd.openxmlformats-officedocument.drawingml.chartshapes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heets/sheet47.xml" ContentType="application/vnd.openxmlformats-officedocument.spreadsheetml.chart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+xml"/>
  <Override PartName="/xl/drawings/drawing87.xml" ContentType="application/vnd.openxmlformats-officedocument.drawingml.chartshapes+xml"/>
  <Override PartName="/xl/chartsheets/sheet25.xml" ContentType="application/vnd.openxmlformats-officedocument.spreadsheetml.chartsheet+xml"/>
  <Override PartName="/xl/chartsheets/sheet43.xml" ContentType="application/vnd.openxmlformats-officedocument.spreadsheetml.chart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ml.chartshapes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worksheets/sheet8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ml.chartshapes+xml"/>
  <Override PartName="/xl/drawings/drawing95.xml" ContentType="application/vnd.openxmlformats-officedocument.drawingml.chartshapes+xml"/>
  <Override PartName="/xl/chartsheets/sheet22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ml.chartshapes+xml"/>
  <Override PartName="/xl/drawings/drawing91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ml.chartshapes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ml.chartshapes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ml.chartshapes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ml.chartshapes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960" yWindow="6255" windowWidth="21720" windowHeight="6510" tabRatio="628" activeTab="2"/>
  </bookViews>
  <sheets>
    <sheet name="Sheet2" sheetId="147" r:id="rId1"/>
    <sheet name="TP" sheetId="1" r:id="rId2"/>
    <sheet name="AV" sheetId="2" r:id="rId3"/>
    <sheet name="SV" sheetId="3" r:id="rId4"/>
    <sheet name="Start of TP Charts -----&gt;" sheetId="107" r:id="rId5"/>
    <sheet name="609L 0.5-µm TP" sheetId="148" r:id="rId6"/>
    <sheet name="609L 5.0-µm TP" sheetId="149" r:id="rId7"/>
    <sheet name="608-609 0.5-µm TP" sheetId="150" r:id="rId8"/>
    <sheet name="608-609 5.0-µm TP" sheetId="151" r:id="rId9"/>
    <sheet name="616L 0.5-um TP" sheetId="51" r:id="rId10"/>
    <sheet name="616L 5.0-um TP" sheetId="78" r:id="rId11"/>
    <sheet name="616 0.5-um TP" sheetId="50" r:id="rId12"/>
    <sheet name="616 5.0-um TP" sheetId="77" r:id="rId13"/>
    <sheet name="621L 0.5-um TP" sheetId="36" r:id="rId14"/>
    <sheet name="621L 5.0-um TP" sheetId="67" r:id="rId15"/>
    <sheet name="620-621 0.5-um TP" sheetId="35" r:id="rId16"/>
    <sheet name="620-621 5.0-um TP" sheetId="66" r:id="rId17"/>
    <sheet name="618-619 0.5-um TP" sheetId="29" r:id="rId18"/>
    <sheet name="618-619 5.0-um TP" sheetId="58" r:id="rId19"/>
    <sheet name="617L 0.5-um TP" sheetId="31" r:id="rId20"/>
    <sheet name="617L 5.0-um TP" sheetId="65" r:id="rId21"/>
    <sheet name="615-617 0.5-um TP" sheetId="30" r:id="rId22"/>
    <sheet name="615-617 5.0-um TP" sheetId="64" r:id="rId23"/>
    <sheet name="614 0.5-um TP" sheetId="28" r:id="rId24"/>
    <sheet name="614 5.0-um TP" sheetId="59" r:id="rId25"/>
    <sheet name="610-613-611-612 0.5-um TP" sheetId="27" r:id="rId26"/>
    <sheet name="610-613-611-612 5.0-um TP" sheetId="63" r:id="rId27"/>
    <sheet name="Start of AV Graphs -----&gt;" sheetId="87" r:id="rId28"/>
    <sheet name="608-609 ISO 7 AV" sheetId="152" r:id="rId29"/>
    <sheet name="609L ISO 6 AV" sheetId="153" r:id="rId30"/>
    <sheet name="616L ISO 6 AV" sheetId="103" r:id="rId31"/>
    <sheet name="616 ISO 7 AV" sheetId="102" r:id="rId32"/>
    <sheet name="621L ISO 6 AV" sheetId="99" r:id="rId33"/>
    <sheet name="620-621 ISO 8 AV" sheetId="98" r:id="rId34"/>
    <sheet name="618-619 ISO 8 AV" sheetId="96" r:id="rId35"/>
    <sheet name="617L ISO 6 AV" sheetId="95" r:id="rId36"/>
    <sheet name="615-617 ISO 8 AV" sheetId="94" r:id="rId37"/>
    <sheet name="614 ISO 8 AV" sheetId="93" r:id="rId38"/>
    <sheet name="610-611-612-613 ISO 8 AV" sheetId="92" r:id="rId39"/>
    <sheet name="Start of SV Graphs -----&gt;" sheetId="86" r:id="rId40"/>
    <sheet name="608-609 ISO 7 SV" sheetId="154" r:id="rId41"/>
    <sheet name="608-609 ISO 7 FV" sheetId="155" r:id="rId42"/>
    <sheet name="609 ISO 6 SV" sheetId="156" r:id="rId43"/>
    <sheet name="616 ISO 6 SV" sheetId="124" r:id="rId44"/>
    <sheet name="616 ISO 7 SV" sheetId="129" r:id="rId45"/>
    <sheet name="616 ISO 7 FV" sheetId="130" r:id="rId46"/>
    <sheet name="621 ISO 6 SV" sheetId="122" r:id="rId47"/>
    <sheet name="620-621 ISO 8 SV" sheetId="128" r:id="rId48"/>
    <sheet name="618-619 ISO 8 SV" sheetId="123" r:id="rId49"/>
    <sheet name="617 ISO 6 SV" sheetId="121" r:id="rId50"/>
    <sheet name="615-617 ISO 8 SV" sheetId="125" r:id="rId51"/>
    <sheet name="614 ISO 8 SV" sheetId="120" r:id="rId52"/>
    <sheet name="610-611-612-613 ISO 8 SV" sheetId="117" r:id="rId53"/>
    <sheet name="ACT Area 1 Summary" sheetId="146" r:id="rId54"/>
    <sheet name="ACT Area 2 Summary" sheetId="142" r:id="rId55"/>
    <sheet name="ACT Area 3 Summary" sheetId="138" r:id="rId56"/>
    <sheet name="ACT Area 4 Summary" sheetId="145" r:id="rId57"/>
    <sheet name="ACT Area 5 Summary" sheetId="144" r:id="rId58"/>
  </sheets>
  <definedNames>
    <definedName name="_xlnm.Print_Area" localSheetId="2">AV!#REF!</definedName>
    <definedName name="_xlnm.Print_Area" localSheetId="3">SV!#REF!</definedName>
    <definedName name="_xlnm.Print_Area" localSheetId="1">TP!#REF!</definedName>
  </definedNames>
  <calcPr calcId="125725"/>
</workbook>
</file>

<file path=xl/calcChain.xml><?xml version="1.0" encoding="utf-8"?>
<calcChain xmlns="http://schemas.openxmlformats.org/spreadsheetml/2006/main">
  <c r="B74" i="3"/>
  <c r="K74"/>
  <c r="L74"/>
  <c r="M74"/>
  <c r="N74"/>
  <c r="S190"/>
  <c r="T190"/>
  <c r="U190"/>
  <c r="R190"/>
  <c r="N169"/>
  <c r="O169"/>
  <c r="P169"/>
  <c r="M169"/>
  <c r="K149"/>
  <c r="L149"/>
  <c r="M149"/>
  <c r="J149"/>
  <c r="O129"/>
  <c r="P129"/>
  <c r="Q129"/>
  <c r="N129"/>
  <c r="I97"/>
  <c r="J97"/>
  <c r="K97"/>
  <c r="H97"/>
  <c r="K192" i="2"/>
  <c r="L192"/>
  <c r="M192"/>
  <c r="J192"/>
  <c r="G172"/>
  <c r="H172"/>
  <c r="I172"/>
  <c r="F172"/>
  <c r="G151"/>
  <c r="H151"/>
  <c r="I151"/>
  <c r="F151"/>
  <c r="I130"/>
  <c r="J130"/>
  <c r="K130"/>
  <c r="H130"/>
  <c r="H96"/>
  <c r="I96"/>
  <c r="J96"/>
  <c r="G96"/>
  <c r="F75"/>
  <c r="G75"/>
  <c r="H75"/>
  <c r="E75"/>
  <c r="G34"/>
  <c r="H33"/>
  <c r="I33"/>
  <c r="J33"/>
  <c r="G33"/>
  <c r="O128" i="3"/>
  <c r="P128"/>
  <c r="Q128"/>
  <c r="N128"/>
  <c r="T33"/>
  <c r="U33"/>
  <c r="V33"/>
  <c r="S33"/>
  <c r="K191" i="2"/>
  <c r="L191"/>
  <c r="M191"/>
  <c r="J191"/>
  <c r="G150"/>
  <c r="H150"/>
  <c r="I150"/>
  <c r="F150"/>
  <c r="F74"/>
  <c r="G74"/>
  <c r="H74"/>
  <c r="E74"/>
  <c r="B128" i="3"/>
  <c r="B33"/>
  <c r="B191" i="2"/>
  <c r="B150"/>
  <c r="B33"/>
  <c r="B160" i="1"/>
  <c r="B141"/>
  <c r="B89"/>
  <c r="D33"/>
  <c r="B31"/>
  <c r="S189" i="3"/>
  <c r="T189"/>
  <c r="U189"/>
  <c r="R189"/>
  <c r="N168"/>
  <c r="O168"/>
  <c r="P168"/>
  <c r="M168"/>
  <c r="I96"/>
  <c r="J96"/>
  <c r="K96"/>
  <c r="H96"/>
  <c r="G171" i="2"/>
  <c r="H171"/>
  <c r="I171"/>
  <c r="F171"/>
  <c r="I129"/>
  <c r="J129"/>
  <c r="K129"/>
  <c r="H129"/>
  <c r="H95"/>
  <c r="I95"/>
  <c r="J95"/>
  <c r="G95"/>
  <c r="B171"/>
  <c r="B129"/>
  <c r="B95"/>
  <c r="B189" i="3"/>
  <c r="B168"/>
  <c r="B96"/>
  <c r="E11" i="146" l="1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2"/>
  <c r="G11"/>
  <c r="F11" i="138"/>
  <c r="G11"/>
</calcChain>
</file>

<file path=xl/sharedStrings.xml><?xml version="1.0" encoding="utf-8"?>
<sst xmlns="http://schemas.openxmlformats.org/spreadsheetml/2006/main" count="767" uniqueCount="76">
  <si>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</si>
  <si>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</si>
  <si>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</si>
  <si>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</si>
  <si>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</si>
  <si>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</si>
  <si>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</si>
  <si>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</si>
  <si>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</si>
  <si>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</si>
  <si>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</si>
  <si>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</si>
  <si>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</si>
  <si>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</si>
  <si>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</si>
  <si>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</si>
  <si>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</si>
  <si>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</si>
  <si>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</si>
  <si>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</si>
  <si>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</si>
  <si>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</si>
  <si>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</si>
  <si>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</si>
  <si>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</si>
  <si>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</si>
  <si>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</si>
  <si>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</si>
  <si>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</si>
  <si>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</si>
  <si>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</si>
  <si>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</si>
  <si>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</si>
  <si>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</si>
  <si>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</si>
  <si>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</si>
  <si>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</si>
  <si>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</si>
  <si>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RM 614</t>
  </si>
  <si>
    <t>A4 0.5</t>
  </si>
  <si>
    <t>A4 5.0</t>
  </si>
  <si>
    <t>RM 618/619</t>
  </si>
  <si>
    <t>RM 620/621</t>
  </si>
  <si>
    <t>S1</t>
  </si>
  <si>
    <t>RM 610/613</t>
  </si>
  <si>
    <t>A4</t>
  </si>
  <si>
    <t>A5</t>
  </si>
  <si>
    <t>F2</t>
  </si>
  <si>
    <t>RM 615/616</t>
  </si>
  <si>
    <t>S6</t>
  </si>
  <si>
    <t>S7</t>
  </si>
  <si>
    <t>S8</t>
  </si>
  <si>
    <t>RM 617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</si>
  <si>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</si>
  <si>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</si>
  <si>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</si>
  <si>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</si>
  <si>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</si>
  <si>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</si>
  <si>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</si>
  <si>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</si>
  <si>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</si>
  <si>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</si>
  <si>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</si>
  <si>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Media Prep and Glasswash Area (Rooms 610, 611, 612 and 613)</t>
  </si>
  <si>
    <t>Manufacturing 1 and Fermentation 2 Area (Rooms 615, 616 and 617)</t>
  </si>
  <si>
    <t>Buffer Prep Area (Rooms 618 and 619)</t>
  </si>
  <si>
    <t>Fermentation 3 Area (Rooms 620 and 621)</t>
  </si>
  <si>
    <t>Exit Area (Room 614)</t>
  </si>
  <si>
    <t>RM 608/609</t>
  </si>
  <si>
    <t xml:space="preserve"> RM 611/612</t>
  </si>
  <si>
    <t>A1</t>
  </si>
  <si>
    <t>RM 611/612</t>
  </si>
  <si>
    <t>GNC</t>
  </si>
  <si>
    <t>QC-13-09377</t>
  </si>
  <si>
    <t>AL-100913-002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</si>
</sst>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  <xf numFmtId="14" fontId="2" fillId="0" borderId="11" xfId="0" applyNumberFormat="1" applyFont="1" applyBorder="1"/>
    <xf numFmtId="14" fontId="2" fillId="0" borderId="0" xfId="0" applyNumberFormat="1" applyFont="1" applyBorder="1"/>
    <xf numFmtId="14" fontId="2" fillId="0" borderId="9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3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0" fontId="0" fillId="0" borderId="16" xfId="0" applyBorder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2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/>
    <xf numFmtId="0" fontId="2" fillId="0" borderId="14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10" xfId="0" applyFont="1" applyBorder="1"/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0" fontId="2" fillId="4" borderId="1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" xfId="0" applyFont="1" applyBorder="1"/>
    <xf numFmtId="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35" xfId="0" applyFont="1" applyBorder="1"/>
    <xf numFmtId="0" fontId="2" fillId="0" borderId="42" xfId="0" applyFont="1" applyBorder="1"/>
    <xf numFmtId="0" fontId="2" fillId="0" borderId="43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2" fillId="0" borderId="0" xfId="0" applyNumberFormat="1" applyFont="1" applyBorder="1"/>
    <xf numFmtId="14" fontId="2" fillId="0" borderId="0" xfId="0" applyNumberFormat="1" applyFont="1" applyAlignment="1">
      <alignment horizontal="right"/>
    </xf>
    <xf numFmtId="0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49" fontId="2" fillId="0" borderId="11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0" fontId="2" fillId="0" borderId="48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49" xfId="0" applyFont="1" applyBorder="1"/>
    <xf numFmtId="0" fontId="3" fillId="0" borderId="0" xfId="0" applyFont="1" applyBorder="1"/>
  </cellXfs>
  <cellStyles count="1"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6699"/>
      <color rgb="FFFFAFAF"/>
      <color rgb="FFFF5050"/>
      <color rgb="FFFF6D6D"/>
      <color rgb="FF993366"/>
      <color rgb="FFCC66FF"/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worksheet" Target="worksheets/sheet6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41" Type="http://schemas.openxmlformats.org/officeDocument/2006/relationships/chartsheet" Target="chartsheets/sheet37.xml"/><Relationship Id="rId54" Type="http://schemas.openxmlformats.org/officeDocument/2006/relationships/worksheet" Target="worksheets/sheet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worksheet" Target="worksheets/sheet8.xml"/><Relationship Id="rId61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worksheet" Target="worksheets/sheet7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4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5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5195520"/>
        <c:axId val="95197056"/>
      </c:barChart>
      <c:catAx>
        <c:axId val="95195520"/>
        <c:scaling>
          <c:orientation val="minMax"/>
        </c:scaling>
        <c:axPos val="b"/>
        <c:tickLblPos val="nextTo"/>
        <c:crossAx val="95197056"/>
        <c:crosses val="autoZero"/>
        <c:auto val="1"/>
        <c:lblAlgn val="ctr"/>
        <c:lblOffset val="100"/>
      </c:catAx>
      <c:valAx>
        <c:axId val="95197056"/>
        <c:scaling>
          <c:orientation val="minMax"/>
        </c:scaling>
        <c:axPos val="l"/>
        <c:majorGridlines/>
        <c:tickLblPos val="nextTo"/>
        <c:crossAx val="95195520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3 Hood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941165547429655"/>
          <c:y val="4.036222394582814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93"/>
        </c:manualLayout>
      </c:layout>
      <c:lineChart>
        <c:grouping val="standard"/>
        <c:ser>
          <c:idx val="0"/>
          <c:order val="0"/>
          <c:tx>
            <c:strRef>
              <c:f>TP!$AR$164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TP!$AR$165:$AR$179</c:f>
              <c:numCache>
                <c:formatCode>General</c:formatCode>
                <c:ptCount val="15"/>
              </c:numCache>
            </c:numRef>
          </c:val>
        </c:ser>
        <c:marker val="1"/>
        <c:axId val="95845760"/>
        <c:axId val="96576640"/>
      </c:lineChart>
      <c:dateAx>
        <c:axId val="958457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576640"/>
        <c:crosses val="autoZero"/>
        <c:auto val="1"/>
        <c:lblOffset val="100"/>
      </c:dateAx>
      <c:valAx>
        <c:axId val="96576640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845760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3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606"/>
        </c:manualLayout>
      </c:layout>
      <c:lineChart>
        <c:grouping val="standard"/>
        <c:ser>
          <c:idx val="0"/>
          <c:order val="0"/>
          <c:tx>
            <c:strRef>
              <c:f>TP!$AS$164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TP!$AS$165:$AS$179</c:f>
              <c:numCache>
                <c:formatCode>General</c:formatCode>
                <c:ptCount val="15"/>
              </c:numCache>
            </c:numRef>
          </c:val>
        </c:ser>
        <c:marker val="1"/>
        <c:axId val="96617984"/>
        <c:axId val="96619520"/>
      </c:lineChart>
      <c:dateAx>
        <c:axId val="96617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619520"/>
        <c:crosses val="autoZero"/>
        <c:auto val="1"/>
        <c:lblOffset val="100"/>
      </c:dateAx>
      <c:valAx>
        <c:axId val="9661952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617984"/>
        <c:crosses val="autoZero"/>
        <c:crossBetween val="between"/>
        <c:majorUnit val="5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4557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40606"/>
        </c:manualLayout>
      </c:layout>
      <c:lineChart>
        <c:grouping val="standard"/>
        <c:ser>
          <c:idx val="0"/>
          <c:order val="0"/>
          <c:tx>
            <c:strRef>
              <c:f>TP!$B$164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TP!$B$165:$B$179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tx>
            <c:strRef>
              <c:f>TP!$D$164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TP!$D$165:$D$180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tx>
            <c:strRef>
              <c:f>TP!$F$164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TP!$F$165:$F$180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3"/>
          <c:tx>
            <c:strRef>
              <c:f>TP!$H$164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TP!$H$165:$H$180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4"/>
          <c:tx>
            <c:strRef>
              <c:f>TP!$J$164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TP!$J$165:$J$180</c:f>
              <c:numCache>
                <c:formatCode>General</c:formatCode>
                <c:ptCount val="16"/>
              </c:numCache>
            </c:numRef>
          </c:val>
        </c:ser>
        <c:ser>
          <c:idx val="5"/>
          <c:order val="5"/>
          <c:tx>
            <c:strRef>
              <c:f>TP!$L$164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TP!$L$165:$L$180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6"/>
          <c:tx>
            <c:strRef>
              <c:f>TP!$N$164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TP!$N$165:$N$180</c:f>
              <c:numCache>
                <c:formatCode>General</c:formatCode>
                <c:ptCount val="16"/>
              </c:numCache>
            </c:numRef>
          </c:val>
        </c:ser>
        <c:ser>
          <c:idx val="7"/>
          <c:order val="7"/>
          <c:tx>
            <c:strRef>
              <c:f>TP!$P$164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TP!$P$165:$P$180</c:f>
              <c:numCache>
                <c:formatCode>General</c:formatCode>
                <c:ptCount val="16"/>
              </c:numCache>
            </c:numRef>
          </c:val>
        </c:ser>
        <c:ser>
          <c:idx val="8"/>
          <c:order val="8"/>
          <c:tx>
            <c:strRef>
              <c:f>TP!$R$164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TP!$R$165:$R$180</c:f>
              <c:numCache>
                <c:formatCode>General</c:formatCode>
                <c:ptCount val="16"/>
              </c:numCache>
            </c:numRef>
          </c:val>
        </c:ser>
        <c:ser>
          <c:idx val="9"/>
          <c:order val="9"/>
          <c:tx>
            <c:strRef>
              <c:f>TP!$T$164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TP!$T$165:$T$180</c:f>
              <c:numCache>
                <c:formatCode>General</c:formatCode>
                <c:ptCount val="16"/>
              </c:numCache>
            </c:numRef>
          </c:val>
        </c:ser>
        <c:ser>
          <c:idx val="10"/>
          <c:order val="10"/>
          <c:tx>
            <c:strRef>
              <c:f>TP!$V$164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TP!$V$165:$V$180</c:f>
              <c:numCache>
                <c:formatCode>General</c:formatCode>
                <c:ptCount val="16"/>
              </c:numCache>
            </c:numRef>
          </c:val>
        </c:ser>
        <c:ser>
          <c:idx val="11"/>
          <c:order val="11"/>
          <c:tx>
            <c:strRef>
              <c:f>TP!$X$164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TP!$X$165:$X$180</c:f>
              <c:numCache>
                <c:formatCode>General</c:formatCode>
                <c:ptCount val="16"/>
              </c:numCache>
            </c:numRef>
          </c:val>
        </c:ser>
        <c:ser>
          <c:idx val="12"/>
          <c:order val="12"/>
          <c:tx>
            <c:strRef>
              <c:f>TP!$Z$164</c:f>
              <c:strCache>
                <c:ptCount val="1"/>
                <c:pt idx="0">
                  <c:v>A4 0.5</c:v>
                </c:pt>
              </c:strCache>
            </c:strRef>
          </c:tx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TP!$Z$165:$Z$179</c:f>
              <c:numCache>
                <c:formatCode>General</c:formatCode>
                <c:ptCount val="15"/>
              </c:numCache>
            </c:numRef>
          </c:val>
        </c:ser>
        <c:ser>
          <c:idx val="13"/>
          <c:order val="13"/>
          <c:tx>
            <c:strRef>
              <c:f>TP!$AB$164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TP!$AB$165:$AB$179</c:f>
              <c:numCache>
                <c:formatCode>General</c:formatCode>
                <c:ptCount val="15"/>
              </c:numCache>
            </c:numRef>
          </c:val>
        </c:ser>
        <c:ser>
          <c:idx val="14"/>
          <c:order val="14"/>
          <c:tx>
            <c:strRef>
              <c:f>TP!$AD$164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TP!$AD$165:$AD$179</c:f>
              <c:numCache>
                <c:formatCode>General</c:formatCode>
                <c:ptCount val="15"/>
              </c:numCache>
            </c:numRef>
          </c:val>
        </c:ser>
        <c:ser>
          <c:idx val="15"/>
          <c:order val="15"/>
          <c:tx>
            <c:strRef>
              <c:f>TP!$AF$164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TP!$AF$165:$AF$179</c:f>
              <c:numCache>
                <c:formatCode>General</c:formatCode>
                <c:ptCount val="15"/>
              </c:numCache>
            </c:numRef>
          </c:val>
        </c:ser>
        <c:ser>
          <c:idx val="16"/>
          <c:order val="16"/>
          <c:tx>
            <c:strRef>
              <c:f>TP!$AH$164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TP!$AH$165:$AH$179</c:f>
              <c:numCache>
                <c:formatCode>General</c:formatCode>
                <c:ptCount val="15"/>
              </c:numCache>
            </c:numRef>
          </c:val>
        </c:ser>
        <c:ser>
          <c:idx val="17"/>
          <c:order val="17"/>
          <c:tx>
            <c:strRef>
              <c:f>TP!$AJ$164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TP!$AJ$165:$AJ$179</c:f>
              <c:numCache>
                <c:formatCode>General</c:formatCode>
                <c:ptCount val="15"/>
              </c:numCache>
            </c:numRef>
          </c:val>
        </c:ser>
        <c:ser>
          <c:idx val="18"/>
          <c:order val="18"/>
          <c:tx>
            <c:strRef>
              <c:f>TP!$AL$164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TP!$AL$165:$AL$179</c:f>
              <c:numCache>
                <c:formatCode>General</c:formatCode>
                <c:ptCount val="15"/>
              </c:numCache>
            </c:numRef>
          </c:val>
        </c:ser>
        <c:ser>
          <c:idx val="19"/>
          <c:order val="19"/>
          <c:tx>
            <c:strRef>
              <c:f>TP!$AN$164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TP!$AN$165:$AN$179</c:f>
              <c:numCache>
                <c:formatCode>General</c:formatCode>
                <c:ptCount val="15"/>
              </c:numCache>
            </c:numRef>
          </c:val>
        </c:ser>
        <c:ser>
          <c:idx val="20"/>
          <c:order val="20"/>
          <c:tx>
            <c:strRef>
              <c:f>TP!$AP$164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TP!$AP$165:$AP$179</c:f>
              <c:numCache>
                <c:formatCode>General</c:formatCode>
                <c:ptCount val="15"/>
              </c:numCache>
            </c:numRef>
          </c:val>
        </c:ser>
        <c:marker val="1"/>
        <c:axId val="97069696"/>
        <c:axId val="97088256"/>
      </c:lineChart>
      <c:dateAx>
        <c:axId val="970696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088256"/>
        <c:crosses val="autoZero"/>
        <c:auto val="1"/>
        <c:lblOffset val="100"/>
      </c:dateAx>
      <c:valAx>
        <c:axId val="97088256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@" sourceLinked="1"/>
        <c:majorTickMark val="none"/>
        <c:tickLblPos val="nextTo"/>
        <c:crossAx val="97069696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455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82"/>
        </c:manualLayout>
      </c:layout>
      <c:lineChart>
        <c:grouping val="standard"/>
        <c:ser>
          <c:idx val="12"/>
          <c:order val="0"/>
          <c:tx>
            <c:strRef>
              <c:f>TP!$C$164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TP!$C$165:$C$180</c:f>
              <c:numCache>
                <c:formatCode>General</c:formatCode>
                <c:ptCount val="16"/>
              </c:numCache>
            </c:numRef>
          </c:val>
        </c:ser>
        <c:ser>
          <c:idx val="0"/>
          <c:order val="1"/>
          <c:tx>
            <c:strRef>
              <c:f>TP!$E$164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TP!$E$165:$E$180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2"/>
          <c:tx>
            <c:strRef>
              <c:f>TP!$G$164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TP!$G$165:$G$180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3"/>
          <c:tx>
            <c:strRef>
              <c:f>TP!$I$164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TP!$I$165:$I$180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4"/>
          <c:tx>
            <c:strRef>
              <c:f>TP!$K$164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TP!$K$165:$K$180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5"/>
          <c:tx>
            <c:strRef>
              <c:f>TP!$M$164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TP!$M$165:$M$180</c:f>
              <c:numCache>
                <c:formatCode>General</c:formatCode>
                <c:ptCount val="16"/>
              </c:numCache>
            </c:numRef>
          </c:val>
        </c:ser>
        <c:ser>
          <c:idx val="5"/>
          <c:order val="6"/>
          <c:tx>
            <c:strRef>
              <c:f>TP!$O$164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TP!$O$165:$O$180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7"/>
          <c:tx>
            <c:strRef>
              <c:f>TP!$Q$164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TP!$Q$165:$Q$180</c:f>
              <c:numCache>
                <c:formatCode>General</c:formatCode>
                <c:ptCount val="16"/>
              </c:numCache>
            </c:numRef>
          </c:val>
        </c:ser>
        <c:ser>
          <c:idx val="7"/>
          <c:order val="8"/>
          <c:tx>
            <c:strRef>
              <c:f>TP!$S$164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TP!$S$165:$S$180</c:f>
              <c:numCache>
                <c:formatCode>General</c:formatCode>
                <c:ptCount val="16"/>
              </c:numCache>
            </c:numRef>
          </c:val>
        </c:ser>
        <c:ser>
          <c:idx val="8"/>
          <c:order val="9"/>
          <c:tx>
            <c:strRef>
              <c:f>TP!$U$164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TP!$U$165:$U$180</c:f>
              <c:numCache>
                <c:formatCode>General</c:formatCode>
                <c:ptCount val="16"/>
              </c:numCache>
            </c:numRef>
          </c:val>
        </c:ser>
        <c:ser>
          <c:idx val="9"/>
          <c:order val="10"/>
          <c:tx>
            <c:strRef>
              <c:f>TP!$W$164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TP!$W$165:$W$180</c:f>
              <c:numCache>
                <c:formatCode>General</c:formatCode>
                <c:ptCount val="16"/>
              </c:numCache>
            </c:numRef>
          </c:val>
        </c:ser>
        <c:ser>
          <c:idx val="10"/>
          <c:order val="11"/>
          <c:tx>
            <c:strRef>
              <c:f>TP!$Y$164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TP!$Y$165:$Y$180</c:f>
              <c:numCache>
                <c:formatCode>General</c:formatCode>
                <c:ptCount val="16"/>
              </c:numCache>
            </c:numRef>
          </c:val>
        </c:ser>
        <c:ser>
          <c:idx val="11"/>
          <c:order val="12"/>
          <c:tx>
            <c:strRef>
              <c:f>TP!$AA$164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TP!$AA$165:$AA$179</c:f>
              <c:numCache>
                <c:formatCode>General</c:formatCode>
                <c:ptCount val="15"/>
              </c:numCache>
            </c:numRef>
          </c:val>
        </c:ser>
        <c:ser>
          <c:idx val="13"/>
          <c:order val="13"/>
          <c:tx>
            <c:strRef>
              <c:f>TP!$AC$164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TP!$AC$165:$AC$179</c:f>
              <c:numCache>
                <c:formatCode>General</c:formatCode>
                <c:ptCount val="15"/>
              </c:numCache>
            </c:numRef>
          </c:val>
        </c:ser>
        <c:ser>
          <c:idx val="14"/>
          <c:order val="14"/>
          <c:tx>
            <c:strRef>
              <c:f>TP!$AE$164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TP!$AE$165:$AE$179</c:f>
              <c:numCache>
                <c:formatCode>General</c:formatCode>
                <c:ptCount val="15"/>
              </c:numCache>
            </c:numRef>
          </c:val>
        </c:ser>
        <c:ser>
          <c:idx val="15"/>
          <c:order val="15"/>
          <c:tx>
            <c:strRef>
              <c:f>TP!$AG$164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TP!$AG$165:$AG$179</c:f>
              <c:numCache>
                <c:formatCode>General</c:formatCode>
                <c:ptCount val="15"/>
              </c:numCache>
            </c:numRef>
          </c:val>
        </c:ser>
        <c:ser>
          <c:idx val="16"/>
          <c:order val="16"/>
          <c:tx>
            <c:strRef>
              <c:f>TP!$AI$164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TP!$AI$165:$AI$179</c:f>
              <c:numCache>
                <c:formatCode>General</c:formatCode>
                <c:ptCount val="15"/>
              </c:numCache>
            </c:numRef>
          </c:val>
        </c:ser>
        <c:ser>
          <c:idx val="17"/>
          <c:order val="17"/>
          <c:tx>
            <c:strRef>
              <c:f>TP!$AK$164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TP!$AK$165:$AK$179</c:f>
              <c:numCache>
                <c:formatCode>General</c:formatCode>
                <c:ptCount val="15"/>
              </c:numCache>
            </c:numRef>
          </c:val>
        </c:ser>
        <c:ser>
          <c:idx val="18"/>
          <c:order val="18"/>
          <c:tx>
            <c:strRef>
              <c:f>TP!$AM$164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TP!$AM$165:$AM$179</c:f>
              <c:numCache>
                <c:formatCode>General</c:formatCode>
                <c:ptCount val="15"/>
              </c:numCache>
            </c:numRef>
          </c:val>
        </c:ser>
        <c:ser>
          <c:idx val="19"/>
          <c:order val="19"/>
          <c:tx>
            <c:strRef>
              <c:f>TP!$AO$164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TP!$AO$165:$AO$179</c:f>
              <c:numCache>
                <c:formatCode>General</c:formatCode>
                <c:ptCount val="15"/>
              </c:numCache>
            </c:numRef>
          </c:val>
        </c:ser>
        <c:ser>
          <c:idx val="20"/>
          <c:order val="20"/>
          <c:tx>
            <c:strRef>
              <c:f>TP!$AQ$164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TP!$A$165:$A$179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TP!$AQ$165:$AQ$179</c:f>
              <c:numCache>
                <c:formatCode>General</c:formatCode>
                <c:ptCount val="15"/>
              </c:numCache>
            </c:numRef>
          </c:val>
        </c:ser>
        <c:marker val="1"/>
        <c:axId val="97169792"/>
        <c:axId val="97171712"/>
      </c:lineChart>
      <c:dateAx>
        <c:axId val="971697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171712"/>
        <c:crosses val="autoZero"/>
        <c:auto val="1"/>
        <c:lblOffset val="100"/>
      </c:dateAx>
      <c:valAx>
        <c:axId val="9717171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@" sourceLinked="1"/>
        <c:majorTickMark val="none"/>
        <c:tickLblPos val="nextTo"/>
        <c:crossAx val="97169792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93"/>
        </c:manualLayout>
      </c:layout>
      <c:lineChart>
        <c:grouping val="standard"/>
        <c:ser>
          <c:idx val="0"/>
          <c:order val="0"/>
          <c:tx>
            <c:strRef>
              <c:f>TP!$B$145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TP!$B$146:$B$159</c:f>
              <c:numCache>
                <c:formatCode>General</c:formatCode>
                <c:ptCount val="14"/>
                <c:pt idx="0">
                  <c:v>133</c:v>
                </c:pt>
              </c:numCache>
            </c:numRef>
          </c:val>
        </c:ser>
        <c:ser>
          <c:idx val="1"/>
          <c:order val="1"/>
          <c:tx>
            <c:strRef>
              <c:f>TP!$D$145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TP!$D$146:$D$159</c:f>
              <c:numCache>
                <c:formatCode>General</c:formatCode>
                <c:ptCount val="14"/>
                <c:pt idx="0">
                  <c:v>110</c:v>
                </c:pt>
              </c:numCache>
            </c:numRef>
          </c:val>
        </c:ser>
        <c:ser>
          <c:idx val="2"/>
          <c:order val="2"/>
          <c:tx>
            <c:strRef>
              <c:f>TP!$F$145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TP!$F$146:$F$159</c:f>
              <c:numCache>
                <c:formatCode>General</c:formatCode>
                <c:ptCount val="14"/>
                <c:pt idx="0">
                  <c:v>83</c:v>
                </c:pt>
              </c:numCache>
            </c:numRef>
          </c:val>
        </c:ser>
        <c:ser>
          <c:idx val="3"/>
          <c:order val="3"/>
          <c:tx>
            <c:strRef>
              <c:f>TP!$H$145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TP!$H$146:$H$159</c:f>
              <c:numCache>
                <c:formatCode>General</c:formatCode>
                <c:ptCount val="14"/>
                <c:pt idx="0">
                  <c:v>47</c:v>
                </c:pt>
              </c:numCache>
            </c:numRef>
          </c:val>
        </c:ser>
        <c:ser>
          <c:idx val="4"/>
          <c:order val="4"/>
          <c:tx>
            <c:strRef>
              <c:f>TP!$J$145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TP!$J$146:$J$159</c:f>
              <c:numCache>
                <c:formatCode>General</c:formatCode>
                <c:ptCount val="14"/>
                <c:pt idx="0">
                  <c:v>77</c:v>
                </c:pt>
              </c:numCache>
            </c:numRef>
          </c:val>
        </c:ser>
        <c:ser>
          <c:idx val="5"/>
          <c:order val="5"/>
          <c:tx>
            <c:strRef>
              <c:f>TP!$L$145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TP!$L$146:$L$159</c:f>
              <c:numCache>
                <c:formatCode>General</c:formatCode>
                <c:ptCount val="14"/>
                <c:pt idx="0">
                  <c:v>32</c:v>
                </c:pt>
              </c:numCache>
            </c:numRef>
          </c:val>
        </c:ser>
        <c:ser>
          <c:idx val="6"/>
          <c:order val="6"/>
          <c:tx>
            <c:strRef>
              <c:f>TP!$N$145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TP!$N$146:$N$159</c:f>
              <c:numCache>
                <c:formatCode>General</c:formatCode>
                <c:ptCount val="14"/>
                <c:pt idx="0">
                  <c:v>8</c:v>
                </c:pt>
              </c:numCache>
            </c:numRef>
          </c:val>
        </c:ser>
        <c:ser>
          <c:idx val="7"/>
          <c:order val="7"/>
          <c:tx>
            <c:strRef>
              <c:f>TP!$P$145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TP!$P$146:$P$159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TP!$R$145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TP!$R$146:$R$159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TP!$T$145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TP!$T$146:$T$159</c:f>
              <c:numCache>
                <c:formatCode>General</c:formatCode>
                <c:ptCount val="14"/>
                <c:pt idx="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TP!$V$145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TP!$V$146:$V$159</c:f>
              <c:numCache>
                <c:formatCode>General</c:formatCode>
                <c:ptCount val="14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TP!$X$145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TP!$X$146:$X$159</c:f>
              <c:numCache>
                <c:formatCode>General</c:formatCode>
                <c:ptCount val="14"/>
                <c:pt idx="0">
                  <c:v>6</c:v>
                </c:pt>
              </c:numCache>
            </c:numRef>
          </c:val>
        </c:ser>
        <c:marker val="1"/>
        <c:axId val="97368320"/>
        <c:axId val="97399168"/>
      </c:lineChart>
      <c:dateAx>
        <c:axId val="973683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399168"/>
        <c:crosses val="autoZero"/>
        <c:auto val="1"/>
        <c:lblOffset val="100"/>
      </c:dateAx>
      <c:valAx>
        <c:axId val="9739916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368320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531024687803915"/>
          <c:y val="6.054333591874091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93"/>
        </c:manualLayout>
      </c:layout>
      <c:lineChart>
        <c:grouping val="standard"/>
        <c:ser>
          <c:idx val="0"/>
          <c:order val="0"/>
          <c:tx>
            <c:strRef>
              <c:f>TP!$C$145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TP!$C$146:$C$159</c:f>
              <c:numCache>
                <c:formatCode>General</c:formatCode>
                <c:ptCount val="14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TP!$E$145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TP!$E$146:$E$159</c:f>
              <c:numCache>
                <c:formatCode>General</c:formatCode>
                <c:ptCount val="14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TP!$G$146:$G$159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TP!$I$146:$I$159</c:f>
              <c:numCache>
                <c:formatCode>General</c:formatCode>
                <c:ptCount val="14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TP!$K$145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TP!$K$146:$K$159</c:f>
              <c:numCache>
                <c:formatCode>General</c:formatCode>
                <c:ptCount val="14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TP!$M$146:$M$159</c:f>
              <c:numCache>
                <c:formatCode>General</c:formatCode>
                <c:ptCount val="14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TP!$O$145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TP!$O$146:$O$159</c:f>
              <c:numCache>
                <c:formatCode>General</c:formatCode>
                <c:ptCount val="14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TP!$Q$146:$Q$159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TP!$S$146:$S$159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TP!$U$146:$U$159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TP!$W$146:$W$159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TP!$A$146:$A$159</c:f>
              <c:numCache>
                <c:formatCode>m/d/yyyy</c:formatCode>
                <c:ptCount val="14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TP!$Y$146:$Y$159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marker val="1"/>
        <c:axId val="98808576"/>
        <c:axId val="98810496"/>
      </c:lineChart>
      <c:dateAx>
        <c:axId val="9880857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10496"/>
        <c:crosses val="autoZero"/>
        <c:auto val="1"/>
        <c:lblOffset val="100"/>
      </c:dateAx>
      <c:valAx>
        <c:axId val="9881049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808576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TP!$H$126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TP!$H$127:$H$140</c:f>
              <c:numCache>
                <c:formatCode>General</c:formatCode>
                <c:ptCount val="14"/>
              </c:numCache>
            </c:numRef>
          </c:val>
        </c:ser>
        <c:marker val="1"/>
        <c:axId val="98851840"/>
        <c:axId val="98898688"/>
      </c:lineChart>
      <c:dateAx>
        <c:axId val="9885184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98688"/>
        <c:crosses val="autoZero"/>
        <c:auto val="1"/>
        <c:lblOffset val="100"/>
      </c:dateAx>
      <c:valAx>
        <c:axId val="98898688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851840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TP!$I$126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TP!$I$127:$I$140</c:f>
              <c:numCache>
                <c:formatCode>General</c:formatCode>
                <c:ptCount val="14"/>
              </c:numCache>
            </c:numRef>
          </c:val>
        </c:ser>
        <c:marker val="1"/>
        <c:axId val="98935552"/>
        <c:axId val="98937088"/>
      </c:lineChart>
      <c:dateAx>
        <c:axId val="9893555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937088"/>
        <c:crosses val="autoZero"/>
        <c:auto val="1"/>
        <c:lblOffset val="100"/>
      </c:dateAx>
      <c:valAx>
        <c:axId val="98937088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935552"/>
        <c:crosses val="autoZero"/>
        <c:crossBetween val="between"/>
        <c:majorUnit val="2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835"/>
        </c:manualLayout>
      </c:layout>
      <c:lineChart>
        <c:grouping val="standard"/>
        <c:ser>
          <c:idx val="0"/>
          <c:order val="0"/>
          <c:tx>
            <c:strRef>
              <c:f>TP!$B$95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TP!$B$96:$B$122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TP!$D$95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TP!$D$96:$D$122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TP!$F$95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TP!$F$96:$F$122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TP!$B$126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TP!$B$127:$B$140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TP!$D$126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TP!$D$127:$D$140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TP!$F$126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TP!$F$127:$F$140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TP!$J$126</c:f>
              <c:strCache>
                <c:ptCount val="1"/>
                <c:pt idx="0">
                  <c:v>A3 0.5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TP!$J$127:$J$140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TP!$L$126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TP!$L$127:$L$140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TP!$O$126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TP!$O$127:$O$140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TP!$P$126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TP!$P$127:$P$140</c:f>
              <c:numCache>
                <c:formatCode>General</c:formatCode>
                <c:ptCount val="14"/>
              </c:numCache>
            </c:numRef>
          </c:val>
        </c:ser>
        <c:ser>
          <c:idx val="10"/>
          <c:order val="10"/>
          <c:tx>
            <c:strRef>
              <c:f>TP!$R$126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TP!$R$127:$R$140</c:f>
              <c:numCache>
                <c:formatCode>General</c:formatCode>
                <c:ptCount val="14"/>
              </c:numCache>
            </c:numRef>
          </c:val>
        </c:ser>
        <c:ser>
          <c:idx val="11"/>
          <c:order val="11"/>
          <c:tx>
            <c:strRef>
              <c:f>TP!$T$126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TP!$T$127:$T$140</c:f>
              <c:numCache>
                <c:formatCode>General</c:formatCode>
                <c:ptCount val="14"/>
              </c:numCache>
            </c:numRef>
          </c:val>
        </c:ser>
        <c:marker val="1"/>
        <c:axId val="99129984"/>
        <c:axId val="99144448"/>
      </c:lineChart>
      <c:dateAx>
        <c:axId val="99129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144448"/>
        <c:crosses val="autoZero"/>
        <c:auto val="1"/>
        <c:lblOffset val="100"/>
      </c:dateAx>
      <c:valAx>
        <c:axId val="9914444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129984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93"/>
        </c:manualLayout>
      </c:layout>
      <c:lineChart>
        <c:grouping val="standard"/>
        <c:ser>
          <c:idx val="0"/>
          <c:order val="0"/>
          <c:tx>
            <c:strRef>
              <c:f>TP!$C$95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TP!$C$96:$C$122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TP!$E$95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TP!$E$96:$E$122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TP!$G$95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TP!$G$96:$G$122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TP!$C$126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TP!$C$127:$C$140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TP!$E$126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TP!$E$127:$E$140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TP!$G$126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TP!$G$127:$G$140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TP!$K$126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TP!$K$127:$K$140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TP!$M$126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TP!$M$127:$M$140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TP!$O$126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TP!$O$127:$O$140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TP!$Q$126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TP!$Q$127:$Q$140</c:f>
              <c:numCache>
                <c:formatCode>General</c:formatCode>
                <c:ptCount val="14"/>
              </c:numCache>
            </c:numRef>
          </c:val>
        </c:ser>
        <c:ser>
          <c:idx val="10"/>
          <c:order val="10"/>
          <c:tx>
            <c:strRef>
              <c:f>TP!$S$126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TP!$S$127:$S$140</c:f>
              <c:numCache>
                <c:formatCode>General</c:formatCode>
                <c:ptCount val="14"/>
              </c:numCache>
            </c:numRef>
          </c:val>
        </c:ser>
        <c:ser>
          <c:idx val="11"/>
          <c:order val="11"/>
          <c:tx>
            <c:strRef>
              <c:f>TP!$U$126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TP!$U$127:$U$140</c:f>
              <c:numCache>
                <c:formatCode>General</c:formatCode>
                <c:ptCount val="14"/>
              </c:numCache>
            </c:numRef>
          </c:val>
        </c:ser>
        <c:marker val="1"/>
        <c:axId val="98981760"/>
        <c:axId val="98996224"/>
      </c:lineChart>
      <c:dateAx>
        <c:axId val="989817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996224"/>
        <c:crosses val="autoZero"/>
        <c:auto val="1"/>
        <c:lblOffset val="100"/>
      </c:dateAx>
      <c:valAx>
        <c:axId val="9899622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981760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TP!$Z$3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TP!$Z$4:$Z$30</c:f>
              <c:numCache>
                <c:formatCode>General</c:formatCode>
                <c:ptCount val="27"/>
              </c:numCache>
            </c:numRef>
          </c:val>
        </c:ser>
        <c:marker val="1"/>
        <c:axId val="94865664"/>
        <c:axId val="95650176"/>
      </c:lineChart>
      <c:dateAx>
        <c:axId val="948656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650176"/>
        <c:crosses val="autoZero"/>
        <c:auto val="1"/>
        <c:lblOffset val="100"/>
      </c:dateAx>
      <c:valAx>
        <c:axId val="95650176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6566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903"/>
          <c:y val="0"/>
        </c:manualLayout>
      </c:layout>
    </c:title>
    <c:plotArea>
      <c:layout>
        <c:manualLayout>
          <c:layoutTarget val="inner"/>
          <c:xMode val="edge"/>
          <c:yMode val="edge"/>
          <c:x val="8.7434511254191133E-2"/>
          <c:y val="0.14737773463998877"/>
          <c:w val="0.86454971239395428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TP!$B$74:$B$87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TP!$D$73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TP!$D$74:$D$87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TP!$F$73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TP!$F$74:$F$87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TP!$H$73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TP!$H$74:$H$87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TP!$J$73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TP!$J$74:$J$87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TP!$L$73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TP!$L$74:$L$87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TP!$N$73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TP!$N$74:$N$87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TP!$P$73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TP!$P$74:$P$87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TP!$R$73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TP!$R$74:$R$87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TP!$T$73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TP!$T$74:$T$87</c:f>
              <c:numCache>
                <c:formatCode>General</c:formatCode>
                <c:ptCount val="14"/>
              </c:numCache>
            </c:numRef>
          </c:val>
        </c:ser>
        <c:ser>
          <c:idx val="10"/>
          <c:order val="10"/>
          <c:tx>
            <c:strRef>
              <c:f>TP!$V$73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TP!$V$74:$V$87</c:f>
              <c:numCache>
                <c:formatCode>General</c:formatCode>
                <c:ptCount val="14"/>
              </c:numCache>
            </c:numRef>
          </c:val>
        </c:ser>
        <c:ser>
          <c:idx val="11"/>
          <c:order val="11"/>
          <c:tx>
            <c:strRef>
              <c:f>TP!$X$73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TP!$X$74:$X$87</c:f>
              <c:numCache>
                <c:formatCode>General</c:formatCode>
                <c:ptCount val="14"/>
              </c:numCache>
            </c:numRef>
          </c:val>
        </c:ser>
        <c:ser>
          <c:idx val="12"/>
          <c:order val="12"/>
          <c:tx>
            <c:strRef>
              <c:f>TP!$Z$73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TP!$Z$74:$Z$87</c:f>
              <c:numCache>
                <c:formatCode>General</c:formatCode>
                <c:ptCount val="14"/>
              </c:numCache>
            </c:numRef>
          </c:val>
        </c:ser>
        <c:ser>
          <c:idx val="13"/>
          <c:order val="13"/>
          <c:tx>
            <c:strRef>
              <c:f>TP!$AB$73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TP!$AB$74:$AB$87</c:f>
              <c:numCache>
                <c:formatCode>General</c:formatCode>
                <c:ptCount val="14"/>
              </c:numCache>
            </c:numRef>
          </c:val>
        </c:ser>
        <c:ser>
          <c:idx val="14"/>
          <c:order val="14"/>
          <c:tx>
            <c:strRef>
              <c:f>TP!$AD$73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TP!$AD$74:$AD$87</c:f>
              <c:numCache>
                <c:formatCode>General</c:formatCode>
                <c:ptCount val="14"/>
              </c:numCache>
            </c:numRef>
          </c:val>
        </c:ser>
        <c:marker val="1"/>
        <c:axId val="99407744"/>
        <c:axId val="98701312"/>
      </c:lineChart>
      <c:dateAx>
        <c:axId val="994077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701312"/>
        <c:crosses val="autoZero"/>
        <c:auto val="1"/>
        <c:lblOffset val="100"/>
      </c:dateAx>
      <c:valAx>
        <c:axId val="98701312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407744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533050940509738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5451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TP!$C$74:$C$87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TP!$E$73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TP!$E$74:$E$87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TP!$G$73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TP!$G$74:$G$89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3"/>
          <c:tx>
            <c:strRef>
              <c:f>TP!$I$73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TP!$I$74:$I$89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4"/>
          <c:tx>
            <c:strRef>
              <c:f>TP!$K$73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TP!$K$74:$K$89</c:f>
              <c:numCache>
                <c:formatCode>General</c:formatCode>
                <c:ptCount val="16"/>
              </c:numCache>
            </c:numRef>
          </c:val>
        </c:ser>
        <c:ser>
          <c:idx val="5"/>
          <c:order val="5"/>
          <c:tx>
            <c:strRef>
              <c:f>TP!$M$73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TP!$M$74:$M$89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6"/>
          <c:tx>
            <c:strRef>
              <c:f>TP!$O$73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TP!$O$74:$O$87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TP!$Q$73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TP!$Q$74:$Q$87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TP!$S$73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TP!$S$74:$S$87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TP!$U$73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TP!$U$74:$U$87</c:f>
              <c:numCache>
                <c:formatCode>General</c:formatCode>
                <c:ptCount val="14"/>
              </c:numCache>
            </c:numRef>
          </c:val>
        </c:ser>
        <c:ser>
          <c:idx val="10"/>
          <c:order val="10"/>
          <c:tx>
            <c:strRef>
              <c:f>TP!$W$73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TP!$W$74:$W$87</c:f>
              <c:numCache>
                <c:formatCode>General</c:formatCode>
                <c:ptCount val="14"/>
              </c:numCache>
            </c:numRef>
          </c:val>
        </c:ser>
        <c:ser>
          <c:idx val="11"/>
          <c:order val="11"/>
          <c:tx>
            <c:strRef>
              <c:f>TP!$Y$73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TP!$Y$74:$Y$87</c:f>
              <c:numCache>
                <c:formatCode>General</c:formatCode>
                <c:ptCount val="14"/>
              </c:numCache>
            </c:numRef>
          </c:val>
        </c:ser>
        <c:ser>
          <c:idx val="12"/>
          <c:order val="12"/>
          <c:tx>
            <c:strRef>
              <c:f>TP!$AA$73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TP!$AA$74:$AA$87</c:f>
              <c:numCache>
                <c:formatCode>General</c:formatCode>
                <c:ptCount val="14"/>
              </c:numCache>
            </c:numRef>
          </c:val>
        </c:ser>
        <c:ser>
          <c:idx val="13"/>
          <c:order val="13"/>
          <c:tx>
            <c:strRef>
              <c:f>TP!$AC$73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TP!$AC$74:$AC$87</c:f>
              <c:numCache>
                <c:formatCode>General</c:formatCode>
                <c:ptCount val="14"/>
              </c:numCache>
            </c:numRef>
          </c:val>
        </c:ser>
        <c:ser>
          <c:idx val="14"/>
          <c:order val="14"/>
          <c:tx>
            <c:strRef>
              <c:f>TP!$AE$73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TP!$AE$74:$AE$87</c:f>
              <c:numCache>
                <c:formatCode>General</c:formatCode>
                <c:ptCount val="14"/>
              </c:numCache>
            </c:numRef>
          </c:val>
        </c:ser>
        <c:marker val="1"/>
        <c:axId val="99478912"/>
        <c:axId val="99558912"/>
      </c:lineChart>
      <c:dateAx>
        <c:axId val="994789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558912"/>
        <c:crosses val="autoZero"/>
        <c:auto val="1"/>
        <c:lblOffset val="100"/>
      </c:dateAx>
      <c:valAx>
        <c:axId val="9955891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478912"/>
        <c:crosses val="autoZero"/>
        <c:crossBetween val="between"/>
        <c:majorUnit val="5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835"/>
        </c:manualLayout>
      </c:layout>
      <c:lineChart>
        <c:grouping val="standard"/>
        <c:ser>
          <c:idx val="0"/>
          <c:order val="0"/>
          <c:tx>
            <c:strRef>
              <c:f>TP!$B$35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TP!$B$36:$B$68</c:f>
              <c:numCache>
                <c:formatCode>General</c:formatCode>
                <c:ptCount val="33"/>
                <c:pt idx="0">
                  <c:v>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TP!$D$35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TP!$D$36:$D$68</c:f>
              <c:numCache>
                <c:formatCode>General</c:formatCode>
                <c:ptCount val="33"/>
                <c:pt idx="0">
                  <c:v>11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TP!$F$35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TP!$F$36:$F$68</c:f>
              <c:numCache>
                <c:formatCode>General</c:formatCode>
                <c:ptCount val="33"/>
                <c:pt idx="0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TP!$H$35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TP!$H$36:$H$49</c:f>
              <c:numCache>
                <c:formatCode>General</c:formatCode>
                <c:ptCount val="14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strRef>
              <c:f>TP!$J$35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TP!$J$36:$J$49</c:f>
              <c:numCache>
                <c:formatCode>General</c:formatCode>
                <c:ptCount val="14"/>
                <c:pt idx="0">
                  <c:v>15</c:v>
                </c:pt>
              </c:numCache>
            </c:numRef>
          </c:val>
        </c:ser>
        <c:ser>
          <c:idx val="5"/>
          <c:order val="5"/>
          <c:tx>
            <c:strRef>
              <c:f>TP!$L$35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TP!$L$36:$L$49</c:f>
              <c:numCache>
                <c:formatCode>General</c:formatCode>
                <c:ptCount val="14"/>
                <c:pt idx="0">
                  <c:v>36</c:v>
                </c:pt>
              </c:numCache>
            </c:numRef>
          </c:val>
        </c:ser>
        <c:ser>
          <c:idx val="6"/>
          <c:order val="6"/>
          <c:tx>
            <c:strRef>
              <c:f>TP!$N$35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TP!$N$36:$N$49</c:f>
              <c:numCache>
                <c:formatCode>General</c:formatCode>
                <c:ptCount val="14"/>
                <c:pt idx="0">
                  <c:v>94</c:v>
                </c:pt>
              </c:numCache>
            </c:numRef>
          </c:val>
        </c:ser>
        <c:ser>
          <c:idx val="7"/>
          <c:order val="7"/>
          <c:tx>
            <c:strRef>
              <c:f>TP!$P$35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TP!$P$36:$P$49</c:f>
              <c:numCache>
                <c:formatCode>General</c:formatCode>
                <c:ptCount val="14"/>
                <c:pt idx="0">
                  <c:v>32</c:v>
                </c:pt>
              </c:numCache>
            </c:numRef>
          </c:val>
        </c:ser>
        <c:ser>
          <c:idx val="8"/>
          <c:order val="8"/>
          <c:tx>
            <c:strRef>
              <c:f>TP!$R$35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TP!$R$36:$R$49</c:f>
              <c:numCache>
                <c:formatCode>General</c:formatCode>
                <c:ptCount val="14"/>
                <c:pt idx="0">
                  <c:v>47</c:v>
                </c:pt>
              </c:numCache>
            </c:numRef>
          </c:val>
        </c:ser>
        <c:ser>
          <c:idx val="9"/>
          <c:order val="9"/>
          <c:tx>
            <c:strRef>
              <c:f>TP!$T$35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TP!$T$36:$T$49</c:f>
              <c:numCache>
                <c:formatCode>General</c:formatCode>
                <c:ptCount val="14"/>
                <c:pt idx="0">
                  <c:v>61</c:v>
                </c:pt>
              </c:numCache>
            </c:numRef>
          </c:val>
        </c:ser>
        <c:ser>
          <c:idx val="10"/>
          <c:order val="10"/>
          <c:tx>
            <c:strRef>
              <c:f>TP!$V$35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TP!$V$36:$V$49</c:f>
              <c:numCache>
                <c:formatCode>General</c:formatCode>
                <c:ptCount val="14"/>
                <c:pt idx="0">
                  <c:v>85</c:v>
                </c:pt>
              </c:numCache>
            </c:numRef>
          </c:val>
        </c:ser>
        <c:ser>
          <c:idx val="11"/>
          <c:order val="11"/>
          <c:tx>
            <c:strRef>
              <c:f>TP!$X$35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TP!$X$36:$X$49</c:f>
              <c:numCache>
                <c:formatCode>General</c:formatCode>
                <c:ptCount val="14"/>
                <c:pt idx="0">
                  <c:v>143</c:v>
                </c:pt>
              </c:numCache>
            </c:numRef>
          </c:val>
        </c:ser>
        <c:ser>
          <c:idx val="12"/>
          <c:order val="12"/>
          <c:tx>
            <c:strRef>
              <c:f>TP!$H$53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TP!$H$54:$H$68</c:f>
              <c:numCache>
                <c:formatCode>General</c:formatCode>
                <c:ptCount val="15"/>
              </c:numCache>
            </c:numRef>
          </c:val>
        </c:ser>
        <c:ser>
          <c:idx val="13"/>
          <c:order val="13"/>
          <c:tx>
            <c:strRef>
              <c:f>TP!$J$53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TP!$J$54:$J$68</c:f>
              <c:numCache>
                <c:formatCode>General</c:formatCode>
                <c:ptCount val="15"/>
              </c:numCache>
            </c:numRef>
          </c:val>
        </c:ser>
        <c:ser>
          <c:idx val="14"/>
          <c:order val="14"/>
          <c:tx>
            <c:strRef>
              <c:f>TP!$L$53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TP!$L$54:$L$68</c:f>
              <c:numCache>
                <c:formatCode>General</c:formatCode>
                <c:ptCount val="15"/>
              </c:numCache>
            </c:numRef>
          </c:val>
        </c:ser>
        <c:ser>
          <c:idx val="15"/>
          <c:order val="15"/>
          <c:tx>
            <c:strRef>
              <c:f>TP!$N$53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TP!$N$54:$N$68</c:f>
              <c:numCache>
                <c:formatCode>General</c:formatCode>
                <c:ptCount val="15"/>
              </c:numCache>
            </c:numRef>
          </c:val>
        </c:ser>
        <c:ser>
          <c:idx val="16"/>
          <c:order val="16"/>
          <c:tx>
            <c:strRef>
              <c:f>TP!$P$53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TP!$Q$54:$Q$68</c:f>
              <c:numCache>
                <c:formatCode>General</c:formatCode>
                <c:ptCount val="15"/>
              </c:numCache>
            </c:numRef>
          </c:val>
        </c:ser>
        <c:ser>
          <c:idx val="17"/>
          <c:order val="17"/>
          <c:tx>
            <c:strRef>
              <c:f>TP!$R$53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TP!$R$54:$R$68</c:f>
              <c:numCache>
                <c:formatCode>General</c:formatCode>
                <c:ptCount val="15"/>
              </c:numCache>
            </c:numRef>
          </c:val>
        </c:ser>
        <c:marker val="1"/>
        <c:axId val="99716480"/>
        <c:axId val="99730944"/>
      </c:lineChart>
      <c:dateAx>
        <c:axId val="9971648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730944"/>
        <c:crosses val="autoZero"/>
        <c:auto val="1"/>
        <c:lblOffset val="100"/>
      </c:dateAx>
      <c:valAx>
        <c:axId val="9973094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716480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303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606"/>
        </c:manualLayout>
      </c:layout>
      <c:lineChart>
        <c:grouping val="standard"/>
        <c:ser>
          <c:idx val="0"/>
          <c:order val="0"/>
          <c:tx>
            <c:strRef>
              <c:f>TP!$C$35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TP!$C$36:$C$68</c:f>
              <c:numCache>
                <c:formatCode>General</c:formatCode>
                <c:ptCount val="33"/>
                <c:pt idx="0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TP!$E$36:$E$68</c:f>
              <c:numCache>
                <c:formatCode>General</c:formatCode>
                <c:ptCount val="33"/>
                <c:pt idx="0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TP!$G$36:$G$68</c:f>
              <c:numCache>
                <c:formatCode>General</c:formatCode>
                <c:ptCount val="33"/>
                <c:pt idx="0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TP!$I$36:$I$49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TP!$K$36:$K$49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TP!$M$36:$M$49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TP!$O$35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TP!$O$36:$O$49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TP!$Q$36:$Q$49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TP!$S$36:$S$49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TP!$U$36:$U$49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TP!$W$36:$W$49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TP!$Y$36:$Y$49</c:f>
              <c:numCache>
                <c:formatCode>General</c:formatCode>
                <c:ptCount val="14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TP!$I$53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TP!$I$54:$I$68</c:f>
              <c:numCache>
                <c:formatCode>General</c:formatCode>
                <c:ptCount val="15"/>
              </c:numCache>
            </c:numRef>
          </c:val>
        </c:ser>
        <c:ser>
          <c:idx val="13"/>
          <c:order val="13"/>
          <c:tx>
            <c:strRef>
              <c:f>TP!$K$53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TP!$K$54:$K$68</c:f>
              <c:numCache>
                <c:formatCode>General</c:formatCode>
                <c:ptCount val="15"/>
              </c:numCache>
            </c:numRef>
          </c:val>
        </c:ser>
        <c:ser>
          <c:idx val="14"/>
          <c:order val="14"/>
          <c:tx>
            <c:strRef>
              <c:f>TP!$M$53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TP!$M$54:$M$68</c:f>
              <c:numCache>
                <c:formatCode>General</c:formatCode>
                <c:ptCount val="15"/>
              </c:numCache>
            </c:numRef>
          </c:val>
        </c:ser>
        <c:ser>
          <c:idx val="15"/>
          <c:order val="15"/>
          <c:tx>
            <c:strRef>
              <c:f>TP!$O$53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TP!$O$54:$O$68</c:f>
              <c:numCache>
                <c:formatCode>General</c:formatCode>
                <c:ptCount val="15"/>
              </c:numCache>
            </c:numRef>
          </c:val>
        </c:ser>
        <c:ser>
          <c:idx val="16"/>
          <c:order val="16"/>
          <c:tx>
            <c:strRef>
              <c:f>TP!$Q$53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TP!$Q$54:$Q$68</c:f>
              <c:numCache>
                <c:formatCode>General</c:formatCode>
                <c:ptCount val="15"/>
              </c:numCache>
            </c:numRef>
          </c:val>
        </c:ser>
        <c:ser>
          <c:idx val="17"/>
          <c:order val="17"/>
          <c:tx>
            <c:strRef>
              <c:f>TP!$S$53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TP!$S$54:$S$68</c:f>
              <c:numCache>
                <c:formatCode>General</c:formatCode>
                <c:ptCount val="15"/>
              </c:numCache>
            </c:numRef>
          </c:val>
        </c:ser>
        <c:marker val="1"/>
        <c:axId val="99916800"/>
        <c:axId val="99939456"/>
      </c:lineChart>
      <c:dateAx>
        <c:axId val="9991680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939456"/>
        <c:crosses val="autoZero"/>
        <c:auto val="1"/>
        <c:lblOffset val="100"/>
      </c:dateAx>
      <c:valAx>
        <c:axId val="9993945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916800"/>
        <c:crosses val="autoZero"/>
        <c:crossBetween val="between"/>
        <c:majorUnit val="5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9945088"/>
        <c:axId val="100024704"/>
      </c:barChart>
      <c:catAx>
        <c:axId val="99945088"/>
        <c:scaling>
          <c:orientation val="minMax"/>
        </c:scaling>
        <c:axPos val="b"/>
        <c:tickLblPos val="nextTo"/>
        <c:crossAx val="100024704"/>
        <c:crosses val="autoZero"/>
        <c:auto val="1"/>
        <c:lblAlgn val="ctr"/>
        <c:lblOffset val="100"/>
      </c:catAx>
      <c:valAx>
        <c:axId val="100024704"/>
        <c:scaling>
          <c:orientation val="minMax"/>
        </c:scaling>
        <c:axPos val="l"/>
        <c:majorGridlines/>
        <c:tickLblPos val="nextTo"/>
        <c:crossAx val="99945088"/>
        <c:crosses val="autoZero"/>
        <c:crossBetween val="between"/>
      </c:valAx>
    </c:plotArea>
    <c:legend>
      <c:legendPos val="r"/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7 (Rooms 608 and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5867039622651955"/>
          <c:y val="2.0181111972914271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32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AV!$C$4:$C$32</c:f>
              <c:numCache>
                <c:formatCode>General</c:formatCode>
                <c:ptCount val="29"/>
              </c:numCache>
            </c:numRef>
          </c:val>
        </c:ser>
        <c:ser>
          <c:idx val="3"/>
          <c:order val="2"/>
          <c:tx>
            <c:strRef>
              <c:f>AV!$D$3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AV!$D$4:$D$32</c:f>
              <c:numCache>
                <c:formatCode>General</c:formatCode>
                <c:ptCount val="29"/>
              </c:numCache>
            </c:numRef>
          </c:val>
        </c:ser>
        <c:ser>
          <c:idx val="2"/>
          <c:order val="3"/>
          <c:tx>
            <c:strRef>
              <c:f>AV!$E$3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AV!$E$4:$E$32</c:f>
              <c:numCache>
                <c:formatCode>General</c:formatCode>
                <c:ptCount val="29"/>
              </c:numCache>
            </c:numRef>
          </c:val>
        </c:ser>
        <c:marker val="1"/>
        <c:axId val="100052352"/>
        <c:axId val="100071296"/>
      </c:lineChart>
      <c:dateAx>
        <c:axId val="10005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071296"/>
        <c:crosses val="autoZero"/>
        <c:auto val="1"/>
        <c:lblOffset val="100"/>
        <c:majorUnit val="7"/>
        <c:majorTimeUnit val="days"/>
      </c:dateAx>
      <c:valAx>
        <c:axId val="1000712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052352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6 (Room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</c:f>
              <c:strCache>
                <c:ptCount val="1"/>
                <c:pt idx="0">
                  <c:v>A4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AV!$F$4:$F$32</c:f>
              <c:numCache>
                <c:formatCode>General</c:formatCode>
                <c:ptCount val="29"/>
              </c:numCache>
            </c:numRef>
          </c:val>
        </c:ser>
        <c:marker val="1"/>
        <c:axId val="99292672"/>
        <c:axId val="99294592"/>
      </c:lineChart>
      <c:dateAx>
        <c:axId val="9929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294592"/>
        <c:crosses val="autoZero"/>
        <c:auto val="1"/>
        <c:lblOffset val="100"/>
      </c:dateAx>
      <c:valAx>
        <c:axId val="9929459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292672"/>
        <c:crosses val="autoZero"/>
        <c:crossBetween val="between"/>
        <c:majorUnit val="2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43323700328781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83"/>
          <c:w val="0.85539547451776365"/>
          <c:h val="0.73710383245675604"/>
        </c:manualLayout>
      </c:layout>
      <c:lineChart>
        <c:grouping val="standard"/>
        <c:ser>
          <c:idx val="0"/>
          <c:order val="0"/>
          <c:tx>
            <c:strRef>
              <c:f>AV!$D$99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AV!$A$100:$A$128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AV!$D$100:$D$128</c:f>
              <c:numCache>
                <c:formatCode>General</c:formatCode>
                <c:ptCount val="29"/>
              </c:numCache>
            </c:numRef>
          </c:val>
        </c:ser>
        <c:marker val="1"/>
        <c:axId val="99318784"/>
        <c:axId val="99337728"/>
      </c:lineChart>
      <c:dateAx>
        <c:axId val="9931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337728"/>
        <c:crosses val="autoZero"/>
        <c:auto val="1"/>
        <c:lblOffset val="100"/>
      </c:dateAx>
      <c:valAx>
        <c:axId val="9933772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9318784"/>
        <c:crosses val="autoZero"/>
        <c:crossBetween val="between"/>
        <c:majorUnit val="2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821070167765602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75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AV!$C$99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</c:numCache>
            </c:numRef>
          </c:cat>
          <c:val>
            <c:numRef>
              <c:f>AV!$C$100:$C$128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AV!$E$99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</c:numCache>
            </c:numRef>
          </c:cat>
          <c:val>
            <c:numRef>
              <c:f>AV!$E$100:$E$128</c:f>
              <c:numCache>
                <c:formatCode>General</c:formatCode>
                <c:ptCount val="29"/>
              </c:numCache>
            </c:numRef>
          </c:val>
        </c:ser>
        <c:ser>
          <c:idx val="2"/>
          <c:order val="2"/>
          <c:tx>
            <c:strRef>
              <c:f>AV!$F$99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</c:numCache>
            </c:numRef>
          </c:cat>
          <c:val>
            <c:numRef>
              <c:f>AV!$F$100:$F$128</c:f>
              <c:numCache>
                <c:formatCode>General</c:formatCode>
                <c:ptCount val="29"/>
              </c:numCache>
            </c:numRef>
          </c:val>
        </c:ser>
        <c:ser>
          <c:idx val="3"/>
          <c:order val="3"/>
          <c:tx>
            <c:strRef>
              <c:f>AV!$G$99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</c:numCache>
            </c:numRef>
          </c:cat>
          <c:val>
            <c:numRef>
              <c:f>AV!$G$100:$G$128</c:f>
              <c:numCache>
                <c:formatCode>General</c:formatCode>
                <c:ptCount val="29"/>
              </c:numCache>
            </c:numRef>
          </c:val>
        </c:ser>
        <c:marker val="1"/>
        <c:axId val="103447936"/>
        <c:axId val="103462784"/>
      </c:lineChart>
      <c:dateAx>
        <c:axId val="10344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62784"/>
        <c:crosses val="autoZero"/>
        <c:auto val="1"/>
        <c:lblOffset val="100"/>
      </c:dateAx>
      <c:valAx>
        <c:axId val="103462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447936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2867581248500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5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AV!$I$174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AV!$I$175:$I$190</c:f>
              <c:numCache>
                <c:formatCode>General</c:formatCode>
                <c:ptCount val="16"/>
              </c:numCache>
            </c:numRef>
          </c:val>
        </c:ser>
        <c:marker val="1"/>
        <c:axId val="103519744"/>
        <c:axId val="103522304"/>
      </c:lineChart>
      <c:dateAx>
        <c:axId val="10351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22304"/>
        <c:crosses val="autoZero"/>
        <c:auto val="1"/>
        <c:lblOffset val="100"/>
      </c:dateAx>
      <c:valAx>
        <c:axId val="10352230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519744"/>
        <c:crosses val="autoZero"/>
        <c:crossBetween val="between"/>
        <c:majorUnit val="2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</c:f>
              <c:strCache>
                <c:ptCount val="1"/>
                <c:pt idx="0">
                  <c:v>A4 5.0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TP!$AA$4:$AA$30</c:f>
              <c:numCache>
                <c:formatCode>General</c:formatCode>
                <c:ptCount val="27"/>
              </c:numCache>
            </c:numRef>
          </c:val>
        </c:ser>
        <c:marker val="1"/>
        <c:axId val="94893184"/>
        <c:axId val="94894720"/>
      </c:lineChart>
      <c:dateAx>
        <c:axId val="948931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894720"/>
        <c:crosses val="autoZero"/>
        <c:auto val="1"/>
        <c:lblOffset val="100"/>
      </c:dateAx>
      <c:valAx>
        <c:axId val="94894720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93184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5867039622651955"/>
          <c:y val="2.0181111972914414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4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AV!$B$174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AV!$B$175:$B$190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AV!$C$174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AV!$C$175:$C$190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tx>
            <c:strRef>
              <c:f>AV!$D$174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AV!$D$175:$D$190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3"/>
          <c:tx>
            <c:strRef>
              <c:f>AV!$E$174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AV!$E$175:$E$190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4"/>
          <c:tx>
            <c:strRef>
              <c:f>AV!$F$174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AV!$F$175:$F$190</c:f>
              <c:numCache>
                <c:formatCode>General</c:formatCode>
                <c:ptCount val="16"/>
              </c:numCache>
            </c:numRef>
          </c:val>
        </c:ser>
        <c:ser>
          <c:idx val="5"/>
          <c:order val="5"/>
          <c:tx>
            <c:strRef>
              <c:f>AV!$G$174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AV!$A$175:$A$190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AV!$G$175:$G$190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6"/>
          <c:tx>
            <c:strRef>
              <c:f>AV!$H$174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AV!$H$175:$H$190</c:f>
              <c:numCache>
                <c:formatCode>General</c:formatCode>
                <c:ptCount val="16"/>
              </c:numCache>
            </c:numRef>
          </c:val>
        </c:ser>
        <c:marker val="1"/>
        <c:axId val="99250560"/>
        <c:axId val="103541760"/>
      </c:lineChart>
      <c:dateAx>
        <c:axId val="9925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41760"/>
        <c:crosses val="autoZero"/>
        <c:auto val="1"/>
        <c:lblOffset val="100"/>
      </c:dateAx>
      <c:valAx>
        <c:axId val="10354176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250560"/>
        <c:crosses val="autoZero"/>
        <c:crossBetween val="between"/>
        <c:majorUnit val="5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8046472327258465"/>
          <c:y val="2.018111197291489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4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AV!$B$154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AV!$A$155:$A$170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AV!$B$155:$B$170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AV!$C$154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AV!$A$155:$A$170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AV!$C$155:$C$170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AV!$D$154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AV!$A$155:$A$170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AV!$D$155:$D$170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AV!$E$154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AV!$A$155:$A$170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AV!$E$155:$E$170</c:f>
              <c:numCache>
                <c:formatCode>General</c:formatCode>
                <c:ptCount val="16"/>
                <c:pt idx="0">
                  <c:v>14</c:v>
                </c:pt>
              </c:numCache>
            </c:numRef>
          </c:val>
        </c:ser>
        <c:marker val="1"/>
        <c:axId val="103637376"/>
        <c:axId val="103639680"/>
      </c:lineChart>
      <c:dateAx>
        <c:axId val="10363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639680"/>
        <c:crosses val="autoZero"/>
        <c:auto val="1"/>
        <c:lblOffset val="100"/>
      </c:dateAx>
      <c:valAx>
        <c:axId val="10363968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637376"/>
        <c:crosses val="autoZero"/>
        <c:crossBetween val="between"/>
        <c:majorUnit val="5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3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AV!$C$132:$C$133</c:f>
              <c:strCache>
                <c:ptCount val="1"/>
                <c:pt idx="0">
                  <c:v>TAMC A2</c:v>
                </c:pt>
              </c:strCache>
            </c:strRef>
          </c:tx>
          <c:cat>
            <c:numRef>
              <c:f>AV!$A$134:$A$149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AV!$C$134:$C$149</c:f>
              <c:numCache>
                <c:formatCode>General</c:formatCode>
                <c:ptCount val="16"/>
              </c:numCache>
            </c:numRef>
          </c:val>
        </c:ser>
        <c:marker val="1"/>
        <c:axId val="103316096"/>
        <c:axId val="103334656"/>
      </c:lineChart>
      <c:dateAx>
        <c:axId val="1033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334656"/>
        <c:crosses val="autoZero"/>
        <c:auto val="1"/>
        <c:lblOffset val="100"/>
      </c:dateAx>
      <c:valAx>
        <c:axId val="10333465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316096"/>
        <c:crosses val="autoZero"/>
        <c:crossBetween val="between"/>
        <c:majorUnit val="2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687464129975438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36"/>
          <c:w val="0.85539547451776365"/>
          <c:h val="0.74719438844320063"/>
        </c:manualLayout>
      </c:layout>
      <c:lineChart>
        <c:grouping val="standard"/>
        <c:ser>
          <c:idx val="1"/>
          <c:order val="0"/>
          <c:tx>
            <c:strRef>
              <c:f>AV!$B$99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AV!$A$134:$A$149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AV!$B$100:$B$128</c:f>
              <c:numCache>
                <c:formatCode>General</c:formatCode>
                <c:ptCount val="29"/>
              </c:numCache>
            </c:numRef>
          </c:val>
        </c:ser>
        <c:ser>
          <c:idx val="0"/>
          <c:order val="1"/>
          <c:tx>
            <c:strRef>
              <c:f>AV!$B$133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AV!$A$134:$A$149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AV!$B$134:$B$149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tx>
            <c:strRef>
              <c:f>AV!$D$133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AV!$A$134:$A$149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AV!$D$134:$D$149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3"/>
          <c:tx>
            <c:strRef>
              <c:f>AV!$E$133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AV!$A$134:$A$149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AV!$E$134:$E$149</c:f>
              <c:numCache>
                <c:formatCode>General</c:formatCode>
                <c:ptCount val="16"/>
              </c:numCache>
            </c:numRef>
          </c:val>
        </c:ser>
        <c:marker val="1"/>
        <c:axId val="103860864"/>
        <c:axId val="103871616"/>
      </c:lineChart>
      <c:dateAx>
        <c:axId val="10386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871616"/>
        <c:crosses val="autoZero"/>
        <c:auto val="1"/>
        <c:lblOffset val="100"/>
      </c:dateAx>
      <c:valAx>
        <c:axId val="10387161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103860864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356633740060191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2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AV!$B$77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AV!$A$78:$A$93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AV!$B$78:$B$93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AV!$C$77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AV!$A$78:$A$93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AV!$C$78:$C$93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tx>
            <c:strRef>
              <c:f>AV!$D$77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AV!$A$78:$A$93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AV!$D$78:$D$93</c:f>
              <c:numCache>
                <c:formatCode>General</c:formatCode>
                <c:ptCount val="16"/>
              </c:numCache>
            </c:numRef>
          </c:val>
        </c:ser>
        <c:ser>
          <c:idx val="3"/>
          <c:order val="3"/>
          <c:tx>
            <c:strRef>
              <c:f>AV!$E$77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AV!$A$78:$A$93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AV!$E$78:$E$93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4"/>
          <c:tx>
            <c:strRef>
              <c:f>AV!$F$77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AV!$A$78:$A$93</c:f>
              <c:numCache>
                <c:formatCode>m/d/yyyy</c:formatCode>
                <c:ptCount val="16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AV!$F$78:$F$93</c:f>
              <c:numCache>
                <c:formatCode>General</c:formatCode>
                <c:ptCount val="16"/>
              </c:numCache>
            </c:numRef>
          </c:val>
        </c:ser>
        <c:marker val="1"/>
        <c:axId val="103952768"/>
        <c:axId val="103955072"/>
      </c:lineChart>
      <c:dateAx>
        <c:axId val="10395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955072"/>
        <c:crosses val="autoZero"/>
        <c:auto val="1"/>
        <c:lblOffset val="100"/>
      </c:dateAx>
      <c:valAx>
        <c:axId val="103955072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952768"/>
        <c:crosses val="autoZero"/>
        <c:crossBetween val="between"/>
        <c:majorUnit val="1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99013401318038"/>
          <c:y val="8.0724447891657395E-3"/>
        </c:manualLayout>
      </c:layout>
    </c:title>
    <c:plotArea>
      <c:layout>
        <c:manualLayout>
          <c:layoutTarget val="inner"/>
          <c:xMode val="edge"/>
          <c:yMode val="edge"/>
          <c:x val="0.11369817415808267"/>
          <c:y val="0.1444614845067122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AV!$B$37:$B$51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AV!$C$37:$C$51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AV!$D$37:$D$51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AV!$E$37:$E$51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AV!$B$57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AV!$B$58:$B$72</c:f>
              <c:numCache>
                <c:formatCode>General</c:formatCode>
                <c:ptCount val="15"/>
              </c:numCache>
            </c:numRef>
          </c:val>
        </c:ser>
        <c:ser>
          <c:idx val="5"/>
          <c:order val="5"/>
          <c:tx>
            <c:strRef>
              <c:f>AV!$C$57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AV!$C$58:$C$72</c:f>
              <c:numCache>
                <c:formatCode>General</c:formatCode>
                <c:ptCount val="15"/>
              </c:numCache>
            </c:numRef>
          </c:val>
        </c:ser>
        <c:ser>
          <c:idx val="6"/>
          <c:order val="6"/>
          <c:tx>
            <c:strRef>
              <c:f>AV!$D$57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AV!$A$58:$A$72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41611</c:v>
                </c:pt>
                <c:pt idx="10">
                  <c:v>41616</c:v>
                </c:pt>
                <c:pt idx="11">
                  <c:v>41620</c:v>
                </c:pt>
                <c:pt idx="12">
                  <c:v>41629</c:v>
                </c:pt>
                <c:pt idx="13">
                  <c:v>41633</c:v>
                </c:pt>
              </c:numCache>
            </c:numRef>
          </c:cat>
          <c:val>
            <c:numRef>
              <c:f>AV!$D$58:$D$72</c:f>
              <c:numCache>
                <c:formatCode>General</c:formatCode>
                <c:ptCount val="15"/>
              </c:numCache>
            </c:numRef>
          </c:val>
        </c:ser>
        <c:marker val="1"/>
        <c:axId val="104107392"/>
        <c:axId val="104130432"/>
      </c:lineChart>
      <c:dateAx>
        <c:axId val="10410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30432"/>
        <c:crosses val="autoZero"/>
        <c:auto val="1"/>
        <c:lblOffset val="100"/>
      </c:dateAx>
      <c:valAx>
        <c:axId val="10413043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107392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3231872"/>
        <c:axId val="103233408"/>
      </c:barChart>
      <c:catAx>
        <c:axId val="103231872"/>
        <c:scaling>
          <c:orientation val="minMax"/>
        </c:scaling>
        <c:delete val="1"/>
        <c:axPos val="b"/>
        <c:tickLblPos val="none"/>
        <c:crossAx val="103233408"/>
        <c:crosses val="autoZero"/>
        <c:auto val="1"/>
        <c:lblAlgn val="ctr"/>
        <c:lblOffset val="100"/>
      </c:catAx>
      <c:valAx>
        <c:axId val="103233408"/>
        <c:scaling>
          <c:orientation val="minMax"/>
        </c:scaling>
        <c:delete val="1"/>
        <c:axPos val="l"/>
        <c:numFmt formatCode="General" sourceLinked="1"/>
        <c:tickLblPos val="none"/>
        <c:crossAx val="103231872"/>
        <c:crosses val="autoZero"/>
        <c:crossBetween val="between"/>
      </c:valAx>
    </c:plotArea>
    <c:plotVisOnly val="1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5.5005008780069656E-2"/>
          <c:y val="0.14737252153100092"/>
          <c:w val="0.86456505230795355"/>
          <c:h val="0.7200816632082028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SV!$C$4:$C$32</c:f>
              <c:numCache>
                <c:formatCode>General</c:formatCode>
                <c:ptCount val="29"/>
              </c:numCache>
            </c:numRef>
          </c:val>
        </c:ser>
        <c:ser>
          <c:idx val="10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SV!$D$4:$D$32</c:f>
              <c:numCache>
                <c:formatCode>General</c:formatCode>
                <c:ptCount val="29"/>
              </c:numCache>
            </c:numRef>
          </c:val>
        </c:ser>
        <c:ser>
          <c:idx val="11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SV!$E$4:$E$32</c:f>
              <c:numCache>
                <c:formatCode>General</c:formatCode>
                <c:ptCount val="29"/>
              </c:numCache>
            </c:numRef>
          </c:val>
        </c:ser>
        <c:ser>
          <c:idx val="2"/>
          <c:order val="4"/>
          <c:tx>
            <c:strRef>
              <c:f>SV!$G$3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SV!$G$4:$G$32</c:f>
              <c:numCache>
                <c:formatCode>General</c:formatCode>
                <c:ptCount val="29"/>
              </c:numCache>
            </c:numRef>
          </c:val>
        </c:ser>
        <c:ser>
          <c:idx val="3"/>
          <c:order val="5"/>
          <c:tx>
            <c:strRef>
              <c:f>SV!$H$3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SV!$H$4:$H$32</c:f>
              <c:numCache>
                <c:formatCode>General</c:formatCode>
                <c:ptCount val="29"/>
              </c:numCache>
            </c:numRef>
          </c:val>
        </c:ser>
        <c:ser>
          <c:idx val="4"/>
          <c:order val="6"/>
          <c:tx>
            <c:strRef>
              <c:f>SV!$I$3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SV!$I$4:$I$32</c:f>
              <c:numCache>
                <c:formatCode>General</c:formatCode>
                <c:ptCount val="29"/>
              </c:numCache>
            </c:numRef>
          </c:val>
        </c:ser>
        <c:ser>
          <c:idx val="5"/>
          <c:order val="7"/>
          <c:tx>
            <c:strRef>
              <c:f>SV!$J$3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SV!$J$4:$J$32</c:f>
              <c:numCache>
                <c:formatCode>General</c:formatCode>
                <c:ptCount val="29"/>
              </c:numCache>
            </c:numRef>
          </c:val>
        </c:ser>
        <c:ser>
          <c:idx val="6"/>
          <c:order val="8"/>
          <c:tx>
            <c:strRef>
              <c:f>SV!$K$3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SV!$K$4:$K$32</c:f>
              <c:numCache>
                <c:formatCode>General</c:formatCode>
                <c:ptCount val="29"/>
              </c:numCache>
            </c:numRef>
          </c:val>
        </c:ser>
        <c:ser>
          <c:idx val="7"/>
          <c:order val="9"/>
          <c:tx>
            <c:strRef>
              <c:f>SV!$L$3</c:f>
              <c:strCache>
                <c:ptCount val="1"/>
                <c:pt idx="0">
                  <c:v>S6</c:v>
                </c:pt>
              </c:strCache>
            </c:strRef>
          </c:tx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SV!$L$4:$L$32</c:f>
              <c:numCache>
                <c:formatCode>General</c:formatCode>
                <c:ptCount val="29"/>
              </c:numCache>
            </c:numRef>
          </c:val>
        </c:ser>
        <c:ser>
          <c:idx val="8"/>
          <c:order val="10"/>
          <c:tx>
            <c:strRef>
              <c:f>SV!$M$3</c:f>
              <c:strCache>
                <c:ptCount val="1"/>
                <c:pt idx="0">
                  <c:v>S7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SV!$M$4:$M$32</c:f>
              <c:numCache>
                <c:formatCode>General</c:formatCode>
                <c:ptCount val="29"/>
              </c:numCache>
            </c:numRef>
          </c:val>
        </c:ser>
        <c:marker val="1"/>
        <c:axId val="104503168"/>
        <c:axId val="104522112"/>
      </c:lineChart>
      <c:dateAx>
        <c:axId val="1045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522112"/>
        <c:crosses val="autoZero"/>
        <c:auto val="1"/>
        <c:lblOffset val="100"/>
      </c:dateAx>
      <c:valAx>
        <c:axId val="10452211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4503168"/>
        <c:crosses val="autoZero"/>
        <c:crossBetween val="between"/>
        <c:majorUnit val="2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8.5763508540298766E-2"/>
          <c:y val="0.15140613518989979"/>
          <c:w val="0.86456505230795355"/>
          <c:h val="0.72613208369653071"/>
        </c:manualLayout>
      </c:layout>
      <c:lineChart>
        <c:grouping val="standard"/>
        <c:ser>
          <c:idx val="2"/>
          <c:order val="2"/>
          <c:tx>
            <c:strRef>
              <c:f>SV!$R$3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SV!$R$4:$R$32</c:f>
              <c:numCache>
                <c:formatCode>General</c:formatCode>
                <c:ptCount val="29"/>
              </c:numCache>
            </c:numRef>
          </c:val>
        </c:ser>
        <c:ser>
          <c:idx val="0"/>
          <c:order val="0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SV!$F$4:$F$32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SV!$Q$3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SV!$Q$4:$Q$32</c:f>
              <c:numCache>
                <c:formatCode>General</c:formatCode>
                <c:ptCount val="29"/>
              </c:numCache>
            </c:numRef>
          </c:val>
        </c:ser>
        <c:marker val="1"/>
        <c:axId val="104609280"/>
        <c:axId val="104624128"/>
      </c:lineChart>
      <c:dateAx>
        <c:axId val="1046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24128"/>
        <c:crosses val="autoZero"/>
        <c:auto val="1"/>
        <c:lblOffset val="100"/>
      </c:dateAx>
      <c:valAx>
        <c:axId val="10462412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4609280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6 (Room 609)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9651913427797793E-2"/>
          <c:y val="0.13930528985083443"/>
          <c:w val="0.86456514724060352"/>
          <c:h val="0.72214261746273056"/>
        </c:manualLayout>
      </c:layout>
      <c:lineChart>
        <c:grouping val="standard"/>
        <c:ser>
          <c:idx val="0"/>
          <c:order val="0"/>
          <c:tx>
            <c:strRef>
              <c:f>SV!$N$3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SV!$N$4:$N$32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SV!$O$3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SV!$O$4:$O$32</c:f>
              <c:numCache>
                <c:formatCode>General</c:formatCode>
                <c:ptCount val="29"/>
              </c:numCache>
            </c:numRef>
          </c:val>
        </c:ser>
        <c:ser>
          <c:idx val="2"/>
          <c:order val="2"/>
          <c:tx>
            <c:strRef>
              <c:f>SV!$P$3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SV!$A$4:$A$32</c:f>
              <c:numCache>
                <c:formatCode>m/d/yyyy</c:formatCode>
                <c:ptCount val="29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SV!$P$4:$P$32</c:f>
              <c:numCache>
                <c:formatCode>General</c:formatCode>
                <c:ptCount val="29"/>
              </c:numCache>
            </c:numRef>
          </c:val>
        </c:ser>
        <c:marker val="1"/>
        <c:axId val="104670336"/>
        <c:axId val="104672640"/>
      </c:lineChart>
      <c:dateAx>
        <c:axId val="1046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72640"/>
        <c:crosses val="autoZero"/>
        <c:auto val="1"/>
        <c:lblOffset val="100"/>
      </c:dateAx>
      <c:valAx>
        <c:axId val="10467264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4670336"/>
        <c:crosses val="autoZero"/>
        <c:crossBetween val="between"/>
        <c:majorUnit val="1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</a:t>
            </a:r>
            <a:r>
              <a:rPr lang="en-US" sz="1800" b="1" i="0" baseline="0"/>
              <a:t> II ISO 7 (Rooms 608 and 609)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574984655349136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TP!$B$4:$B$30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TP!$D$4:$D$30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TP!$F$4:$F$30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TP!$H$4:$H$30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TP!$J$4:$J$30</c:f>
              <c:numCache>
                <c:formatCode>General</c:formatCode>
                <c:ptCount val="27"/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TP!$L$4:$L$30</c:f>
              <c:numCache>
                <c:formatCode>General</c:formatCode>
                <c:ptCount val="27"/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TP!$N$4:$N$30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TP!$P$4:$P$30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TP!$R$4:$R$30</c:f>
              <c:numCache>
                <c:formatCode>General</c:formatCode>
                <c:ptCount val="27"/>
              </c:numCache>
            </c:numRef>
          </c:val>
        </c:ser>
        <c:ser>
          <c:idx val="9"/>
          <c:order val="9"/>
          <c:tx>
            <c:strRef>
              <c:f>TP!$T$3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TP!$T$4:$T$30</c:f>
              <c:numCache>
                <c:formatCode>General</c:formatCode>
                <c:ptCount val="27"/>
              </c:numCache>
            </c:numRef>
          </c:val>
        </c:ser>
        <c:ser>
          <c:idx val="10"/>
          <c:order val="10"/>
          <c:tx>
            <c:strRef>
              <c:f>TP!$V$3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TP!$V$4:$V$30</c:f>
              <c:numCache>
                <c:formatCode>General</c:formatCode>
                <c:ptCount val="27"/>
              </c:numCache>
            </c:numRef>
          </c:val>
        </c:ser>
        <c:ser>
          <c:idx val="11"/>
          <c:order val="11"/>
          <c:tx>
            <c:strRef>
              <c:f>TP!$X$3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TP!$X$4:$X$30</c:f>
              <c:numCache>
                <c:formatCode>General</c:formatCode>
                <c:ptCount val="27"/>
              </c:numCache>
            </c:numRef>
          </c:val>
        </c:ser>
        <c:marker val="1"/>
        <c:axId val="95919104"/>
        <c:axId val="95929472"/>
      </c:lineChart>
      <c:dateAx>
        <c:axId val="95919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 anchor="ctr" anchorCtr="1"/>
          <a:lstStyle/>
          <a:p>
            <a:pPr>
              <a:defRPr/>
            </a:pPr>
            <a:endParaRPr lang="en-US"/>
          </a:p>
        </c:txPr>
        <c:crossAx val="95929472"/>
        <c:crosses val="autoZero"/>
        <c:auto val="1"/>
        <c:lblOffset val="100"/>
        <c:majorUnit val="7"/>
        <c:majorTimeUnit val="days"/>
      </c:dateAx>
      <c:valAx>
        <c:axId val="95929472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919104"/>
        <c:crosses val="autoZero"/>
        <c:crossBetween val="between"/>
        <c:majorUnit val="25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169687591693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04"/>
          <c:w val="0.86456505230795355"/>
          <c:h val="0.75235058309906555"/>
        </c:manualLayout>
      </c:layout>
      <c:lineChart>
        <c:grouping val="standard"/>
        <c:ser>
          <c:idx val="1"/>
          <c:order val="0"/>
          <c:tx>
            <c:strRef>
              <c:f>SV!$J$99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SV!$J$100:$J$127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1"/>
          <c:tx>
            <c:strRef>
              <c:f>SV!$K$99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SV!$K$100:$K$127</c:f>
              <c:numCache>
                <c:formatCode>General</c:formatCode>
                <c:ptCount val="28"/>
              </c:numCache>
            </c:numRef>
          </c:val>
        </c:ser>
        <c:ser>
          <c:idx val="3"/>
          <c:order val="2"/>
          <c:tx>
            <c:strRef>
              <c:f>SV!$L$99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SV!$L$100:$L$127</c:f>
              <c:numCache>
                <c:formatCode>General</c:formatCode>
                <c:ptCount val="28"/>
              </c:numCache>
            </c:numRef>
          </c:val>
        </c:ser>
        <c:marker val="1"/>
        <c:axId val="104776832"/>
        <c:axId val="104779136"/>
      </c:lineChart>
      <c:dateAx>
        <c:axId val="10477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79136"/>
        <c:crosses val="autoZero"/>
        <c:auto val="1"/>
        <c:lblOffset val="100"/>
      </c:dateAx>
      <c:valAx>
        <c:axId val="10477913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" sourceLinked="1"/>
        <c:tickLblPos val="nextTo"/>
        <c:crossAx val="104776832"/>
        <c:crosses val="autoZero"/>
        <c:crossBetween val="between"/>
        <c:majorUnit val="1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&gt;3 CFU, Action &gt;5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90794298442372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07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SV!$E$99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SV!$E$100:$E$127</c:f>
              <c:numCache>
                <c:formatCode>General</c:formatCode>
                <c:ptCount val="28"/>
              </c:numCache>
            </c:numRef>
          </c:val>
        </c:ser>
        <c:ser>
          <c:idx val="1"/>
          <c:order val="1"/>
          <c:tx>
            <c:strRef>
              <c:f>SV!$F$99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SV!$F$100:$F$127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2"/>
          <c:tx>
            <c:strRef>
              <c:f>SV!$G$99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SV!$G$100:$G$127</c:f>
              <c:numCache>
                <c:formatCode>General</c:formatCode>
                <c:ptCount val="28"/>
              </c:numCache>
            </c:numRef>
          </c:val>
        </c:ser>
        <c:ser>
          <c:idx val="3"/>
          <c:order val="3"/>
          <c:tx>
            <c:strRef>
              <c:f>SV!$H$99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SV!$H$100:$H$127</c:f>
              <c:numCache>
                <c:formatCode>General</c:formatCode>
                <c:ptCount val="28"/>
              </c:numCache>
            </c:numRef>
          </c:val>
        </c:ser>
        <c:ser>
          <c:idx val="4"/>
          <c:order val="4"/>
          <c:tx>
            <c:strRef>
              <c:f>SV!$I$99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SV!$I$100:$I$127</c:f>
              <c:numCache>
                <c:formatCode>General</c:formatCode>
                <c:ptCount val="28"/>
              </c:numCache>
            </c:numRef>
          </c:val>
        </c:ser>
        <c:marker val="1"/>
        <c:axId val="104872192"/>
        <c:axId val="104907520"/>
      </c:lineChart>
      <c:dateAx>
        <c:axId val="10487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907520"/>
        <c:crosses val="autoZero"/>
        <c:auto val="1"/>
        <c:lblOffset val="100"/>
      </c:dateAx>
      <c:valAx>
        <c:axId val="104907520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4872192"/>
        <c:crosses val="autoZero"/>
        <c:crossBetween val="between"/>
        <c:majorUnit val="2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287732993146406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SV!$M$99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SV!$A$100:$A$127</c:f>
              <c:numCache>
                <c:formatCode>m/d/yyyy</c:formatCode>
                <c:ptCount val="28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SV!$M$100:$M$127</c:f>
              <c:numCache>
                <c:formatCode>General</c:formatCode>
                <c:ptCount val="28"/>
              </c:numCache>
            </c:numRef>
          </c:val>
        </c:ser>
        <c:marker val="1"/>
        <c:axId val="103742080"/>
        <c:axId val="104757504"/>
      </c:lineChart>
      <c:dateAx>
        <c:axId val="10374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57504"/>
        <c:crosses val="autoZero"/>
        <c:auto val="1"/>
        <c:lblOffset val="100"/>
      </c:dateAx>
      <c:valAx>
        <c:axId val="10475750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3742080"/>
        <c:crosses val="autoZero"/>
        <c:crossBetween val="between"/>
        <c:majorUnit val="5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518619196028"/>
          <c:y val="0"/>
        </c:manualLayout>
      </c:layout>
    </c:title>
    <c:plotArea>
      <c:layout>
        <c:manualLayout>
          <c:layoutTarget val="inner"/>
          <c:xMode val="edge"/>
          <c:yMode val="edge"/>
          <c:x val="9.6552763768095129E-2"/>
          <c:y val="0.13930528985082782"/>
          <c:w val="0.8211271445892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SV!$L$171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SV!$L$172:$L$188</c:f>
              <c:numCache>
                <c:formatCode>General</c:formatCode>
                <c:ptCount val="17"/>
              </c:numCache>
            </c:numRef>
          </c:val>
        </c:ser>
        <c:ser>
          <c:idx val="0"/>
          <c:order val="1"/>
          <c:tx>
            <c:strRef>
              <c:f>SV!$M$171</c:f>
              <c:strCache>
                <c:ptCount val="1"/>
                <c:pt idx="0">
                  <c:v>S9</c:v>
                </c:pt>
              </c:strCache>
            </c:strRef>
          </c:tx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SV!$M$172:$M$188</c:f>
              <c:numCache>
                <c:formatCode>General</c:formatCode>
                <c:ptCount val="17"/>
              </c:numCache>
            </c:numRef>
          </c:val>
        </c:ser>
        <c:ser>
          <c:idx val="1"/>
          <c:order val="2"/>
          <c:tx>
            <c:strRef>
              <c:f>SV!$N$171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SV!$N$172:$N$188</c:f>
              <c:numCache>
                <c:formatCode>General</c:formatCode>
                <c:ptCount val="17"/>
              </c:numCache>
            </c:numRef>
          </c:val>
        </c:ser>
        <c:marker val="1"/>
        <c:axId val="104312832"/>
        <c:axId val="104315136"/>
      </c:lineChart>
      <c:dateAx>
        <c:axId val="10431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15136"/>
        <c:crosses val="autoZero"/>
        <c:auto val="1"/>
        <c:lblOffset val="100"/>
      </c:dateAx>
      <c:valAx>
        <c:axId val="10431513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4312832"/>
        <c:crosses val="autoZero"/>
        <c:crossBetween val="between"/>
        <c:majorUnit val="1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8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&gt;12 CFU, Action &gt;25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1501964431698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1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SV!$B$171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SV!$B$172:$B$188</c:f>
              <c:numCache>
                <c:formatCode>General</c:formatCode>
                <c:ptCount val="17"/>
              </c:numCache>
            </c:numRef>
          </c:val>
        </c:ser>
        <c:ser>
          <c:idx val="1"/>
          <c:order val="1"/>
          <c:tx>
            <c:strRef>
              <c:f>SV!$C$171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SV!$C$172:$C$188</c:f>
              <c:numCache>
                <c:formatCode>General</c:formatCode>
                <c:ptCount val="17"/>
              </c:numCache>
            </c:numRef>
          </c:val>
        </c:ser>
        <c:ser>
          <c:idx val="2"/>
          <c:order val="2"/>
          <c:tx>
            <c:strRef>
              <c:f>SV!$D$171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SV!$D$172:$D$188</c:f>
              <c:numCache>
                <c:formatCode>General</c:formatCode>
                <c:ptCount val="17"/>
              </c:numCache>
            </c:numRef>
          </c:val>
        </c:ser>
        <c:ser>
          <c:idx val="3"/>
          <c:order val="3"/>
          <c:tx>
            <c:strRef>
              <c:f>SV!$E$171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SV!$E$172:$E$188</c:f>
              <c:numCache>
                <c:formatCode>General</c:formatCode>
                <c:ptCount val="17"/>
              </c:numCache>
            </c:numRef>
          </c:val>
        </c:ser>
        <c:ser>
          <c:idx val="4"/>
          <c:order val="4"/>
          <c:tx>
            <c:strRef>
              <c:f>SV!$F$171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SV!$F$172:$F$188</c:f>
              <c:numCache>
                <c:formatCode>General</c:formatCode>
                <c:ptCount val="17"/>
              </c:numCache>
            </c:numRef>
          </c:val>
        </c:ser>
        <c:ser>
          <c:idx val="5"/>
          <c:order val="5"/>
          <c:tx>
            <c:strRef>
              <c:f>SV!$G$171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SV!$G$172:$G$188</c:f>
              <c:numCache>
                <c:formatCode>General</c:formatCode>
                <c:ptCount val="17"/>
              </c:numCache>
            </c:numRef>
          </c:val>
        </c:ser>
        <c:ser>
          <c:idx val="6"/>
          <c:order val="6"/>
          <c:tx>
            <c:strRef>
              <c:f>SV!$H$171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SV!$H$172:$H$188</c:f>
              <c:numCache>
                <c:formatCode>General</c:formatCode>
                <c:ptCount val="17"/>
              </c:numCache>
            </c:numRef>
          </c:val>
        </c:ser>
        <c:ser>
          <c:idx val="7"/>
          <c:order val="7"/>
          <c:tx>
            <c:strRef>
              <c:f>SV!$I$171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SV!$I$172:$I$188</c:f>
              <c:numCache>
                <c:formatCode>General</c:formatCode>
                <c:ptCount val="17"/>
              </c:numCache>
            </c:numRef>
          </c:val>
        </c:ser>
        <c:ser>
          <c:idx val="8"/>
          <c:order val="8"/>
          <c:tx>
            <c:strRef>
              <c:f>SV!$J$171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SV!$J$172:$J$188</c:f>
              <c:numCache>
                <c:formatCode>General</c:formatCode>
                <c:ptCount val="17"/>
              </c:numCache>
            </c:numRef>
          </c:val>
        </c:ser>
        <c:ser>
          <c:idx val="9"/>
          <c:order val="9"/>
          <c:tx>
            <c:strRef>
              <c:f>SV!$K$171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SV!$K$172:$K$188</c:f>
              <c:numCache>
                <c:formatCode>General</c:formatCode>
                <c:ptCount val="17"/>
              </c:numCache>
            </c:numRef>
          </c:val>
        </c:ser>
        <c:ser>
          <c:idx val="10"/>
          <c:order val="10"/>
          <c:tx>
            <c:strRef>
              <c:f>SV!$L$171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SV!$L$172:$L$188</c:f>
              <c:numCache>
                <c:formatCode>General</c:formatCode>
                <c:ptCount val="17"/>
              </c:numCache>
            </c:numRef>
          </c:val>
        </c:ser>
        <c:ser>
          <c:idx val="11"/>
          <c:order val="11"/>
          <c:tx>
            <c:strRef>
              <c:f>SV!$M$171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SV!$M$172:$M$188</c:f>
              <c:numCache>
                <c:formatCode>General</c:formatCode>
                <c:ptCount val="17"/>
              </c:numCache>
            </c:numRef>
          </c:val>
        </c:ser>
        <c:ser>
          <c:idx val="12"/>
          <c:order val="12"/>
          <c:tx>
            <c:strRef>
              <c:f>SV!$N$171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SV!$N$172:$N$188</c:f>
              <c:numCache>
                <c:formatCode>General</c:formatCode>
                <c:ptCount val="17"/>
              </c:numCache>
            </c:numRef>
          </c:val>
        </c:ser>
        <c:ser>
          <c:idx val="13"/>
          <c:order val="13"/>
          <c:tx>
            <c:strRef>
              <c:f>SV!$O$171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SV!$O$172:$O$188</c:f>
              <c:numCache>
                <c:formatCode>General</c:formatCode>
                <c:ptCount val="17"/>
              </c:numCache>
            </c:numRef>
          </c:val>
        </c:ser>
        <c:ser>
          <c:idx val="14"/>
          <c:order val="14"/>
          <c:tx>
            <c:strRef>
              <c:f>SV!$P$171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SV!$P$172:$P$188</c:f>
              <c:numCache>
                <c:formatCode>General</c:formatCode>
                <c:ptCount val="17"/>
              </c:numCache>
            </c:numRef>
          </c:val>
        </c:ser>
        <c:ser>
          <c:idx val="15"/>
          <c:order val="15"/>
          <c:tx>
            <c:strRef>
              <c:f>SV!$Q$171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SV!$A$172:$A$188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  <c:pt idx="16">
                  <c:v>41543</c:v>
                </c:pt>
              </c:numCache>
            </c:numRef>
          </c:cat>
          <c:val>
            <c:numRef>
              <c:f>SV!$Q$172:$Q$188</c:f>
              <c:numCache>
                <c:formatCode>General</c:formatCode>
                <c:ptCount val="17"/>
              </c:numCache>
            </c:numRef>
          </c:val>
        </c:ser>
        <c:marker val="1"/>
        <c:axId val="105196160"/>
        <c:axId val="105298176"/>
      </c:lineChart>
      <c:dateAx>
        <c:axId val="10519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98176"/>
        <c:crosses val="autoZero"/>
        <c:auto val="1"/>
        <c:lblOffset val="100"/>
      </c:dateAx>
      <c:valAx>
        <c:axId val="105298176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196160"/>
        <c:crosses val="autoZero"/>
        <c:crossBetween val="between"/>
        <c:majorUnit val="5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0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SV!$B$151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SV!$B$152:$B$167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SV!$C$152:$C$167</c:f>
              <c:numCache>
                <c:formatCode>General</c:formatCode>
                <c:ptCount val="16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SV!$D$151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SV!$D$152:$D$167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SV!$E$151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SV!$E$152:$E$167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SV!$F$152:$F$167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SV!$G$151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SV!$G$152:$G$167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SV!$H$151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SV!$H$152:$H$167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SV!$I$151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SV!$I$152:$I$167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SV!$J$151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SV!$J$152:$J$167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SV!$K$151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SV!$K$152:$K$167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SV!$L$151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SV!$A$152:$A$167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SV!$L$152:$L$167</c:f>
              <c:numCache>
                <c:formatCode>General</c:formatCode>
                <c:ptCount val="16"/>
                <c:pt idx="0">
                  <c:v>2</c:v>
                </c:pt>
              </c:numCache>
            </c:numRef>
          </c:val>
        </c:ser>
        <c:marker val="1"/>
        <c:axId val="105456000"/>
        <c:axId val="105458304"/>
      </c:lineChart>
      <c:dateAx>
        <c:axId val="10545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458304"/>
        <c:crosses val="autoZero"/>
        <c:auto val="1"/>
        <c:lblOffset val="100"/>
      </c:dateAx>
      <c:valAx>
        <c:axId val="10545830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5456000"/>
        <c:crosses val="autoZero"/>
        <c:crossBetween val="between"/>
        <c:majorUnit val="5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6 (Rooms 617)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01"/>
          <c:w val="0.86456505230795355"/>
          <c:h val="0.72223085671354315"/>
        </c:manualLayout>
      </c:layout>
      <c:lineChart>
        <c:grouping val="standard"/>
        <c:ser>
          <c:idx val="0"/>
          <c:order val="0"/>
          <c:tx>
            <c:strRef>
              <c:f>SV!$F$131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SV!$A$132:$A$146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</c:numCache>
            </c:numRef>
          </c:cat>
          <c:val>
            <c:numRef>
              <c:f>SV!$F$132:$F$146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tx>
            <c:strRef>
              <c:f>SV!$G$131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SV!$A$132:$A$146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</c:numCache>
            </c:numRef>
          </c:cat>
          <c:val>
            <c:numRef>
              <c:f>SV!$G$132:$G$146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tx>
            <c:strRef>
              <c:f>SV!$H$131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SV!$A$132:$A$146</c:f>
              <c:numCache>
                <c:formatCode>m/d/yyyy</c:formatCode>
                <c:ptCount val="15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</c:numCache>
            </c:numRef>
          </c:cat>
          <c:val>
            <c:numRef>
              <c:f>SV!$H$132:$H$146</c:f>
              <c:numCache>
                <c:formatCode>General</c:formatCode>
                <c:ptCount val="15"/>
              </c:numCache>
            </c:numRef>
          </c:val>
        </c:ser>
        <c:marker val="1"/>
        <c:axId val="105529728"/>
        <c:axId val="105532032"/>
      </c:lineChart>
      <c:dateAx>
        <c:axId val="10552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99810384821931"/>
              <c:y val="0.94603181178490003"/>
            </c:manualLayout>
          </c:layout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532032"/>
        <c:crosses val="autoZero"/>
        <c:auto val="1"/>
        <c:lblOffset val="100"/>
      </c:dateAx>
      <c:valAx>
        <c:axId val="10553203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5529728"/>
        <c:crosses val="autoZero"/>
        <c:crossBetween val="between"/>
        <c:majorUnit val="1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354"/>
          <c:w val="0.86456505230795355"/>
          <c:h val="0.70997024795594732"/>
        </c:manualLayout>
      </c:layout>
      <c:lineChart>
        <c:grouping val="standard"/>
        <c:ser>
          <c:idx val="7"/>
          <c:order val="0"/>
          <c:tx>
            <c:strRef>
              <c:f>SV!$B$99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SV!$B$100:$B$127</c:f>
              <c:numCache>
                <c:formatCode>General</c:formatCode>
                <c:ptCount val="28"/>
              </c:numCache>
            </c:numRef>
          </c:val>
        </c:ser>
        <c:ser>
          <c:idx val="0"/>
          <c:order val="1"/>
          <c:tx>
            <c:strRef>
              <c:f>SV!$C$99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SV!$C$100:$C$127</c:f>
              <c:numCache>
                <c:formatCode>General</c:formatCode>
                <c:ptCount val="28"/>
              </c:numCache>
            </c:numRef>
          </c:val>
        </c:ser>
        <c:ser>
          <c:idx val="1"/>
          <c:order val="2"/>
          <c:tx>
            <c:strRef>
              <c:f>SV!$D$99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SV!$D$100:$D$127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3"/>
          <c:tx>
            <c:strRef>
              <c:f>SV!$B$131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SV!$B$132:$B$146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4"/>
          <c:tx>
            <c:strRef>
              <c:f>SV!$C$131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SV!$C$132:$C$146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5"/>
          <c:tx>
            <c:strRef>
              <c:f>SV!$D$131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SV!$D$132:$D$146</c:f>
              <c:numCache>
                <c:formatCode>General</c:formatCode>
                <c:ptCount val="15"/>
              </c:numCache>
            </c:numRef>
          </c:val>
        </c:ser>
        <c:ser>
          <c:idx val="5"/>
          <c:order val="6"/>
          <c:tx>
            <c:strRef>
              <c:f>SV!$E$131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SV!$E$132:$E$146</c:f>
              <c:numCache>
                <c:formatCode>General</c:formatCode>
                <c:ptCount val="15"/>
              </c:numCache>
            </c:numRef>
          </c:val>
        </c:ser>
        <c:ser>
          <c:idx val="6"/>
          <c:order val="7"/>
          <c:tx>
            <c:strRef>
              <c:f>SV!$F$131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SV!$F$132:$F$146</c:f>
              <c:numCache>
                <c:formatCode>General</c:formatCode>
                <c:ptCount val="15"/>
              </c:numCache>
            </c:numRef>
          </c:val>
        </c:ser>
        <c:marker val="1"/>
        <c:axId val="104194048"/>
        <c:axId val="104196352"/>
      </c:lineChart>
      <c:catAx>
        <c:axId val="10419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96352"/>
        <c:crosses val="autoZero"/>
        <c:auto val="1"/>
        <c:lblAlgn val="ctr"/>
        <c:lblOffset val="100"/>
      </c:catAx>
      <c:valAx>
        <c:axId val="10419635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685E-2"/>
              <c:y val="0.44434216169584911"/>
            </c:manualLayout>
          </c:layout>
        </c:title>
        <c:numFmt formatCode="General" sourceLinked="0"/>
        <c:tickLblPos val="nextTo"/>
        <c:crossAx val="104194048"/>
        <c:crosses val="autoZero"/>
        <c:crossBetween val="between"/>
        <c:majorUnit val="5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933295133488759"/>
          <c:y val="0"/>
        </c:manualLayout>
      </c:layout>
    </c:title>
    <c:plotArea>
      <c:layout>
        <c:manualLayout>
          <c:layoutTarget val="inner"/>
          <c:xMode val="edge"/>
          <c:yMode val="edge"/>
          <c:x val="9.0159018393133727E-2"/>
          <c:y val="0.139305289850827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SV!$B$78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SV!$B$79:$B$95</c:f>
              <c:numCache>
                <c:formatCode>General</c:formatCode>
                <c:ptCount val="17"/>
              </c:numCache>
            </c:numRef>
          </c:val>
        </c:ser>
        <c:ser>
          <c:idx val="1"/>
          <c:order val="1"/>
          <c:tx>
            <c:strRef>
              <c:f>SV!$C$78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SV!$C$79:$C$95</c:f>
              <c:numCache>
                <c:formatCode>General</c:formatCode>
                <c:ptCount val="17"/>
              </c:numCache>
            </c:numRef>
          </c:val>
        </c:ser>
        <c:ser>
          <c:idx val="2"/>
          <c:order val="2"/>
          <c:tx>
            <c:strRef>
              <c:f>SV!$D$78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SV!$D$79:$D$95</c:f>
              <c:numCache>
                <c:formatCode>General</c:formatCode>
                <c:ptCount val="17"/>
              </c:numCache>
            </c:numRef>
          </c:val>
        </c:ser>
        <c:ser>
          <c:idx val="3"/>
          <c:order val="3"/>
          <c:tx>
            <c:strRef>
              <c:f>SV!$E$78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SV!$E$79:$E$95</c:f>
              <c:numCache>
                <c:formatCode>General</c:formatCode>
                <c:ptCount val="17"/>
              </c:numCache>
            </c:numRef>
          </c:val>
        </c:ser>
        <c:ser>
          <c:idx val="4"/>
          <c:order val="4"/>
          <c:tx>
            <c:strRef>
              <c:f>SV!$F$78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SV!$F$79:$F$95</c:f>
              <c:numCache>
                <c:formatCode>General</c:formatCode>
                <c:ptCount val="17"/>
              </c:numCache>
            </c:numRef>
          </c:val>
        </c:ser>
        <c:ser>
          <c:idx val="5"/>
          <c:order val="5"/>
          <c:tx>
            <c:strRef>
              <c:f>SV!$G$78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SV!$A$79:$A$95</c:f>
              <c:numCache>
                <c:formatCode>m/d/yyyy</c:formatCode>
                <c:ptCount val="17"/>
                <c:pt idx="0">
                  <c:v>41549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SV!$G$79:$G$95</c:f>
              <c:numCache>
                <c:formatCode>General</c:formatCode>
                <c:ptCount val="17"/>
              </c:numCache>
            </c:numRef>
          </c:val>
        </c:ser>
        <c:marker val="1"/>
        <c:axId val="105920384"/>
        <c:axId val="105931136"/>
      </c:lineChart>
      <c:dateAx>
        <c:axId val="1059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931136"/>
        <c:crosses val="autoZero"/>
        <c:auto val="1"/>
        <c:lblOffset val="100"/>
      </c:dateAx>
      <c:valAx>
        <c:axId val="10593113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920384"/>
        <c:crosses val="autoZero"/>
        <c:crossBetween val="between"/>
        <c:majorUnit val="5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SV!$B$36:$B$51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SV!$C$36:$C$51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SV!$D$36:$D$51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SV!$E$35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SV!$E$36:$E$51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SV!$F$36:$F$51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SV!$G$36:$G$51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SV!$H$36:$H$51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SV!$I$35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SV!$I$36:$I$51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SV!$J$36:$J$51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SV!$B$57</c:f>
              <c:strCache>
                <c:ptCount val="1"/>
                <c:pt idx="0">
                  <c:v>S1</c:v>
                </c:pt>
              </c:strCache>
            </c:strRef>
          </c:tx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SV!$B$58:$B$73</c:f>
              <c:numCache>
                <c:formatCode>General</c:formatCode>
                <c:ptCount val="16"/>
              </c:numCache>
            </c:numRef>
          </c:val>
        </c:ser>
        <c:ser>
          <c:idx val="10"/>
          <c:order val="10"/>
          <c:tx>
            <c:strRef>
              <c:f>SV!$C$57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SV!$C$58:$C$73</c:f>
              <c:numCache>
                <c:formatCode>General</c:formatCode>
                <c:ptCount val="16"/>
              </c:numCache>
            </c:numRef>
          </c:val>
        </c:ser>
        <c:ser>
          <c:idx val="11"/>
          <c:order val="11"/>
          <c:tx>
            <c:strRef>
              <c:f>SV!$D$57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SV!$D$58:$D$73</c:f>
              <c:numCache>
                <c:formatCode>General</c:formatCode>
                <c:ptCount val="16"/>
              </c:numCache>
            </c:numRef>
          </c:val>
        </c:ser>
        <c:ser>
          <c:idx val="12"/>
          <c:order val="12"/>
          <c:tx>
            <c:strRef>
              <c:f>SV!$E$57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SV!$E$58:$E$73</c:f>
              <c:numCache>
                <c:formatCode>General</c:formatCode>
                <c:ptCount val="16"/>
              </c:numCache>
            </c:numRef>
          </c:val>
        </c:ser>
        <c:ser>
          <c:idx val="13"/>
          <c:order val="13"/>
          <c:tx>
            <c:strRef>
              <c:f>SV!$F$57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SV!$F$58:$F$73</c:f>
              <c:numCache>
                <c:formatCode>General</c:formatCode>
                <c:ptCount val="16"/>
              </c:numCache>
            </c:numRef>
          </c:val>
        </c:ser>
        <c:ser>
          <c:idx val="14"/>
          <c:order val="14"/>
          <c:tx>
            <c:strRef>
              <c:f>SV!$G$57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SV!$G$58:$G$73</c:f>
              <c:numCache>
                <c:formatCode>General</c:formatCode>
                <c:ptCount val="16"/>
              </c:numCache>
            </c:numRef>
          </c:val>
        </c:ser>
        <c:ser>
          <c:idx val="15"/>
          <c:order val="15"/>
          <c:tx>
            <c:strRef>
              <c:f>SV!$H$57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SV!$A$36:$A$51</c:f>
              <c:numCache>
                <c:formatCode>m/d/yyyy</c:formatCode>
                <c:ptCount val="16"/>
                <c:pt idx="0">
                  <c:v>41548</c:v>
                </c:pt>
                <c:pt idx="1">
                  <c:v>41557</c:v>
                </c:pt>
                <c:pt idx="2">
                  <c:v>41563</c:v>
                </c:pt>
                <c:pt idx="3">
                  <c:v>41573</c:v>
                </c:pt>
                <c:pt idx="4">
                  <c:v>41577</c:v>
                </c:pt>
                <c:pt idx="5">
                  <c:v>41583</c:v>
                </c:pt>
                <c:pt idx="6">
                  <c:v>41588</c:v>
                </c:pt>
                <c:pt idx="7">
                  <c:v>41592</c:v>
                </c:pt>
                <c:pt idx="8">
                  <c:v>41604</c:v>
                </c:pt>
                <c:pt idx="9">
                  <c:v>41608</c:v>
                </c:pt>
                <c:pt idx="10">
                  <c:v>41611</c:v>
                </c:pt>
                <c:pt idx="11">
                  <c:v>41616</c:v>
                </c:pt>
                <c:pt idx="12">
                  <c:v>41619</c:v>
                </c:pt>
                <c:pt idx="13">
                  <c:v>41629</c:v>
                </c:pt>
                <c:pt idx="14">
                  <c:v>41636</c:v>
                </c:pt>
                <c:pt idx="15">
                  <c:v>41637</c:v>
                </c:pt>
              </c:numCache>
            </c:numRef>
          </c:cat>
          <c:val>
            <c:numRef>
              <c:f>SV!$H$58:$H$73</c:f>
              <c:numCache>
                <c:formatCode>General</c:formatCode>
                <c:ptCount val="16"/>
              </c:numCache>
            </c:numRef>
          </c:val>
        </c:ser>
        <c:marker val="1"/>
        <c:axId val="105865216"/>
        <c:axId val="105867520"/>
      </c:lineChart>
      <c:dateAx>
        <c:axId val="10586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67520"/>
        <c:crosses val="autoZero"/>
        <c:auto val="1"/>
        <c:lblOffset val="100"/>
      </c:dateAx>
      <c:valAx>
        <c:axId val="10586752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865216"/>
        <c:crosses val="autoZero"/>
        <c:crossBetween val="between"/>
        <c:majorUnit val="5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7 (Rooms 608 and 609)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54569084605365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64221671558E-2"/>
          <c:y val="0.14531172608015488"/>
          <c:w val="0.85713222959768354"/>
          <c:h val="0.71047636481919996"/>
        </c:manualLayout>
      </c:layout>
      <c:lineChart>
        <c:grouping val="standard"/>
        <c:ser>
          <c:idx val="9"/>
          <c:order val="9"/>
          <c:tx>
            <c:strRef>
              <c:f>TP!$U$3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TP!$U$4:$U$30</c:f>
              <c:numCache>
                <c:formatCode>General</c:formatCode>
                <c:ptCount val="27"/>
              </c:numCache>
            </c:numRef>
          </c:val>
        </c:ser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TP!$C$4:$C$30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TP!$E$4:$E$30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TP!$G$4:$G$30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TP!$I$4:$I$30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TP!$K$4:$K$30</c:f>
              <c:numCache>
                <c:formatCode>General</c:formatCode>
                <c:ptCount val="27"/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TP!$M$4:$M$30</c:f>
              <c:numCache>
                <c:formatCode>General</c:formatCode>
                <c:ptCount val="27"/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TP!$O$4:$O$30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TP!$Q$4:$Q$30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TP!$S$4:$S$30</c:f>
              <c:numCache>
                <c:formatCode>General</c:formatCode>
                <c:ptCount val="27"/>
              </c:numCache>
            </c:numRef>
          </c:val>
        </c:ser>
        <c:ser>
          <c:idx val="10"/>
          <c:order val="10"/>
          <c:tx>
            <c:strRef>
              <c:f>TP!$W$3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TP!$W$4:$W$30</c:f>
              <c:numCache>
                <c:formatCode>General</c:formatCode>
                <c:ptCount val="27"/>
              </c:numCache>
            </c:numRef>
          </c:val>
        </c:ser>
        <c:ser>
          <c:idx val="11"/>
          <c:order val="11"/>
          <c:tx>
            <c:strRef>
              <c:f>TP!$Y$3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TP!$Y$4:$Y$30</c:f>
              <c:numCache>
                <c:formatCode>General</c:formatCode>
                <c:ptCount val="27"/>
              </c:numCache>
            </c:numRef>
          </c:val>
        </c:ser>
        <c:marker val="1"/>
        <c:axId val="96044544"/>
        <c:axId val="96046464"/>
      </c:lineChart>
      <c:dateAx>
        <c:axId val="960445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046464"/>
        <c:crosses val="autoZero"/>
        <c:auto val="1"/>
        <c:lblOffset val="100"/>
      </c:dateAx>
      <c:valAx>
        <c:axId val="960464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44544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TP!$N$95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TP!$N$96:$N$122</c:f>
              <c:numCache>
                <c:formatCode>General</c:formatCode>
                <c:ptCount val="27"/>
              </c:numCache>
            </c:numRef>
          </c:val>
        </c:ser>
        <c:marker val="1"/>
        <c:axId val="96092160"/>
        <c:axId val="96093312"/>
      </c:lineChart>
      <c:dateAx>
        <c:axId val="960921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093312"/>
        <c:crosses val="autoZero"/>
        <c:auto val="1"/>
        <c:lblOffset val="100"/>
      </c:dateAx>
      <c:valAx>
        <c:axId val="96093312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92160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TP!$O$95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TP!$O$96:$O$122</c:f>
              <c:numCache>
                <c:formatCode>General</c:formatCode>
                <c:ptCount val="27"/>
              </c:numCache>
            </c:numRef>
          </c:val>
        </c:ser>
        <c:marker val="1"/>
        <c:axId val="96137984"/>
        <c:axId val="96139904"/>
      </c:lineChart>
      <c:dateAx>
        <c:axId val="96137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139904"/>
        <c:crosses val="autoZero"/>
        <c:auto val="1"/>
        <c:lblOffset val="100"/>
      </c:dateAx>
      <c:valAx>
        <c:axId val="9613990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37984"/>
        <c:crosses val="autoZero"/>
        <c:crossBetween val="between"/>
        <c:majorUnit val="2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5043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TP!$H$96:$H$122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1"/>
          <c:tx>
            <c:strRef>
              <c:f>TP!$J$95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TP!$J$96:$J$122</c:f>
              <c:numCache>
                <c:formatCode>General</c:formatCode>
                <c:ptCount val="27"/>
              </c:numCache>
            </c:numRef>
          </c:val>
        </c:ser>
        <c:ser>
          <c:idx val="5"/>
          <c:order val="2"/>
          <c:tx>
            <c:strRef>
              <c:f>TP!$L$95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TP!$L$96:$L$122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3"/>
          <c:tx>
            <c:strRef>
              <c:f>TP!$P$95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TP!$P$96:$P$122</c:f>
              <c:numCache>
                <c:formatCode>General</c:formatCode>
                <c:ptCount val="27"/>
              </c:numCache>
            </c:numRef>
          </c:val>
        </c:ser>
        <c:ser>
          <c:idx val="6"/>
          <c:order val="4"/>
          <c:tx>
            <c:strRef>
              <c:f>TP!$R$95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TP!$R$96:$R$122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5"/>
          <c:tx>
            <c:strRef>
              <c:f>TP!$T$95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TP!$T$96:$T$122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6"/>
          <c:tx>
            <c:strRef>
              <c:f>TP!$V$95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TP!$V$96:$V$122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7"/>
          <c:tx>
            <c:strRef>
              <c:f>TP!$X$95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TP!$X$96:$X$122</c:f>
              <c:numCache>
                <c:formatCode>General</c:formatCode>
                <c:ptCount val="27"/>
              </c:numCache>
            </c:numRef>
          </c:val>
        </c:ser>
        <c:ser>
          <c:idx val="11"/>
          <c:order val="8"/>
          <c:tx>
            <c:strRef>
              <c:f>TP!$Z$95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TP!$Z$96:$Z$122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9"/>
          <c:tx>
            <c:strRef>
              <c:f>TP!$AB$95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TP!$AB$96:$AB$122</c:f>
              <c:numCache>
                <c:formatCode>General</c:formatCode>
                <c:ptCount val="27"/>
              </c:numCache>
            </c:numRef>
          </c:val>
        </c:ser>
        <c:ser>
          <c:idx val="9"/>
          <c:order val="10"/>
          <c:tx>
            <c:strRef>
              <c:f>TP!$AD$95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TP!$AD$96:$AD$122</c:f>
              <c:numCache>
                <c:formatCode>General</c:formatCode>
                <c:ptCount val="27"/>
              </c:numCache>
            </c:numRef>
          </c:val>
        </c:ser>
        <c:ser>
          <c:idx val="10"/>
          <c:order val="11"/>
          <c:tx>
            <c:strRef>
              <c:f>TP!$AF$95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TP!$AF$96:$AF$122</c:f>
              <c:numCache>
                <c:formatCode>General</c:formatCode>
                <c:ptCount val="27"/>
              </c:numCache>
            </c:numRef>
          </c:val>
        </c:ser>
        <c:marker val="1"/>
        <c:axId val="96357376"/>
        <c:axId val="96371840"/>
      </c:lineChart>
      <c:dateAx>
        <c:axId val="963573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371840"/>
        <c:crosses val="autoZero"/>
        <c:auto val="1"/>
        <c:lblOffset val="100"/>
      </c:dateAx>
      <c:valAx>
        <c:axId val="9637184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357376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9558134352734305"/>
          <c:y val="2.018111197291379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TP!$I$96:$I$122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1"/>
          <c:tx>
            <c:strRef>
              <c:f>TP!$K$95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TP!$K$96:$K$122</c:f>
              <c:numCache>
                <c:formatCode>General</c:formatCode>
                <c:ptCount val="27"/>
              </c:numCache>
            </c:numRef>
          </c:val>
        </c:ser>
        <c:ser>
          <c:idx val="5"/>
          <c:order val="2"/>
          <c:tx>
            <c:strRef>
              <c:f>TP!$M$95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TP!$M$96:$M$122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3"/>
          <c:tx>
            <c:strRef>
              <c:f>TP!$Q$95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TP!$Q$96:$Q$122</c:f>
              <c:numCache>
                <c:formatCode>General</c:formatCode>
                <c:ptCount val="27"/>
              </c:numCache>
            </c:numRef>
          </c:val>
        </c:ser>
        <c:ser>
          <c:idx val="6"/>
          <c:order val="4"/>
          <c:tx>
            <c:strRef>
              <c:f>TP!$S$95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TP!$S$96:$S$122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5"/>
          <c:tx>
            <c:strRef>
              <c:f>TP!$U$95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TP!$U$96:$U$122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6"/>
          <c:tx>
            <c:strRef>
              <c:f>TP!$W$95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TP!$W$96:$W$122</c:f>
              <c:numCache>
                <c:formatCode>General</c:formatCode>
                <c:ptCount val="27"/>
              </c:numCache>
            </c:numRef>
          </c:val>
        </c:ser>
        <c:ser>
          <c:idx val="10"/>
          <c:order val="7"/>
          <c:tx>
            <c:strRef>
              <c:f>TP!$Y$95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TP!$Y$96:$Y$122</c:f>
              <c:numCache>
                <c:formatCode>General</c:formatCode>
                <c:ptCount val="27"/>
              </c:numCache>
            </c:numRef>
          </c:val>
        </c:ser>
        <c:ser>
          <c:idx val="11"/>
          <c:order val="8"/>
          <c:tx>
            <c:strRef>
              <c:f>TP!$AA$95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TP!$AA$96:$AA$122</c:f>
              <c:numCache>
                <c:formatCode>General</c:formatCode>
                <c:ptCount val="27"/>
              </c:numCache>
            </c:numRef>
          </c:val>
        </c:ser>
        <c:ser>
          <c:idx val="12"/>
          <c:order val="9"/>
          <c:tx>
            <c:strRef>
              <c:f>TP!$AC$95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TP!$AC$96:$AC$122</c:f>
              <c:numCache>
                <c:formatCode>General</c:formatCode>
                <c:ptCount val="27"/>
              </c:numCache>
            </c:numRef>
          </c:val>
        </c:ser>
        <c:ser>
          <c:idx val="13"/>
          <c:order val="10"/>
          <c:tx>
            <c:strRef>
              <c:f>TP!$AE$95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TP!$AE$96:$AE$122</c:f>
              <c:numCache>
                <c:formatCode>General</c:formatCode>
                <c:ptCount val="27"/>
              </c:numCache>
            </c:numRef>
          </c:val>
        </c:ser>
        <c:ser>
          <c:idx val="14"/>
          <c:order val="11"/>
          <c:tx>
            <c:strRef>
              <c:f>TP!$AG$95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41548</c:v>
                </c:pt>
                <c:pt idx="1">
                  <c:v>41549</c:v>
                </c:pt>
                <c:pt idx="2">
                  <c:v>41555</c:v>
                </c:pt>
                <c:pt idx="3">
                  <c:v>41558</c:v>
                </c:pt>
                <c:pt idx="4">
                  <c:v>41565</c:v>
                </c:pt>
                <c:pt idx="5">
                  <c:v>41566</c:v>
                </c:pt>
                <c:pt idx="6">
                  <c:v>41572</c:v>
                </c:pt>
                <c:pt idx="7">
                  <c:v>41573</c:v>
                </c:pt>
                <c:pt idx="8">
                  <c:v>41574</c:v>
                </c:pt>
                <c:pt idx="9">
                  <c:v>41577</c:v>
                </c:pt>
                <c:pt idx="10">
                  <c:v>41578</c:v>
                </c:pt>
                <c:pt idx="11">
                  <c:v>41583</c:v>
                </c:pt>
                <c:pt idx="12">
                  <c:v>41586</c:v>
                </c:pt>
                <c:pt idx="13">
                  <c:v>41590</c:v>
                </c:pt>
                <c:pt idx="14">
                  <c:v>41591</c:v>
                </c:pt>
                <c:pt idx="15">
                  <c:v>41596</c:v>
                </c:pt>
                <c:pt idx="16">
                  <c:v>41600</c:v>
                </c:pt>
                <c:pt idx="17">
                  <c:v>41606</c:v>
                </c:pt>
                <c:pt idx="18">
                  <c:v>41608</c:v>
                </c:pt>
                <c:pt idx="19">
                  <c:v>41611</c:v>
                </c:pt>
                <c:pt idx="20">
                  <c:v>41614</c:v>
                </c:pt>
                <c:pt idx="21">
                  <c:v>41621</c:v>
                </c:pt>
                <c:pt idx="22">
                  <c:v>41623</c:v>
                </c:pt>
                <c:pt idx="23">
                  <c:v>41628</c:v>
                </c:pt>
                <c:pt idx="24">
                  <c:v>41629</c:v>
                </c:pt>
                <c:pt idx="25">
                  <c:v>41633</c:v>
                </c:pt>
                <c:pt idx="26">
                  <c:v>41634</c:v>
                </c:pt>
              </c:numCache>
            </c:numRef>
          </c:cat>
          <c:val>
            <c:numRef>
              <c:f>TP!$AG$96:$AG$122</c:f>
              <c:numCache>
                <c:formatCode>General</c:formatCode>
                <c:ptCount val="27"/>
              </c:numCache>
            </c:numRef>
          </c:val>
        </c:ser>
        <c:marker val="1"/>
        <c:axId val="95824128"/>
        <c:axId val="95834112"/>
      </c:lineChart>
      <c:dateAx>
        <c:axId val="95824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834112"/>
        <c:crosses val="autoZero"/>
        <c:auto val="1"/>
        <c:lblOffset val="100"/>
      </c:dateAx>
      <c:valAx>
        <c:axId val="9583411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824128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1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2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3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4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5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6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7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8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>
    <tabColor rgb="FFFF5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0.09267</cdr:x>
      <cdr:y>0.65118</cdr:y>
    </cdr:from>
    <cdr:to>
      <cdr:x>0.95137</cdr:x>
      <cdr:y>0.65157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4097901"/>
          <a:ext cx="7445097" cy="24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0.24857</cdr:y>
    </cdr:from>
    <cdr:to>
      <cdr:x>0.94298</cdr:x>
      <cdr:y>0.25079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157" y="1564280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0.09174</cdr:x>
      <cdr:y>0.56392</cdr:y>
    </cdr:from>
    <cdr:to>
      <cdr:x>0.94957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5441" y="3548774"/>
          <a:ext cx="7437551" cy="157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0.08597</cdr:x>
      <cdr:y>0.71592</cdr:y>
    </cdr:from>
    <cdr:to>
      <cdr:x>0.94837</cdr:x>
      <cdr:y>0.71744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45364" y="4505325"/>
          <a:ext cx="7477153" cy="9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0.08606</cdr:x>
      <cdr:y>0.43344</cdr:y>
    </cdr:from>
    <cdr:to>
      <cdr:x>0.94209</cdr:x>
      <cdr:y>0.43358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6119" y="27276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0.64823</cdr:y>
    </cdr:from>
    <cdr:to>
      <cdr:x>0.9514</cdr:x>
      <cdr:y>0.65123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094" y="407932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0.43474</cdr:y>
    </cdr:from>
    <cdr:to>
      <cdr:x>0.94518</cdr:x>
      <cdr:y>0.43474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4" y="2735826"/>
          <a:ext cx="73914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0.65661</cdr:y>
    </cdr:from>
    <cdr:to>
      <cdr:x>0.94763</cdr:x>
      <cdr:y>0.65987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4132046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0.08986</cdr:x>
      <cdr:y>0.25105</cdr:y>
    </cdr:from>
    <cdr:to>
      <cdr:x>0.94629</cdr:x>
      <cdr:y>0.25267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9116" y="1579842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0.09214</cdr:x>
      <cdr:y>0.68775</cdr:y>
    </cdr:from>
    <cdr:to>
      <cdr:x>0.95635</cdr:x>
      <cdr:y>0.68837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8835" y="4328018"/>
          <a:ext cx="7492866" cy="39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0.09104</cdr:x>
      <cdr:y>0.50971</cdr:y>
    </cdr:from>
    <cdr:to>
      <cdr:x>0.94747</cdr:x>
      <cdr:y>0.51133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322" y="3207616"/>
          <a:ext cx="7425413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0.08698</cdr:x>
      <cdr:y>0.50436</cdr:y>
    </cdr:from>
    <cdr:to>
      <cdr:x>0.94787</cdr:x>
      <cdr:y>0.50574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4107" y="3173975"/>
          <a:ext cx="7464136" cy="86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</cdr:x>
      <cdr:y>0.32398</cdr:y>
    </cdr:from>
    <cdr:to>
      <cdr:x>0.94443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6411" y="203878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0.08938</cdr:x>
      <cdr:y>0.74249</cdr:y>
    </cdr:from>
    <cdr:to>
      <cdr:x>0.94845</cdr:x>
      <cdr:y>0.74282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947" y="4672510"/>
          <a:ext cx="7448303" cy="2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0.09043</cdr:x>
      <cdr:y>0.62299</cdr:y>
    </cdr:from>
    <cdr:to>
      <cdr:x>0.94646</cdr:x>
      <cdr:y>0.62313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086" y="39204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0.0886</cdr:x>
      <cdr:y>0.50336</cdr:y>
    </cdr:from>
    <cdr:to>
      <cdr:x>0.94824</cdr:x>
      <cdr:y>0.50636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180" y="3167673"/>
          <a:ext cx="7453280" cy="188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0.08864</cdr:x>
      <cdr:y>0.32822</cdr:y>
    </cdr:from>
    <cdr:to>
      <cdr:x>0.94467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8556" y="20655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0.09094</cdr:x>
      <cdr:y>0.74278</cdr:y>
    </cdr:from>
    <cdr:to>
      <cdr:x>0.94824</cdr:x>
      <cdr:y>0.74453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495" y="4674354"/>
          <a:ext cx="7432918" cy="109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0.62257</cdr:y>
    </cdr:from>
    <cdr:to>
      <cdr:x>0.94748</cdr:x>
      <cdr:y>0.62271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89" y="3917841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0.09337</cdr:x>
      <cdr:y>0.68369</cdr:y>
    </cdr:from>
    <cdr:to>
      <cdr:x>0.95021</cdr:x>
      <cdr:y>0.68369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09625" y="4305274"/>
          <a:ext cx="742946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0.08958</cdr:x>
      <cdr:y>0.32691</cdr:y>
    </cdr:from>
    <cdr:to>
      <cdr:x>0.94561</cdr:x>
      <cdr:y>0.32705</cdr:y>
    </cdr:to>
    <cdr:sp macro="" textlink="">
      <cdr:nvSpPr>
        <cdr:cNvPr id="6" name="Straight Connector 4"/>
        <cdr:cNvSpPr/>
      </cdr:nvSpPr>
      <cdr:spPr>
        <a:xfrm xmlns:a="http://schemas.openxmlformats.org/drawingml/2006/main">
          <a:off x="776741" y="2058589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0.08944</cdr:x>
      <cdr:y>0.65016</cdr:y>
    </cdr:from>
    <cdr:to>
      <cdr:x>0.94943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462" y="4091447"/>
          <a:ext cx="7456278" cy="77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0.25</cdr:y>
    </cdr:from>
    <cdr:to>
      <cdr:x>0.94561</cdr:x>
      <cdr:y>0.25014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59" y="157324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0.50921</cdr:y>
    </cdr:from>
    <cdr:to>
      <cdr:x>0.95038</cdr:x>
      <cdr:y>0.51024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177" y="3204452"/>
          <a:ext cx="7468799" cy="6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0.09108</cdr:x>
      <cdr:y>0.32754</cdr:y>
    </cdr:from>
    <cdr:to>
      <cdr:x>0.94711</cdr:x>
      <cdr:y>0.32768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713" y="206120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0.08674</cdr:x>
      <cdr:y>0.74301</cdr:y>
    </cdr:from>
    <cdr:to>
      <cdr:x>0.95026</cdr:x>
      <cdr:y>0.74304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2044" y="4675797"/>
          <a:ext cx="7486878" cy="1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0.08954</cdr:x>
      <cdr:y>0.6223</cdr:y>
    </cdr:from>
    <cdr:to>
      <cdr:x>0.94557</cdr:x>
      <cdr:y>0.62244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329" y="391615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0.08483</cdr:x>
      <cdr:y>0.32858</cdr:y>
    </cdr:from>
    <cdr:to>
      <cdr:x>0.95056</cdr:x>
      <cdr:y>0.32858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35480" y="2067727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0.08922</cdr:x>
      <cdr:y>0.51064</cdr:y>
    </cdr:from>
    <cdr:to>
      <cdr:x>0.94931</cdr:x>
      <cdr:y>0.51193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73530" y="3213456"/>
          <a:ext cx="7457146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0.08279</cdr:x>
      <cdr:y>0.62609</cdr:y>
    </cdr:from>
    <cdr:to>
      <cdr:x>0.94852</cdr:x>
      <cdr:y>0.62609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7769" y="3939970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</cdr:x>
      <cdr:y>0.75074</cdr:y>
    </cdr:from>
    <cdr:to>
      <cdr:x>0.95138</cdr:x>
      <cdr:y>0.75225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695326" y="4724400"/>
          <a:ext cx="7553324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0.09354</cdr:x>
      <cdr:y>0.50942</cdr:y>
    </cdr:from>
    <cdr:to>
      <cdr:x>0.94495</cdr:x>
      <cdr:y>0.50942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1008" y="3205765"/>
          <a:ext cx="7381877" cy="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0.32898</cdr:y>
    </cdr:from>
    <cdr:to>
      <cdr:x>0.9487</cdr:x>
      <cdr:y>0.32912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3454" y="207027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0.09625</cdr:x>
      <cdr:y>0.74856</cdr:y>
    </cdr:from>
    <cdr:to>
      <cdr:x>0.95593</cdr:x>
      <cdr:y>0.74866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34495" y="4710722"/>
          <a:ext cx="7453639" cy="6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0.08895</cdr:x>
      <cdr:y>0.62583</cdr:y>
    </cdr:from>
    <cdr:to>
      <cdr:x>0.94854</cdr:x>
      <cdr:y>0.62684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1177" y="3938332"/>
          <a:ext cx="7452847" cy="63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4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0.07132</cdr:x>
      <cdr:y>0.39431</cdr:y>
    </cdr:from>
    <cdr:to>
      <cdr:x>0.92484</cdr:x>
      <cdr:y>0.39431</cdr:y>
    </cdr:to>
    <cdr:sp macro="" textlink="">
      <cdr:nvSpPr>
        <cdr:cNvPr id="8" name="Straight Connector 2"/>
        <cdr:cNvSpPr/>
      </cdr:nvSpPr>
      <cdr:spPr>
        <a:xfrm xmlns:a="http://schemas.openxmlformats.org/drawingml/2006/main">
          <a:off x="618439" y="2483006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</cdr:x>
      <cdr:y>0.64173</cdr:y>
    </cdr:from>
    <cdr:to>
      <cdr:x>0.92164</cdr:x>
      <cdr:y>0.64302</cdr:y>
    </cdr:to>
    <cdr:sp macro="" textlink="">
      <cdr:nvSpPr>
        <cdr:cNvPr id="9" name="Straight Connector 4"/>
        <cdr:cNvSpPr/>
      </cdr:nvSpPr>
      <cdr:spPr>
        <a:xfrm xmlns:a="http://schemas.openxmlformats.org/drawingml/2006/main">
          <a:off x="606929" y="4041027"/>
          <a:ext cx="7384378" cy="81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0.09004</cdr:x>
      <cdr:y>0.56388</cdr:y>
    </cdr:from>
    <cdr:to>
      <cdr:x>0.95077</cdr:x>
      <cdr:y>0.56689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0691" y="3550830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0.09068</cdr:x>
      <cdr:y>0.26792</cdr:y>
    </cdr:from>
    <cdr:to>
      <cdr:x>0.94671</cdr:x>
      <cdr:y>0.26806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53" y="1687136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0.27361</cdr:y>
    </cdr:from>
    <cdr:to>
      <cdr:x>0.92746</cdr:x>
      <cdr:y>0.27361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117" y="1722971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0.64034</cdr:y>
    </cdr:from>
    <cdr:to>
      <cdr:x>0.93191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67" y="4032250"/>
          <a:ext cx="7431107" cy="193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0.51293</cdr:y>
    </cdr:from>
    <cdr:to>
      <cdr:x>0.92968</cdr:x>
      <cdr:y>0.51293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322788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0.07202</cdr:x>
      <cdr:y>0.73285</cdr:y>
    </cdr:from>
    <cdr:to>
      <cdr:x>0.92751</cdr:x>
      <cdr:y>0.73443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4464" y="4611855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0.0758</cdr:x>
      <cdr:y>0.3905</cdr:y>
    </cdr:from>
    <cdr:to>
      <cdr:x>0.93181</cdr:x>
      <cdr:y>0.39065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7224" y="2457450"/>
          <a:ext cx="7421747" cy="89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0.51802</cdr:y>
    </cdr:from>
    <cdr:to>
      <cdr:x>0.92968</cdr:x>
      <cdr:y>0.51802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325993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0.07932</cdr:x>
      <cdr:y>0.74166</cdr:y>
    </cdr:from>
    <cdr:to>
      <cdr:x>0.93281</cdr:x>
      <cdr:y>0.74325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87697" y="4667248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0.07284</cdr:x>
      <cdr:y>0.51722</cdr:y>
    </cdr:from>
    <cdr:to>
      <cdr:x>0.92636</cdr:x>
      <cdr:y>0.51722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1537" y="325490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0.06951</cdr:x>
      <cdr:y>0.64173</cdr:y>
    </cdr:from>
    <cdr:to>
      <cdr:x>0.93161</cdr:x>
      <cdr:y>0.64176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2664" y="4038415"/>
          <a:ext cx="7474535" cy="1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0.51598</cdr:y>
    </cdr:from>
    <cdr:to>
      <cdr:x>0.93181</cdr:x>
      <cdr:y>0.51778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74" y="3247074"/>
          <a:ext cx="7437898" cy="113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</cdr:x>
      <cdr:y>0.642</cdr:y>
    </cdr:from>
    <cdr:to>
      <cdr:x>0.92764</cdr:x>
      <cdr:y>0.64329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8947" y="4040139"/>
          <a:ext cx="7383882" cy="811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0.5142</cdr:y>
    </cdr:from>
    <cdr:to>
      <cdr:x>0.92846</cdr:x>
      <cdr:y>0.5142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3235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0.74028</cdr:y>
    </cdr:from>
    <cdr:to>
      <cdr:x>0.92781</cdr:x>
      <cdr:y>0.74248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4" y="4658598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0.07613</cdr:x>
      <cdr:y>0.51883</cdr:y>
    </cdr:from>
    <cdr:to>
      <cdr:x>0.9327</cdr:x>
      <cdr:y>0.51915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062" y="3265031"/>
          <a:ext cx="7426626" cy="2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0.07158</cdr:x>
      <cdr:y>0.64176</cdr:y>
    </cdr:from>
    <cdr:to>
      <cdr:x>0.9349</cdr:x>
      <cdr:y>0.6422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0637" y="4038628"/>
          <a:ext cx="7485150" cy="27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0.07504</cdr:x>
      <cdr:y>0.61258</cdr:y>
    </cdr:from>
    <cdr:to>
      <cdr:x>0.92856</cdr:x>
      <cdr:y>0.61258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0599" y="3854947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0.0747</cdr:x>
      <cdr:y>0.70382</cdr:y>
    </cdr:from>
    <cdr:to>
      <cdr:x>0.9349</cdr:x>
      <cdr:y>0.70533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7688" y="4429129"/>
          <a:ext cx="7458099" cy="95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0.6218</cdr:x>
      <cdr:y>0.19677</cdr:y>
    </cdr:from>
    <cdr:to>
      <cdr:x>0.76023</cdr:x>
      <cdr:y>0.27093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91150" y="1238250"/>
          <a:ext cx="1200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300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0.11467</cdr:x>
      <cdr:y>0.51691</cdr:y>
    </cdr:from>
    <cdr:to>
      <cdr:x>0.96819</cdr:x>
      <cdr:y>0.51691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994211" y="3252949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0.11096</cdr:x>
      <cdr:y>0.64328</cdr:y>
    </cdr:from>
    <cdr:to>
      <cdr:x>0.96676</cdr:x>
      <cdr:y>0.64328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962057" y="4048153"/>
          <a:ext cx="7419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0.09197</cdr:x>
      <cdr:y>0.32807</cdr:y>
    </cdr:from>
    <cdr:to>
      <cdr:x>0.948</cdr:x>
      <cdr:y>0.32821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7472" y="2065885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0.08889</cdr:x>
      <cdr:y>0.68312</cdr:y>
    </cdr:from>
    <cdr:to>
      <cdr:x>0.94672</cdr:x>
      <cdr:y>0.68342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770745" y="4301662"/>
          <a:ext cx="7438073" cy="19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0.05591</cdr:x>
      <cdr:y>0.50604</cdr:y>
    </cdr:from>
    <cdr:to>
      <cdr:x>0.91946</cdr:x>
      <cdr:y>0.50673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84757" y="3186551"/>
          <a:ext cx="7487647" cy="43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0.05435</cdr:x>
      <cdr:y>0.65052</cdr:y>
    </cdr:from>
    <cdr:to>
      <cdr:x>0.91632</cdr:x>
      <cdr:y>0.6531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257" y="4096390"/>
          <a:ext cx="7473947" cy="162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0.0841</cdr:x>
      <cdr:y>0.51445</cdr:y>
    </cdr:from>
    <cdr:to>
      <cdr:x>0.95242</cdr:x>
      <cdr:y>0.5158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29199" y="3239508"/>
          <a:ext cx="7529007" cy="85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0.08682</cdr:x>
      <cdr:y>0.59914</cdr:y>
    </cdr:from>
    <cdr:to>
      <cdr:x>0.94534</cdr:x>
      <cdr:y>0.59949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2784" y="3772858"/>
          <a:ext cx="7444033" cy="22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0.06972</cdr:x>
      <cdr:y>0.42827</cdr:y>
    </cdr:from>
    <cdr:to>
      <cdr:x>0.9345</cdr:x>
      <cdr:y>0.42827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4539" y="2696836"/>
          <a:ext cx="74983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0.07354</cdr:x>
      <cdr:y>0.57107</cdr:y>
    </cdr:from>
    <cdr:to>
      <cdr:x>0.93551</cdr:x>
      <cdr:y>0.57365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7645" y="3596091"/>
          <a:ext cx="7473948" cy="162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0.44032</cdr:y>
    </cdr:from>
    <cdr:to>
      <cdr:x>0.93365</cdr:x>
      <cdr:y>0.44032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278489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0.59297</cdr:y>
    </cdr:from>
    <cdr:to>
      <cdr:x>0.93746</cdr:x>
      <cdr:y>0.59297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68591" y="3750368"/>
          <a:ext cx="755936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0.50461</cdr:y>
    </cdr:from>
    <cdr:to>
      <cdr:x>0.93121</cdr:x>
      <cdr:y>0.50461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319153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0.65789</cdr:y>
    </cdr:from>
    <cdr:to>
      <cdr:x>0.93002</cdr:x>
      <cdr:y>0.66047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4160978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0.07116</cdr:x>
      <cdr:y>0.50223</cdr:y>
    </cdr:from>
    <cdr:to>
      <cdr:x>0.93594</cdr:x>
      <cdr:y>0.50223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4646" y="3176457"/>
          <a:ext cx="783433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0.07261</cdr:x>
      <cdr:y>0.59152</cdr:y>
    </cdr:from>
    <cdr:to>
      <cdr:x>0.93458</cdr:x>
      <cdr:y>0.5941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57766" y="3741219"/>
          <a:ext cx="7808874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0.09605</cdr:x>
      <cdr:y>0.43948</cdr:y>
    </cdr:from>
    <cdr:to>
      <cdr:x>0.91341</cdr:x>
      <cdr:y>0.43961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32814" y="2765652"/>
          <a:ext cx="7086668" cy="8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0.09252</cdr:x>
      <cdr:y>0.5908</cdr:y>
    </cdr:from>
    <cdr:to>
      <cdr:x>0.91623</cdr:x>
      <cdr:y>0.59109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2134" y="3717924"/>
          <a:ext cx="7141715" cy="17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0.06765</cdr:x>
      <cdr:y>0.42024</cdr:y>
    </cdr:from>
    <cdr:to>
      <cdr:x>0.93243</cdr:x>
      <cdr:y>0.42024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33" y="265788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0.0708</cdr:x>
      <cdr:y>0.66598</cdr:y>
    </cdr:from>
    <cdr:to>
      <cdr:x>0.93258</cdr:x>
      <cdr:y>0.66598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613833" y="4212139"/>
          <a:ext cx="7471825" cy="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0.06907</cdr:x>
      <cdr:y>0.26328</cdr:y>
    </cdr:from>
    <cdr:to>
      <cdr:x>0.93385</cdr:x>
      <cdr:y>0.26328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8867" y="165681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0.57173</cdr:y>
    </cdr:from>
    <cdr:to>
      <cdr:x>0.9284</cdr:x>
      <cdr:y>0.57431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59791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0.06521</cdr:x>
      <cdr:y>0.32151</cdr:y>
    </cdr:from>
    <cdr:to>
      <cdr:x>0.92999</cdr:x>
      <cdr:y>0.32151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2" y="203347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0.50032</cdr:y>
    </cdr:from>
    <cdr:to>
      <cdr:x>0.93624</cdr:x>
      <cdr:y>0.50206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164417"/>
          <a:ext cx="7527410" cy="10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0.08971</cdr:x>
      <cdr:y>0.6416</cdr:y>
    </cdr:from>
    <cdr:to>
      <cdr:x>0.94895</cdr:x>
      <cdr:y>0.64356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7875" y="4040187"/>
          <a:ext cx="7450235" cy="123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0.43005</cdr:y>
    </cdr:from>
    <cdr:to>
      <cdr:x>0.94561</cdr:x>
      <cdr:y>0.43019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728" y="2708092"/>
          <a:ext cx="7422443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0.06541</cdr:x>
      <cdr:y>0.28377</cdr:y>
    </cdr:from>
    <cdr:to>
      <cdr:x>0.93019</cdr:x>
      <cdr:y>0.28377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178574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0.06701</cdr:x>
      <cdr:y>0.58576</cdr:y>
    </cdr:from>
    <cdr:to>
      <cdr:x>0.9327</cdr:x>
      <cdr:y>0.58727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1024" y="3686174"/>
          <a:ext cx="7505701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0.08836</cdr:x>
      <cdr:y>0.26559</cdr:y>
    </cdr:from>
    <cdr:to>
      <cdr:x>0.95314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60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0.08962</cdr:x>
      <cdr:y>0.57678</cdr:y>
    </cdr:from>
    <cdr:to>
      <cdr:x>0.95159</cdr:x>
      <cdr:y>0.57936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7033" y="3629660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-25977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0.58054</cdr:y>
    </cdr:from>
    <cdr:to>
      <cdr:x>0.93131</cdr:x>
      <cdr:y>0.58273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961" y="3653347"/>
          <a:ext cx="7498676" cy="137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N138" sqref="N138:N151"/>
    </sheetView>
  </sheetViews>
  <sheetFormatPr defaultRowHeight="15"/>
  <cols>
    <col min="10" max="10" width="9.7109375" bestFit="1" customWidth="1"/>
  </cols>
  <sheetData>
    <row r="1" spans="1:16">
      <c r="A1" s="33">
        <v>41276</v>
      </c>
      <c r="B1" s="9">
        <v>351</v>
      </c>
      <c r="C1" s="10">
        <v>12</v>
      </c>
      <c r="D1" s="10">
        <v>146</v>
      </c>
      <c r="E1" s="10">
        <v>6</v>
      </c>
      <c r="F1" s="10">
        <v>127</v>
      </c>
      <c r="G1" s="17">
        <v>8</v>
      </c>
      <c r="J1" s="33">
        <v>41276</v>
      </c>
      <c r="K1" s="45">
        <v>0</v>
      </c>
      <c r="M1" s="33">
        <v>41276</v>
      </c>
      <c r="N1" s="91">
        <v>0</v>
      </c>
      <c r="O1" s="91">
        <v>0</v>
      </c>
      <c r="P1" s="101">
        <v>1</v>
      </c>
    </row>
    <row r="2" spans="1:16">
      <c r="A2" s="7">
        <v>41277</v>
      </c>
      <c r="B2" s="12">
        <v>310</v>
      </c>
      <c r="C2" s="10">
        <v>1</v>
      </c>
      <c r="D2" s="10">
        <v>21</v>
      </c>
      <c r="E2" s="10">
        <v>0</v>
      </c>
      <c r="F2" s="10">
        <v>26</v>
      </c>
      <c r="G2" s="15">
        <v>0</v>
      </c>
      <c r="J2" s="7">
        <v>41277</v>
      </c>
      <c r="K2" s="73">
        <v>0</v>
      </c>
      <c r="M2" s="7">
        <v>41277</v>
      </c>
      <c r="N2" s="90">
        <v>0</v>
      </c>
      <c r="O2" s="90">
        <v>1</v>
      </c>
      <c r="P2" s="104">
        <v>2</v>
      </c>
    </row>
    <row r="3" spans="1:16">
      <c r="A3" s="7">
        <v>41284</v>
      </c>
      <c r="B3" s="50">
        <v>378</v>
      </c>
      <c r="C3" s="50">
        <v>13</v>
      </c>
      <c r="D3" s="50">
        <v>132</v>
      </c>
      <c r="E3" s="50">
        <v>2</v>
      </c>
      <c r="F3" s="50">
        <v>101</v>
      </c>
      <c r="G3" s="15">
        <v>4</v>
      </c>
      <c r="J3" s="7">
        <v>41284</v>
      </c>
      <c r="K3" s="73">
        <v>0</v>
      </c>
      <c r="M3" s="7">
        <v>41284</v>
      </c>
      <c r="N3" s="69">
        <v>0</v>
      </c>
      <c r="O3" s="69">
        <v>1</v>
      </c>
      <c r="P3" s="84">
        <v>1</v>
      </c>
    </row>
    <row r="4" spans="1:16">
      <c r="A4" s="6">
        <v>41285</v>
      </c>
      <c r="B4" s="12">
        <v>86</v>
      </c>
      <c r="C4" s="10">
        <v>3</v>
      </c>
      <c r="D4" s="10">
        <v>496</v>
      </c>
      <c r="E4" s="10">
        <v>11</v>
      </c>
      <c r="F4" s="10">
        <v>290</v>
      </c>
      <c r="G4" s="15">
        <v>19</v>
      </c>
      <c r="J4" s="6">
        <v>41285</v>
      </c>
      <c r="K4" s="46">
        <v>2</v>
      </c>
      <c r="M4" s="6">
        <v>41285</v>
      </c>
      <c r="N4" s="92">
        <v>0</v>
      </c>
      <c r="O4" s="92">
        <v>0</v>
      </c>
      <c r="P4" s="103">
        <v>1</v>
      </c>
    </row>
    <row r="5" spans="1:16">
      <c r="A5" s="6">
        <v>41288</v>
      </c>
      <c r="B5" s="12">
        <v>11</v>
      </c>
      <c r="C5" s="10">
        <v>1</v>
      </c>
      <c r="D5" s="10">
        <v>12</v>
      </c>
      <c r="E5" s="10">
        <v>2</v>
      </c>
      <c r="F5" s="10">
        <v>5</v>
      </c>
      <c r="G5" s="15">
        <v>0</v>
      </c>
      <c r="J5" s="6">
        <v>41288</v>
      </c>
      <c r="K5" s="46">
        <v>0</v>
      </c>
      <c r="M5" s="6">
        <v>41288</v>
      </c>
      <c r="N5" s="69">
        <v>0</v>
      </c>
      <c r="O5" s="69">
        <v>4</v>
      </c>
      <c r="P5" s="84">
        <v>0</v>
      </c>
    </row>
    <row r="6" spans="1:16">
      <c r="A6" s="4">
        <v>41289</v>
      </c>
      <c r="B6" s="82">
        <v>33</v>
      </c>
      <c r="C6" s="82">
        <v>0</v>
      </c>
      <c r="D6" s="82">
        <v>21</v>
      </c>
      <c r="E6" s="82">
        <v>2</v>
      </c>
      <c r="F6" s="82">
        <v>8</v>
      </c>
      <c r="G6" s="15">
        <v>0</v>
      </c>
      <c r="J6" s="4">
        <v>41289</v>
      </c>
      <c r="K6" s="46">
        <v>0</v>
      </c>
      <c r="M6" s="4">
        <v>41289</v>
      </c>
      <c r="N6" s="69">
        <v>0</v>
      </c>
      <c r="O6" s="69">
        <v>0</v>
      </c>
      <c r="P6" s="69">
        <v>0</v>
      </c>
    </row>
    <row r="7" spans="1:16">
      <c r="A7" s="4">
        <v>41295</v>
      </c>
      <c r="B7" s="72">
        <v>55</v>
      </c>
      <c r="C7" s="72">
        <v>2</v>
      </c>
      <c r="D7" s="72">
        <v>14</v>
      </c>
      <c r="E7" s="72">
        <v>1</v>
      </c>
      <c r="F7" s="72">
        <v>0</v>
      </c>
      <c r="G7" s="15">
        <v>0</v>
      </c>
      <c r="J7" s="4">
        <v>41295</v>
      </c>
      <c r="K7" s="46">
        <v>0</v>
      </c>
      <c r="M7" s="4">
        <v>41295</v>
      </c>
      <c r="N7" s="69">
        <v>0</v>
      </c>
      <c r="O7" s="69">
        <v>1</v>
      </c>
      <c r="P7" s="84">
        <v>7</v>
      </c>
    </row>
    <row r="8" spans="1:16">
      <c r="A8" s="4">
        <v>41296</v>
      </c>
      <c r="B8" s="86">
        <v>54</v>
      </c>
      <c r="C8" s="86">
        <v>0</v>
      </c>
      <c r="D8" s="86">
        <v>3</v>
      </c>
      <c r="E8" s="86">
        <v>0</v>
      </c>
      <c r="F8" s="86">
        <v>2</v>
      </c>
      <c r="G8" s="15">
        <v>0</v>
      </c>
      <c r="J8" s="4">
        <v>41296</v>
      </c>
      <c r="K8" s="46">
        <v>0</v>
      </c>
      <c r="M8" s="4">
        <v>41296</v>
      </c>
      <c r="N8" s="69">
        <v>0</v>
      </c>
      <c r="O8" s="69">
        <v>0</v>
      </c>
      <c r="P8" s="69">
        <v>0</v>
      </c>
    </row>
    <row r="9" spans="1:16">
      <c r="A9" s="4">
        <v>41303</v>
      </c>
      <c r="B9" s="9">
        <v>201</v>
      </c>
      <c r="C9" s="10">
        <v>5</v>
      </c>
      <c r="D9" s="10">
        <v>51</v>
      </c>
      <c r="E9" s="10">
        <v>1</v>
      </c>
      <c r="F9" s="10">
        <v>23</v>
      </c>
      <c r="G9" s="15">
        <v>0</v>
      </c>
      <c r="J9" s="4">
        <v>41303</v>
      </c>
      <c r="K9" s="46">
        <v>0</v>
      </c>
      <c r="M9" s="4">
        <v>41303</v>
      </c>
      <c r="N9" s="69">
        <v>0</v>
      </c>
      <c r="O9" s="69">
        <v>0</v>
      </c>
      <c r="P9" s="69">
        <v>0</v>
      </c>
    </row>
    <row r="10" spans="1:16">
      <c r="A10" s="4">
        <v>41307</v>
      </c>
      <c r="B10" s="9">
        <v>146</v>
      </c>
      <c r="C10" s="10">
        <v>12</v>
      </c>
      <c r="D10" s="10">
        <v>20</v>
      </c>
      <c r="E10" s="10">
        <v>0</v>
      </c>
      <c r="F10" s="10">
        <v>16</v>
      </c>
      <c r="G10" s="15">
        <v>0</v>
      </c>
      <c r="J10" s="4">
        <v>41307</v>
      </c>
      <c r="K10" s="46">
        <v>0</v>
      </c>
      <c r="M10" s="4">
        <v>41307</v>
      </c>
      <c r="N10" s="69">
        <v>0</v>
      </c>
      <c r="O10" s="69">
        <v>0</v>
      </c>
      <c r="P10" s="69">
        <v>0</v>
      </c>
    </row>
    <row r="11" spans="1:16">
      <c r="A11" s="4">
        <v>41311</v>
      </c>
      <c r="B11" s="9">
        <v>26</v>
      </c>
      <c r="C11" s="10">
        <v>0</v>
      </c>
      <c r="D11" s="10">
        <v>5</v>
      </c>
      <c r="E11" s="10">
        <v>0</v>
      </c>
      <c r="F11" s="10">
        <v>2</v>
      </c>
      <c r="G11" s="15">
        <v>0</v>
      </c>
      <c r="J11" s="4">
        <v>41311</v>
      </c>
      <c r="K11" s="46">
        <v>0</v>
      </c>
      <c r="M11" s="4">
        <v>41311</v>
      </c>
      <c r="N11" s="69">
        <v>0</v>
      </c>
      <c r="O11" s="69">
        <v>3</v>
      </c>
      <c r="P11" s="84">
        <v>0</v>
      </c>
    </row>
    <row r="12" spans="1:16">
      <c r="A12" s="4">
        <v>41315</v>
      </c>
      <c r="B12" s="9">
        <v>108</v>
      </c>
      <c r="C12" s="10">
        <v>4</v>
      </c>
      <c r="D12" s="10">
        <v>22</v>
      </c>
      <c r="E12" s="10">
        <v>4</v>
      </c>
      <c r="F12" s="10">
        <v>15</v>
      </c>
      <c r="G12" s="15">
        <v>2</v>
      </c>
      <c r="J12" s="4">
        <v>41315</v>
      </c>
      <c r="K12" s="46">
        <v>1</v>
      </c>
      <c r="M12" s="4">
        <v>41315</v>
      </c>
      <c r="N12" s="69">
        <v>0</v>
      </c>
      <c r="O12" s="69">
        <v>0</v>
      </c>
      <c r="P12" s="69">
        <v>0</v>
      </c>
    </row>
    <row r="13" spans="1:16">
      <c r="A13" s="4">
        <v>41319</v>
      </c>
      <c r="B13" s="9">
        <v>283</v>
      </c>
      <c r="C13" s="10">
        <v>16</v>
      </c>
      <c r="D13" s="10">
        <v>75</v>
      </c>
      <c r="E13" s="10">
        <v>4</v>
      </c>
      <c r="F13" s="10">
        <v>30</v>
      </c>
      <c r="G13" s="15">
        <v>1</v>
      </c>
      <c r="J13" s="4">
        <v>41319</v>
      </c>
      <c r="K13" s="46">
        <v>2</v>
      </c>
      <c r="M13" s="4">
        <v>41319</v>
      </c>
      <c r="N13" s="69">
        <v>0</v>
      </c>
      <c r="O13" s="69">
        <v>0</v>
      </c>
      <c r="P13" s="69">
        <v>6</v>
      </c>
    </row>
    <row r="14" spans="1:16">
      <c r="A14" s="4">
        <v>41320</v>
      </c>
      <c r="B14" s="9">
        <v>52</v>
      </c>
      <c r="C14" s="10">
        <v>0</v>
      </c>
      <c r="D14" s="10">
        <v>17</v>
      </c>
      <c r="E14" s="10">
        <v>0</v>
      </c>
      <c r="F14" s="10">
        <v>15</v>
      </c>
      <c r="G14" s="15">
        <v>0</v>
      </c>
      <c r="J14" s="4">
        <v>41320</v>
      </c>
      <c r="K14" s="46">
        <v>0</v>
      </c>
      <c r="M14" s="4">
        <v>41320</v>
      </c>
      <c r="N14" s="69">
        <v>0</v>
      </c>
      <c r="O14" s="69">
        <v>0</v>
      </c>
      <c r="P14" s="69">
        <v>0</v>
      </c>
    </row>
    <row r="15" spans="1:16">
      <c r="A15" s="4">
        <v>41323</v>
      </c>
      <c r="B15" s="9">
        <v>3</v>
      </c>
      <c r="C15" s="10">
        <v>1</v>
      </c>
      <c r="D15" s="10">
        <v>1</v>
      </c>
      <c r="E15" s="10">
        <v>1</v>
      </c>
      <c r="F15" s="10">
        <v>8</v>
      </c>
      <c r="G15" s="15">
        <v>5</v>
      </c>
      <c r="J15" s="4">
        <v>41323</v>
      </c>
      <c r="K15" s="46">
        <v>0</v>
      </c>
      <c r="M15" s="4">
        <v>41323</v>
      </c>
      <c r="N15" s="69">
        <v>0</v>
      </c>
      <c r="O15" s="69">
        <v>0</v>
      </c>
      <c r="P15" s="69">
        <v>0</v>
      </c>
    </row>
    <row r="16" spans="1:16">
      <c r="A16" s="4">
        <v>41324</v>
      </c>
      <c r="B16" s="9">
        <v>20</v>
      </c>
      <c r="C16" s="10">
        <v>1</v>
      </c>
      <c r="D16" s="10">
        <v>5</v>
      </c>
      <c r="E16" s="10">
        <v>0</v>
      </c>
      <c r="F16" s="10">
        <v>3</v>
      </c>
      <c r="G16" s="15">
        <v>2</v>
      </c>
      <c r="J16" s="4">
        <v>41324</v>
      </c>
      <c r="K16" s="46">
        <v>0</v>
      </c>
      <c r="M16" s="4">
        <v>41324</v>
      </c>
      <c r="N16" s="69">
        <v>0</v>
      </c>
      <c r="O16" s="69">
        <v>0</v>
      </c>
      <c r="P16" s="84">
        <v>1</v>
      </c>
    </row>
    <row r="17" spans="1:16">
      <c r="A17" s="100">
        <v>41332</v>
      </c>
      <c r="B17" s="9">
        <v>3</v>
      </c>
      <c r="C17" s="10">
        <v>0</v>
      </c>
      <c r="D17" s="10">
        <v>2</v>
      </c>
      <c r="E17" s="10">
        <v>0</v>
      </c>
      <c r="F17" s="10">
        <v>10</v>
      </c>
      <c r="G17" s="15">
        <v>0</v>
      </c>
      <c r="J17" s="100">
        <v>41332</v>
      </c>
      <c r="K17" s="46">
        <v>0</v>
      </c>
      <c r="M17" s="100">
        <v>41332</v>
      </c>
      <c r="N17" s="90">
        <v>0</v>
      </c>
      <c r="O17" s="90">
        <v>0</v>
      </c>
      <c r="P17" s="90">
        <v>0</v>
      </c>
    </row>
    <row r="18" spans="1:16">
      <c r="A18" s="100">
        <v>41333</v>
      </c>
      <c r="B18" s="9">
        <v>68</v>
      </c>
      <c r="C18" s="10">
        <v>14</v>
      </c>
      <c r="D18" s="10">
        <v>29</v>
      </c>
      <c r="E18" s="10">
        <v>8</v>
      </c>
      <c r="F18" s="10">
        <v>40</v>
      </c>
      <c r="G18" s="15">
        <v>6</v>
      </c>
      <c r="J18" s="100">
        <v>41333</v>
      </c>
      <c r="K18" s="46">
        <v>1</v>
      </c>
      <c r="M18" s="100">
        <v>41333</v>
      </c>
      <c r="N18" s="90">
        <v>0</v>
      </c>
      <c r="O18" s="90">
        <v>0</v>
      </c>
      <c r="P18" s="90">
        <v>0</v>
      </c>
    </row>
    <row r="19" spans="1:16">
      <c r="A19" s="4">
        <v>41338</v>
      </c>
      <c r="B19" s="9">
        <v>46</v>
      </c>
      <c r="C19" s="10">
        <v>1</v>
      </c>
      <c r="D19" s="10">
        <v>38</v>
      </c>
      <c r="E19" s="10">
        <v>0</v>
      </c>
      <c r="F19" s="10">
        <v>47</v>
      </c>
      <c r="G19" s="15">
        <v>0</v>
      </c>
      <c r="J19" s="4">
        <v>41338</v>
      </c>
      <c r="K19" s="46">
        <v>1</v>
      </c>
      <c r="M19" s="4">
        <v>41338</v>
      </c>
      <c r="N19" s="69">
        <v>0</v>
      </c>
      <c r="O19" s="69">
        <v>0</v>
      </c>
      <c r="P19" s="84">
        <v>1</v>
      </c>
    </row>
    <row r="20" spans="1:16">
      <c r="A20" s="4">
        <v>41339</v>
      </c>
      <c r="B20" s="9">
        <v>54</v>
      </c>
      <c r="C20" s="10">
        <v>2</v>
      </c>
      <c r="D20" s="10">
        <v>73</v>
      </c>
      <c r="E20" s="10">
        <v>0</v>
      </c>
      <c r="F20" s="10">
        <v>33</v>
      </c>
      <c r="G20" s="15">
        <v>0</v>
      </c>
      <c r="J20" s="4">
        <v>41339</v>
      </c>
      <c r="K20" s="46">
        <v>0</v>
      </c>
      <c r="M20" s="4">
        <v>41339</v>
      </c>
      <c r="N20" s="69">
        <v>0</v>
      </c>
      <c r="O20" s="69">
        <v>0</v>
      </c>
      <c r="P20" s="69">
        <v>0</v>
      </c>
    </row>
    <row r="21" spans="1:16">
      <c r="A21" s="4">
        <v>41346</v>
      </c>
      <c r="B21" s="9">
        <v>4</v>
      </c>
      <c r="C21" s="10">
        <v>1</v>
      </c>
      <c r="D21" s="10">
        <v>3</v>
      </c>
      <c r="E21" s="10">
        <v>1</v>
      </c>
      <c r="F21" s="10">
        <v>2</v>
      </c>
      <c r="G21" s="15">
        <v>0</v>
      </c>
      <c r="J21" s="4">
        <v>41346</v>
      </c>
      <c r="K21" s="46">
        <v>0</v>
      </c>
      <c r="M21" s="4">
        <v>41346</v>
      </c>
      <c r="N21" s="90">
        <v>0</v>
      </c>
      <c r="O21" s="90">
        <v>0</v>
      </c>
      <c r="P21" s="90">
        <v>0</v>
      </c>
    </row>
    <row r="22" spans="1:16">
      <c r="A22" s="4">
        <v>41348</v>
      </c>
      <c r="B22" s="9">
        <v>24</v>
      </c>
      <c r="C22" s="10">
        <v>3</v>
      </c>
      <c r="D22" s="10">
        <v>9</v>
      </c>
      <c r="E22" s="10">
        <v>0</v>
      </c>
      <c r="F22" s="10">
        <v>20</v>
      </c>
      <c r="G22" s="15">
        <v>3</v>
      </c>
      <c r="J22" s="4">
        <v>41348</v>
      </c>
      <c r="K22" s="46">
        <v>0</v>
      </c>
      <c r="M22" s="4">
        <v>41348</v>
      </c>
      <c r="N22" s="90">
        <v>0</v>
      </c>
      <c r="O22" s="90">
        <v>0</v>
      </c>
      <c r="P22" s="90">
        <v>0</v>
      </c>
    </row>
    <row r="23" spans="1:16">
      <c r="A23" s="4">
        <v>41355</v>
      </c>
      <c r="B23" s="12">
        <v>244</v>
      </c>
      <c r="C23" s="10">
        <v>26</v>
      </c>
      <c r="D23" s="10">
        <v>93</v>
      </c>
      <c r="E23" s="10">
        <v>3</v>
      </c>
      <c r="F23" s="10">
        <v>31</v>
      </c>
      <c r="G23" s="15">
        <v>1</v>
      </c>
      <c r="J23" s="4">
        <v>41354</v>
      </c>
      <c r="K23" s="46">
        <v>0</v>
      </c>
      <c r="M23" s="4">
        <v>41354</v>
      </c>
      <c r="N23" s="90">
        <v>0</v>
      </c>
      <c r="O23" s="90">
        <v>0</v>
      </c>
      <c r="P23" s="90">
        <v>0</v>
      </c>
    </row>
    <row r="24" spans="1:16">
      <c r="A24" s="4">
        <v>41358</v>
      </c>
      <c r="B24" s="12">
        <v>249</v>
      </c>
      <c r="C24" s="10">
        <v>13</v>
      </c>
      <c r="D24" s="10">
        <v>160</v>
      </c>
      <c r="E24" s="10">
        <v>11</v>
      </c>
      <c r="F24" s="10">
        <v>124</v>
      </c>
      <c r="G24" s="15">
        <v>8</v>
      </c>
      <c r="J24" s="4">
        <v>41355</v>
      </c>
      <c r="K24" s="73">
        <v>0</v>
      </c>
      <c r="M24" s="4">
        <v>41355</v>
      </c>
      <c r="N24" s="90">
        <v>0</v>
      </c>
      <c r="O24" s="90">
        <v>1</v>
      </c>
      <c r="P24" s="104">
        <v>1</v>
      </c>
    </row>
    <row r="25" spans="1:16" ht="15.75" thickBot="1">
      <c r="A25" s="4">
        <v>41361</v>
      </c>
      <c r="B25" s="93">
        <v>78</v>
      </c>
      <c r="C25" s="93">
        <v>3</v>
      </c>
      <c r="D25" s="93">
        <v>32</v>
      </c>
      <c r="E25" s="93">
        <v>4</v>
      </c>
      <c r="F25" s="93">
        <v>17</v>
      </c>
      <c r="G25" s="16">
        <v>0</v>
      </c>
      <c r="J25" s="4">
        <v>41358</v>
      </c>
      <c r="K25" s="73">
        <v>2</v>
      </c>
      <c r="M25" s="4">
        <v>41358</v>
      </c>
      <c r="N25" s="90">
        <v>0</v>
      </c>
      <c r="O25" s="90">
        <v>1</v>
      </c>
      <c r="P25" s="90">
        <v>0</v>
      </c>
    </row>
    <row r="26" spans="1:16">
      <c r="A26" s="33">
        <v>41276</v>
      </c>
      <c r="B26" s="11">
        <v>103</v>
      </c>
      <c r="C26" s="34">
        <v>20</v>
      </c>
      <c r="D26" s="34">
        <v>58</v>
      </c>
      <c r="E26" s="34">
        <v>4</v>
      </c>
      <c r="F26" s="34">
        <v>8</v>
      </c>
      <c r="G26" s="17">
        <v>2</v>
      </c>
      <c r="J26" s="4">
        <v>41361</v>
      </c>
      <c r="K26" s="73">
        <v>0</v>
      </c>
      <c r="M26" s="6">
        <v>41361</v>
      </c>
      <c r="N26" s="90">
        <v>0</v>
      </c>
      <c r="O26" s="90">
        <v>0</v>
      </c>
      <c r="P26" s="90">
        <v>0</v>
      </c>
    </row>
    <row r="27" spans="1:16" ht="15.75" thickBot="1">
      <c r="A27" s="7">
        <v>41281</v>
      </c>
      <c r="B27" s="9">
        <v>98</v>
      </c>
      <c r="C27" s="12">
        <v>5</v>
      </c>
      <c r="D27" s="12">
        <v>3</v>
      </c>
      <c r="E27" s="12">
        <v>1</v>
      </c>
      <c r="F27" s="12">
        <v>4</v>
      </c>
      <c r="G27" s="15">
        <v>0</v>
      </c>
      <c r="J27" s="5">
        <v>41361</v>
      </c>
      <c r="K27" s="96">
        <v>0</v>
      </c>
      <c r="M27" s="5">
        <v>41361</v>
      </c>
      <c r="N27" s="114">
        <v>0</v>
      </c>
      <c r="O27" s="114">
        <v>0</v>
      </c>
      <c r="P27" s="114">
        <v>0</v>
      </c>
    </row>
    <row r="28" spans="1:16">
      <c r="A28" s="6">
        <v>41289</v>
      </c>
      <c r="B28" s="9">
        <v>27</v>
      </c>
      <c r="C28" s="12">
        <v>1</v>
      </c>
      <c r="D28" s="12">
        <v>1</v>
      </c>
      <c r="E28" s="12">
        <v>0</v>
      </c>
      <c r="F28" s="12">
        <v>4</v>
      </c>
      <c r="G28" s="15">
        <v>0</v>
      </c>
      <c r="J28" s="33">
        <v>41276</v>
      </c>
      <c r="K28" s="36">
        <v>0</v>
      </c>
      <c r="M28" s="33">
        <v>41276</v>
      </c>
      <c r="N28" s="91">
        <v>0</v>
      </c>
    </row>
    <row r="29" spans="1:16">
      <c r="A29" s="4">
        <v>41296</v>
      </c>
      <c r="B29" s="9">
        <v>4</v>
      </c>
      <c r="C29" s="12">
        <v>0</v>
      </c>
      <c r="D29" s="12">
        <v>2</v>
      </c>
      <c r="E29" s="12">
        <v>0</v>
      </c>
      <c r="F29" s="12">
        <v>0</v>
      </c>
      <c r="G29" s="15">
        <v>0</v>
      </c>
      <c r="J29" s="7">
        <v>41281</v>
      </c>
      <c r="K29" s="74">
        <v>1</v>
      </c>
      <c r="M29" s="7">
        <v>41277</v>
      </c>
      <c r="N29" s="90">
        <v>1</v>
      </c>
    </row>
    <row r="30" spans="1:16">
      <c r="A30" s="4">
        <v>41303</v>
      </c>
      <c r="B30" s="9">
        <v>0</v>
      </c>
      <c r="C30" s="12">
        <v>0</v>
      </c>
      <c r="D30" s="12">
        <v>2</v>
      </c>
      <c r="E30" s="12">
        <v>0</v>
      </c>
      <c r="F30" s="12">
        <v>2</v>
      </c>
      <c r="G30" s="15">
        <v>0</v>
      </c>
      <c r="J30" s="6">
        <v>41289</v>
      </c>
      <c r="K30" s="38">
        <v>0</v>
      </c>
      <c r="M30" s="7">
        <v>41284</v>
      </c>
      <c r="N30" s="69">
        <v>1</v>
      </c>
    </row>
    <row r="31" spans="1:16">
      <c r="A31" s="4">
        <v>41315</v>
      </c>
      <c r="B31" s="9">
        <v>4</v>
      </c>
      <c r="C31" s="12">
        <v>0</v>
      </c>
      <c r="D31" s="12">
        <v>1</v>
      </c>
      <c r="E31" s="12">
        <v>0</v>
      </c>
      <c r="F31" s="12">
        <v>0</v>
      </c>
      <c r="G31" s="15">
        <v>0</v>
      </c>
      <c r="J31" s="7">
        <v>41296</v>
      </c>
      <c r="K31" s="39">
        <v>0</v>
      </c>
      <c r="M31" s="6">
        <v>41285</v>
      </c>
      <c r="N31" s="92">
        <v>0</v>
      </c>
    </row>
    <row r="32" spans="1:16">
      <c r="A32" s="4">
        <v>41320</v>
      </c>
      <c r="B32" s="9">
        <v>0</v>
      </c>
      <c r="C32" s="12">
        <v>0</v>
      </c>
      <c r="D32" s="12">
        <v>1</v>
      </c>
      <c r="E32" s="12">
        <v>1</v>
      </c>
      <c r="F32" s="12">
        <v>0</v>
      </c>
      <c r="G32" s="15">
        <v>0</v>
      </c>
      <c r="J32" s="7">
        <v>41303</v>
      </c>
      <c r="K32" s="39">
        <v>0</v>
      </c>
      <c r="M32" s="6">
        <v>41288</v>
      </c>
      <c r="N32" s="69">
        <v>4</v>
      </c>
    </row>
    <row r="33" spans="1:14">
      <c r="A33" s="4">
        <v>41324</v>
      </c>
      <c r="B33" s="9">
        <v>5</v>
      </c>
      <c r="C33" s="12">
        <v>0</v>
      </c>
      <c r="D33" s="12">
        <v>1</v>
      </c>
      <c r="E33" s="12">
        <v>1</v>
      </c>
      <c r="F33" s="12">
        <v>0</v>
      </c>
      <c r="G33" s="15">
        <v>0</v>
      </c>
      <c r="J33" s="7">
        <v>41315</v>
      </c>
      <c r="K33" s="39">
        <v>3</v>
      </c>
      <c r="M33" s="4">
        <v>41289</v>
      </c>
      <c r="N33" s="69">
        <v>0</v>
      </c>
    </row>
    <row r="34" spans="1:14">
      <c r="A34" s="4">
        <v>41332</v>
      </c>
      <c r="B34" s="9">
        <v>8</v>
      </c>
      <c r="C34" s="12">
        <v>1</v>
      </c>
      <c r="D34" s="12">
        <v>4</v>
      </c>
      <c r="E34" s="12">
        <v>1</v>
      </c>
      <c r="F34" s="12">
        <v>1</v>
      </c>
      <c r="G34" s="12">
        <v>0</v>
      </c>
      <c r="J34" s="7">
        <v>41320</v>
      </c>
      <c r="K34" s="39">
        <v>5</v>
      </c>
      <c r="M34" s="4">
        <v>41295</v>
      </c>
      <c r="N34" s="69">
        <v>1</v>
      </c>
    </row>
    <row r="35" spans="1:14">
      <c r="A35" s="4">
        <v>41339</v>
      </c>
      <c r="B35" s="9">
        <v>13</v>
      </c>
      <c r="C35" s="12">
        <v>2</v>
      </c>
      <c r="D35" s="12">
        <v>6</v>
      </c>
      <c r="E35" s="12">
        <v>0</v>
      </c>
      <c r="F35" s="12">
        <v>4</v>
      </c>
      <c r="G35" s="15">
        <v>0</v>
      </c>
      <c r="J35" s="7">
        <v>41324</v>
      </c>
      <c r="K35" s="39">
        <v>1</v>
      </c>
      <c r="M35" s="4">
        <v>41296</v>
      </c>
      <c r="N35" s="69">
        <v>0</v>
      </c>
    </row>
    <row r="36" spans="1:14">
      <c r="A36" s="4">
        <v>41348</v>
      </c>
      <c r="B36" s="9">
        <v>81</v>
      </c>
      <c r="C36" s="12">
        <v>6</v>
      </c>
      <c r="D36" s="12">
        <v>13</v>
      </c>
      <c r="E36" s="12">
        <v>1</v>
      </c>
      <c r="F36" s="12">
        <v>3</v>
      </c>
      <c r="G36" s="15">
        <v>0</v>
      </c>
      <c r="J36" s="7">
        <v>41332</v>
      </c>
      <c r="K36" s="39">
        <v>0</v>
      </c>
      <c r="M36" s="4">
        <v>41303</v>
      </c>
      <c r="N36" s="69">
        <v>0</v>
      </c>
    </row>
    <row r="37" spans="1:14">
      <c r="A37" s="4">
        <v>41355</v>
      </c>
      <c r="B37" s="9">
        <v>137</v>
      </c>
      <c r="C37" s="12">
        <v>1</v>
      </c>
      <c r="D37" s="12">
        <v>226</v>
      </c>
      <c r="E37" s="12">
        <v>3</v>
      </c>
      <c r="F37" s="12">
        <v>27</v>
      </c>
      <c r="G37" s="15">
        <v>3</v>
      </c>
      <c r="J37" s="7">
        <v>41339</v>
      </c>
      <c r="K37" s="39">
        <v>0</v>
      </c>
      <c r="M37" s="4">
        <v>41307</v>
      </c>
      <c r="N37" s="69">
        <v>0</v>
      </c>
    </row>
    <row r="38" spans="1:14" ht="15.75" thickBot="1">
      <c r="A38" s="5">
        <v>41358</v>
      </c>
      <c r="B38" s="13">
        <v>139</v>
      </c>
      <c r="C38" s="14">
        <v>10</v>
      </c>
      <c r="D38" s="14">
        <v>49</v>
      </c>
      <c r="E38" s="14">
        <v>2</v>
      </c>
      <c r="F38" s="14">
        <v>49</v>
      </c>
      <c r="G38" s="16">
        <v>3</v>
      </c>
      <c r="J38" s="7">
        <v>41348</v>
      </c>
      <c r="K38" s="39">
        <v>0</v>
      </c>
      <c r="M38" s="4">
        <v>41311</v>
      </c>
      <c r="N38" s="69">
        <v>3</v>
      </c>
    </row>
    <row r="39" spans="1:14">
      <c r="A39" s="33">
        <v>41276</v>
      </c>
      <c r="B39" s="11">
        <v>78</v>
      </c>
      <c r="C39" s="34">
        <v>4</v>
      </c>
      <c r="D39" s="34">
        <v>85</v>
      </c>
      <c r="E39" s="34">
        <v>5</v>
      </c>
      <c r="F39" s="34">
        <v>29</v>
      </c>
      <c r="G39" s="34">
        <v>6</v>
      </c>
      <c r="J39" s="6">
        <v>41355</v>
      </c>
      <c r="K39" s="115">
        <v>0</v>
      </c>
      <c r="M39" s="4">
        <v>41315</v>
      </c>
      <c r="N39" s="69">
        <v>0</v>
      </c>
    </row>
    <row r="40" spans="1:14">
      <c r="A40" s="7">
        <v>41281</v>
      </c>
      <c r="B40" s="9">
        <v>10</v>
      </c>
      <c r="C40" s="12">
        <v>1</v>
      </c>
      <c r="D40" s="12">
        <v>7</v>
      </c>
      <c r="E40" s="12">
        <v>0</v>
      </c>
      <c r="F40" s="12">
        <v>1</v>
      </c>
      <c r="G40" s="12">
        <v>0</v>
      </c>
      <c r="J40" s="6">
        <v>41358</v>
      </c>
      <c r="K40" s="115">
        <v>0</v>
      </c>
      <c r="M40" s="4">
        <v>41319</v>
      </c>
      <c r="N40" s="69">
        <v>0</v>
      </c>
    </row>
    <row r="41" spans="1:14" ht="15.75" thickBot="1">
      <c r="A41" s="6">
        <v>41289</v>
      </c>
      <c r="B41" s="9">
        <v>9</v>
      </c>
      <c r="C41" s="12">
        <v>0</v>
      </c>
      <c r="D41" s="12">
        <v>5</v>
      </c>
      <c r="E41" s="12">
        <v>0</v>
      </c>
      <c r="F41" s="12">
        <v>16</v>
      </c>
      <c r="G41" s="12">
        <v>0</v>
      </c>
      <c r="J41" s="5">
        <v>41361</v>
      </c>
      <c r="K41" s="89">
        <v>0</v>
      </c>
      <c r="M41" s="4">
        <v>41320</v>
      </c>
      <c r="N41" s="69">
        <v>0</v>
      </c>
    </row>
    <row r="42" spans="1:14">
      <c r="A42" s="4">
        <v>41296</v>
      </c>
      <c r="B42" s="9">
        <v>6</v>
      </c>
      <c r="C42" s="12">
        <v>2</v>
      </c>
      <c r="D42" s="12">
        <v>20</v>
      </c>
      <c r="E42" s="12">
        <v>0</v>
      </c>
      <c r="F42" s="12">
        <v>6</v>
      </c>
      <c r="G42" s="12">
        <v>1</v>
      </c>
      <c r="J42" s="33">
        <v>41276</v>
      </c>
      <c r="K42" s="36">
        <v>0</v>
      </c>
      <c r="M42" s="4">
        <v>41323</v>
      </c>
      <c r="N42" s="69">
        <v>0</v>
      </c>
    </row>
    <row r="43" spans="1:14">
      <c r="A43" s="4">
        <v>41303</v>
      </c>
      <c r="B43" s="9">
        <v>10</v>
      </c>
      <c r="C43" s="12">
        <v>2</v>
      </c>
      <c r="D43" s="12">
        <v>4</v>
      </c>
      <c r="E43" s="12">
        <v>1</v>
      </c>
      <c r="F43" s="12">
        <v>1</v>
      </c>
      <c r="G43" s="12">
        <v>0</v>
      </c>
      <c r="J43" s="7">
        <v>41281</v>
      </c>
      <c r="K43" s="78">
        <v>0</v>
      </c>
      <c r="M43" s="4">
        <v>41324</v>
      </c>
      <c r="N43" s="69">
        <v>0</v>
      </c>
    </row>
    <row r="44" spans="1:14">
      <c r="A44" s="4">
        <v>41315</v>
      </c>
      <c r="B44" s="9">
        <v>13</v>
      </c>
      <c r="C44" s="12">
        <v>2</v>
      </c>
      <c r="D44" s="12">
        <v>3</v>
      </c>
      <c r="E44" s="12">
        <v>0</v>
      </c>
      <c r="F44" s="12">
        <v>11</v>
      </c>
      <c r="G44" s="12">
        <v>0</v>
      </c>
      <c r="J44" s="6">
        <v>41289</v>
      </c>
      <c r="K44" s="38">
        <v>0</v>
      </c>
      <c r="M44" s="100">
        <v>41332</v>
      </c>
      <c r="N44" s="90">
        <v>0</v>
      </c>
    </row>
    <row r="45" spans="1:14">
      <c r="A45" s="4">
        <v>41320</v>
      </c>
      <c r="B45" s="9">
        <v>13</v>
      </c>
      <c r="C45" s="12">
        <v>1</v>
      </c>
      <c r="D45" s="12">
        <v>10</v>
      </c>
      <c r="E45" s="12">
        <v>1</v>
      </c>
      <c r="F45" s="12">
        <v>1</v>
      </c>
      <c r="G45" s="12">
        <v>0</v>
      </c>
      <c r="J45" s="7">
        <v>41296</v>
      </c>
      <c r="K45" s="39">
        <v>0</v>
      </c>
      <c r="M45" s="100">
        <v>41333</v>
      </c>
      <c r="N45" s="90">
        <v>0</v>
      </c>
    </row>
    <row r="46" spans="1:14">
      <c r="A46" s="4">
        <v>41324</v>
      </c>
      <c r="B46" s="9">
        <v>11</v>
      </c>
      <c r="C46" s="12">
        <v>2</v>
      </c>
      <c r="D46" s="12">
        <v>5</v>
      </c>
      <c r="E46" s="12">
        <v>2</v>
      </c>
      <c r="F46" s="12">
        <v>0</v>
      </c>
      <c r="G46" s="12">
        <v>0</v>
      </c>
      <c r="J46" s="7">
        <v>41303</v>
      </c>
      <c r="K46" s="39">
        <v>0</v>
      </c>
      <c r="M46" s="4">
        <v>41338</v>
      </c>
      <c r="N46" s="69">
        <v>0</v>
      </c>
    </row>
    <row r="47" spans="1:14">
      <c r="A47" s="4">
        <v>41332</v>
      </c>
      <c r="B47" s="9">
        <v>2</v>
      </c>
      <c r="C47" s="12">
        <v>0</v>
      </c>
      <c r="D47" s="12">
        <v>4</v>
      </c>
      <c r="E47" s="12">
        <v>0</v>
      </c>
      <c r="F47" s="12">
        <v>4</v>
      </c>
      <c r="G47" s="12">
        <v>0</v>
      </c>
      <c r="J47" s="7">
        <v>41315</v>
      </c>
      <c r="K47" s="39">
        <v>1</v>
      </c>
      <c r="M47" s="4">
        <v>41339</v>
      </c>
      <c r="N47" s="69">
        <v>0</v>
      </c>
    </row>
    <row r="48" spans="1:14">
      <c r="A48" s="4">
        <v>41339</v>
      </c>
      <c r="B48" s="9">
        <v>7</v>
      </c>
      <c r="C48" s="12">
        <v>1</v>
      </c>
      <c r="D48" s="12">
        <v>6</v>
      </c>
      <c r="E48" s="12">
        <v>0</v>
      </c>
      <c r="F48" s="12">
        <v>18</v>
      </c>
      <c r="G48" s="12">
        <v>0</v>
      </c>
      <c r="J48" s="7">
        <v>41320</v>
      </c>
      <c r="K48" s="39">
        <v>0</v>
      </c>
      <c r="M48" s="4">
        <v>41346</v>
      </c>
      <c r="N48" s="90">
        <v>0</v>
      </c>
    </row>
    <row r="49" spans="1:14">
      <c r="A49" s="4">
        <v>41348</v>
      </c>
      <c r="B49" s="9">
        <v>33</v>
      </c>
      <c r="C49" s="12">
        <v>4</v>
      </c>
      <c r="D49" s="12">
        <v>25</v>
      </c>
      <c r="E49" s="12">
        <v>1</v>
      </c>
      <c r="F49" s="12">
        <v>29</v>
      </c>
      <c r="G49" s="12">
        <v>6</v>
      </c>
      <c r="J49" s="7">
        <v>41324</v>
      </c>
      <c r="K49" s="39">
        <v>0</v>
      </c>
      <c r="M49" s="4">
        <v>41348</v>
      </c>
      <c r="N49" s="90">
        <v>0</v>
      </c>
    </row>
    <row r="50" spans="1:14">
      <c r="A50" s="4">
        <v>41355</v>
      </c>
      <c r="B50" s="9">
        <v>23</v>
      </c>
      <c r="C50" s="12">
        <v>1</v>
      </c>
      <c r="D50" s="12">
        <v>36</v>
      </c>
      <c r="E50" s="12">
        <v>7</v>
      </c>
      <c r="F50" s="12">
        <v>32</v>
      </c>
      <c r="G50" s="12">
        <v>1</v>
      </c>
      <c r="J50" s="7">
        <v>41332</v>
      </c>
      <c r="K50" s="39">
        <v>0</v>
      </c>
      <c r="M50" s="4">
        <v>41354</v>
      </c>
      <c r="N50" s="90">
        <v>0</v>
      </c>
    </row>
    <row r="51" spans="1:14" ht="15.75" thickBot="1">
      <c r="A51" s="5">
        <v>41358</v>
      </c>
      <c r="B51" s="13">
        <v>17</v>
      </c>
      <c r="C51" s="14">
        <v>0</v>
      </c>
      <c r="D51" s="14">
        <v>25</v>
      </c>
      <c r="E51" s="14">
        <v>0</v>
      </c>
      <c r="F51" s="14">
        <v>38</v>
      </c>
      <c r="G51" s="14">
        <v>1</v>
      </c>
      <c r="J51" s="7">
        <v>41339</v>
      </c>
      <c r="K51" s="39">
        <v>0</v>
      </c>
      <c r="M51" s="4">
        <v>41355</v>
      </c>
      <c r="N51" s="90">
        <v>1</v>
      </c>
    </row>
    <row r="52" spans="1:14">
      <c r="A52" s="33">
        <v>41276</v>
      </c>
      <c r="B52" s="11">
        <v>78</v>
      </c>
      <c r="C52" s="34">
        <v>2</v>
      </c>
      <c r="D52" s="34">
        <v>13</v>
      </c>
      <c r="E52" s="34">
        <v>0</v>
      </c>
      <c r="F52" s="34">
        <v>7</v>
      </c>
      <c r="G52" s="34">
        <v>2</v>
      </c>
      <c r="J52" s="7">
        <v>41348</v>
      </c>
      <c r="K52" s="39">
        <v>0</v>
      </c>
      <c r="M52" s="4">
        <v>41358</v>
      </c>
      <c r="N52" s="90">
        <v>1</v>
      </c>
    </row>
    <row r="53" spans="1:14">
      <c r="A53" s="7">
        <v>41281</v>
      </c>
      <c r="B53" s="9">
        <v>15</v>
      </c>
      <c r="C53" s="12">
        <v>0</v>
      </c>
      <c r="D53" s="12">
        <v>7</v>
      </c>
      <c r="E53" s="12">
        <v>1</v>
      </c>
      <c r="F53" s="12">
        <v>1</v>
      </c>
      <c r="G53" s="12">
        <v>0</v>
      </c>
      <c r="J53" s="6">
        <v>41355</v>
      </c>
      <c r="K53" s="115">
        <v>0</v>
      </c>
      <c r="M53" s="6">
        <v>41361</v>
      </c>
      <c r="N53" s="90">
        <v>0</v>
      </c>
    </row>
    <row r="54" spans="1:14" ht="15.75" thickBot="1">
      <c r="A54" s="6">
        <v>41289</v>
      </c>
      <c r="B54" s="9">
        <v>10</v>
      </c>
      <c r="C54" s="12">
        <v>0</v>
      </c>
      <c r="D54" s="12">
        <v>6</v>
      </c>
      <c r="E54" s="12">
        <v>0</v>
      </c>
      <c r="F54" s="12">
        <v>10</v>
      </c>
      <c r="G54" s="12">
        <v>0</v>
      </c>
      <c r="J54" s="6">
        <v>41358</v>
      </c>
      <c r="K54" s="115">
        <v>0</v>
      </c>
      <c r="M54" s="5">
        <v>41361</v>
      </c>
      <c r="N54" s="114">
        <v>0</v>
      </c>
    </row>
    <row r="55" spans="1:14" ht="15.75" thickBot="1">
      <c r="A55" s="4">
        <v>41296</v>
      </c>
      <c r="B55" s="9">
        <v>8</v>
      </c>
      <c r="C55" s="12">
        <v>0</v>
      </c>
      <c r="D55" s="12">
        <v>8</v>
      </c>
      <c r="E55" s="12">
        <v>0</v>
      </c>
      <c r="F55" s="12">
        <v>7</v>
      </c>
      <c r="G55" s="12">
        <v>1</v>
      </c>
      <c r="J55" s="5">
        <v>41361</v>
      </c>
      <c r="K55" s="89">
        <v>0</v>
      </c>
      <c r="M55" s="33">
        <v>41276</v>
      </c>
      <c r="N55" s="101">
        <v>1</v>
      </c>
    </row>
    <row r="56" spans="1:14">
      <c r="A56" s="4">
        <v>41303</v>
      </c>
      <c r="B56" s="9">
        <v>4</v>
      </c>
      <c r="C56" s="12">
        <v>1</v>
      </c>
      <c r="D56" s="12">
        <v>21</v>
      </c>
      <c r="E56" s="12">
        <v>2</v>
      </c>
      <c r="F56" s="12">
        <v>19</v>
      </c>
      <c r="G56" s="12">
        <v>3</v>
      </c>
      <c r="J56" s="33">
        <v>41276</v>
      </c>
      <c r="K56" s="36">
        <v>0</v>
      </c>
      <c r="M56" s="7">
        <v>41277</v>
      </c>
      <c r="N56" s="104">
        <v>2</v>
      </c>
    </row>
    <row r="57" spans="1:14">
      <c r="A57" s="4">
        <v>41315</v>
      </c>
      <c r="B57" s="9">
        <v>15</v>
      </c>
      <c r="C57" s="12">
        <v>2</v>
      </c>
      <c r="D57" s="12">
        <v>38</v>
      </c>
      <c r="E57" s="12">
        <v>2</v>
      </c>
      <c r="F57" s="12">
        <v>24</v>
      </c>
      <c r="G57" s="12">
        <v>1</v>
      </c>
      <c r="J57" s="7">
        <v>41281</v>
      </c>
      <c r="K57" s="78">
        <v>0</v>
      </c>
      <c r="M57" s="7">
        <v>41284</v>
      </c>
      <c r="N57" s="84">
        <v>1</v>
      </c>
    </row>
    <row r="58" spans="1:14">
      <c r="A58" s="4">
        <v>41320</v>
      </c>
      <c r="B58" s="9">
        <v>10</v>
      </c>
      <c r="C58" s="12">
        <v>0</v>
      </c>
      <c r="D58" s="12">
        <v>6</v>
      </c>
      <c r="E58" s="12">
        <v>0</v>
      </c>
      <c r="F58" s="12">
        <v>5</v>
      </c>
      <c r="G58" s="12">
        <v>0</v>
      </c>
      <c r="J58" s="6">
        <v>41289</v>
      </c>
      <c r="K58" s="38">
        <v>0</v>
      </c>
      <c r="M58" s="6">
        <v>41285</v>
      </c>
      <c r="N58" s="103">
        <v>1</v>
      </c>
    </row>
    <row r="59" spans="1:14">
      <c r="A59" s="4">
        <v>41324</v>
      </c>
      <c r="B59" s="9">
        <v>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J59" s="7">
        <v>41296</v>
      </c>
      <c r="K59" s="39">
        <v>0</v>
      </c>
      <c r="M59" s="6">
        <v>41288</v>
      </c>
      <c r="N59" s="84">
        <v>0</v>
      </c>
    </row>
    <row r="60" spans="1:14">
      <c r="A60" s="4">
        <v>41332</v>
      </c>
      <c r="B60" s="10">
        <v>8</v>
      </c>
      <c r="C60" s="10">
        <v>1</v>
      </c>
      <c r="D60" s="10">
        <v>5</v>
      </c>
      <c r="E60" s="10">
        <v>0</v>
      </c>
      <c r="F60" s="10">
        <v>5</v>
      </c>
      <c r="G60" s="10">
        <v>0</v>
      </c>
      <c r="J60" s="7">
        <v>41303</v>
      </c>
      <c r="K60" s="39">
        <v>1</v>
      </c>
      <c r="M60" s="4">
        <v>41289</v>
      </c>
      <c r="N60" s="69">
        <v>0</v>
      </c>
    </row>
    <row r="61" spans="1:14">
      <c r="A61" s="4">
        <v>41339</v>
      </c>
      <c r="B61" s="9">
        <v>17</v>
      </c>
      <c r="C61" s="12">
        <v>0</v>
      </c>
      <c r="D61" s="12">
        <v>4</v>
      </c>
      <c r="E61" s="12">
        <v>0</v>
      </c>
      <c r="F61" s="12">
        <v>3</v>
      </c>
      <c r="G61" s="12">
        <v>0</v>
      </c>
      <c r="J61" s="7">
        <v>41315</v>
      </c>
      <c r="K61" s="39">
        <v>2</v>
      </c>
      <c r="M61" s="4">
        <v>41295</v>
      </c>
      <c r="N61" s="84">
        <v>7</v>
      </c>
    </row>
    <row r="62" spans="1:14">
      <c r="A62" s="4">
        <v>41348</v>
      </c>
      <c r="B62" s="9">
        <v>35</v>
      </c>
      <c r="C62" s="12">
        <v>11</v>
      </c>
      <c r="D62" s="12">
        <v>37</v>
      </c>
      <c r="E62" s="12">
        <v>7</v>
      </c>
      <c r="F62" s="12">
        <v>37</v>
      </c>
      <c r="G62" s="12">
        <v>4</v>
      </c>
      <c r="J62" s="7">
        <v>41320</v>
      </c>
      <c r="K62" s="39">
        <v>0</v>
      </c>
      <c r="M62" s="4">
        <v>41296</v>
      </c>
      <c r="N62" s="69">
        <v>0</v>
      </c>
    </row>
    <row r="63" spans="1:14">
      <c r="A63" s="4">
        <v>41355</v>
      </c>
      <c r="B63" s="9">
        <v>670</v>
      </c>
      <c r="C63" s="12">
        <v>16</v>
      </c>
      <c r="D63" s="12">
        <v>385</v>
      </c>
      <c r="E63" s="12">
        <v>18</v>
      </c>
      <c r="F63" s="12">
        <v>408</v>
      </c>
      <c r="G63" s="12">
        <v>13</v>
      </c>
      <c r="J63" s="7">
        <v>41324</v>
      </c>
      <c r="K63" s="39">
        <v>1</v>
      </c>
      <c r="M63" s="4">
        <v>41303</v>
      </c>
      <c r="N63" s="69">
        <v>0</v>
      </c>
    </row>
    <row r="64" spans="1:14" ht="15.75" thickBot="1">
      <c r="A64" s="5">
        <v>41358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J64" s="7">
        <v>41332</v>
      </c>
      <c r="K64" s="39">
        <v>0</v>
      </c>
      <c r="M64" s="4">
        <v>41307</v>
      </c>
      <c r="N64" s="69">
        <v>0</v>
      </c>
    </row>
    <row r="65" spans="10:14">
      <c r="J65" s="7">
        <v>41339</v>
      </c>
      <c r="K65" s="39">
        <v>0</v>
      </c>
      <c r="M65" s="4">
        <v>41311</v>
      </c>
      <c r="N65" s="84">
        <v>0</v>
      </c>
    </row>
    <row r="66" spans="10:14">
      <c r="J66" s="7">
        <v>41348</v>
      </c>
      <c r="K66" s="39">
        <v>3</v>
      </c>
      <c r="M66" s="4">
        <v>41315</v>
      </c>
      <c r="N66" s="69">
        <v>0</v>
      </c>
    </row>
    <row r="67" spans="10:14">
      <c r="J67" s="6">
        <v>41355</v>
      </c>
      <c r="K67" s="115">
        <v>1</v>
      </c>
      <c r="M67" s="4">
        <v>41319</v>
      </c>
      <c r="N67" s="69">
        <v>6</v>
      </c>
    </row>
    <row r="68" spans="10:14">
      <c r="J68" s="6">
        <v>41358</v>
      </c>
      <c r="K68" s="115">
        <v>0</v>
      </c>
      <c r="M68" s="4">
        <v>41320</v>
      </c>
      <c r="N68" s="69">
        <v>0</v>
      </c>
    </row>
    <row r="69" spans="10:14" ht="15.75" thickBot="1">
      <c r="J69" s="5">
        <v>41361</v>
      </c>
      <c r="K69" s="89">
        <v>0</v>
      </c>
      <c r="M69" s="4">
        <v>41323</v>
      </c>
      <c r="N69" s="69">
        <v>0</v>
      </c>
    </row>
    <row r="70" spans="10:14">
      <c r="J70" s="33">
        <v>41276</v>
      </c>
      <c r="K70" s="36">
        <v>1</v>
      </c>
      <c r="M70" s="4">
        <v>41324</v>
      </c>
      <c r="N70" s="84">
        <v>1</v>
      </c>
    </row>
    <row r="71" spans="10:14">
      <c r="J71" s="7">
        <v>41281</v>
      </c>
      <c r="K71" s="78">
        <v>0</v>
      </c>
      <c r="M71" s="100">
        <v>41332</v>
      </c>
      <c r="N71" s="90">
        <v>0</v>
      </c>
    </row>
    <row r="72" spans="10:14">
      <c r="J72" s="6">
        <v>41289</v>
      </c>
      <c r="K72" s="38">
        <v>0</v>
      </c>
      <c r="M72" s="100">
        <v>41333</v>
      </c>
      <c r="N72" s="90">
        <v>0</v>
      </c>
    </row>
    <row r="73" spans="10:14">
      <c r="J73" s="7">
        <v>41296</v>
      </c>
      <c r="K73" s="39">
        <v>0</v>
      </c>
      <c r="M73" s="4">
        <v>41338</v>
      </c>
      <c r="N73" s="84">
        <v>1</v>
      </c>
    </row>
    <row r="74" spans="10:14">
      <c r="J74" s="7">
        <v>41303</v>
      </c>
      <c r="K74" s="39">
        <v>1</v>
      </c>
      <c r="M74" s="4">
        <v>41339</v>
      </c>
      <c r="N74" s="69">
        <v>0</v>
      </c>
    </row>
    <row r="75" spans="10:14">
      <c r="J75" s="7">
        <v>41315</v>
      </c>
      <c r="K75" s="39">
        <v>2</v>
      </c>
      <c r="M75" s="4">
        <v>41346</v>
      </c>
      <c r="N75" s="90">
        <v>0</v>
      </c>
    </row>
    <row r="76" spans="10:14">
      <c r="J76" s="7">
        <v>41320</v>
      </c>
      <c r="K76" s="39">
        <v>0</v>
      </c>
      <c r="M76" s="4">
        <v>41348</v>
      </c>
      <c r="N76" s="90">
        <v>0</v>
      </c>
    </row>
    <row r="77" spans="10:14">
      <c r="J77" s="7">
        <v>41324</v>
      </c>
      <c r="K77" s="39">
        <v>0</v>
      </c>
      <c r="M77" s="4">
        <v>41354</v>
      </c>
      <c r="N77" s="90">
        <v>0</v>
      </c>
    </row>
    <row r="78" spans="10:14">
      <c r="J78" s="7">
        <v>41332</v>
      </c>
      <c r="K78" s="39">
        <v>0</v>
      </c>
      <c r="M78" s="4">
        <v>41355</v>
      </c>
      <c r="N78" s="104">
        <v>1</v>
      </c>
    </row>
    <row r="79" spans="10:14">
      <c r="J79" s="7">
        <v>41339</v>
      </c>
      <c r="K79" s="39">
        <v>2</v>
      </c>
      <c r="M79" s="4">
        <v>41358</v>
      </c>
      <c r="N79" s="90">
        <v>0</v>
      </c>
    </row>
    <row r="80" spans="10:14">
      <c r="J80" s="7">
        <v>41348</v>
      </c>
      <c r="K80" s="39">
        <v>4</v>
      </c>
      <c r="M80" s="6">
        <v>41361</v>
      </c>
      <c r="N80" s="90">
        <v>0</v>
      </c>
    </row>
    <row r="81" spans="10:17" ht="15.75" thickBot="1">
      <c r="J81" s="6">
        <v>41355</v>
      </c>
      <c r="K81" s="115">
        <v>5</v>
      </c>
      <c r="M81" s="5">
        <v>41361</v>
      </c>
      <c r="N81" s="114">
        <v>0</v>
      </c>
    </row>
    <row r="82" spans="10:17">
      <c r="J82" s="6">
        <v>41358</v>
      </c>
      <c r="K82" s="115">
        <v>2</v>
      </c>
      <c r="M82" s="33">
        <v>41276</v>
      </c>
      <c r="N82" s="12">
        <v>0</v>
      </c>
    </row>
    <row r="83" spans="10:17" ht="15.75" thickBot="1">
      <c r="J83" s="5">
        <v>41361</v>
      </c>
      <c r="K83" s="89">
        <v>0</v>
      </c>
      <c r="M83" s="7">
        <v>41281</v>
      </c>
      <c r="N83" s="12">
        <v>0</v>
      </c>
    </row>
    <row r="84" spans="10:17">
      <c r="J84" s="4"/>
      <c r="K84" s="98"/>
      <c r="M84" s="6">
        <v>41289</v>
      </c>
      <c r="N84" s="12">
        <v>0</v>
      </c>
    </row>
    <row r="85" spans="10:17">
      <c r="J85" s="4"/>
      <c r="K85" s="98"/>
      <c r="M85" s="7">
        <v>41296</v>
      </c>
      <c r="N85" s="12">
        <v>0</v>
      </c>
    </row>
    <row r="86" spans="10:17">
      <c r="J86" s="4"/>
      <c r="K86" s="98"/>
      <c r="M86" s="7">
        <v>41303</v>
      </c>
      <c r="N86" s="12">
        <v>0</v>
      </c>
    </row>
    <row r="87" spans="10:17">
      <c r="J87" s="24"/>
      <c r="K87" s="98"/>
      <c r="M87" s="7">
        <v>41315</v>
      </c>
      <c r="N87" s="12">
        <v>0</v>
      </c>
    </row>
    <row r="88" spans="10:17">
      <c r="M88" s="7">
        <v>41320</v>
      </c>
      <c r="N88" s="12">
        <v>0</v>
      </c>
    </row>
    <row r="89" spans="10:17">
      <c r="M89" s="7">
        <v>41324</v>
      </c>
      <c r="N89" s="12">
        <v>0</v>
      </c>
    </row>
    <row r="90" spans="10:17">
      <c r="M90" s="7">
        <v>41332</v>
      </c>
      <c r="N90" s="12">
        <v>0</v>
      </c>
    </row>
    <row r="91" spans="10:17">
      <c r="M91" s="7">
        <v>41339</v>
      </c>
      <c r="N91" s="12">
        <v>0</v>
      </c>
    </row>
    <row r="92" spans="10:17">
      <c r="M92" s="7">
        <v>41348</v>
      </c>
      <c r="N92" s="12">
        <v>0</v>
      </c>
    </row>
    <row r="93" spans="10:17">
      <c r="M93" s="7">
        <v>41355</v>
      </c>
      <c r="N93" s="12">
        <v>1</v>
      </c>
    </row>
    <row r="94" spans="10:17">
      <c r="M94" s="7">
        <v>41358</v>
      </c>
      <c r="N94" s="12">
        <v>0</v>
      </c>
    </row>
    <row r="95" spans="10:17" ht="15.75" thickBot="1">
      <c r="M95" s="5">
        <v>41361</v>
      </c>
      <c r="N95" s="13">
        <v>0</v>
      </c>
    </row>
    <row r="96" spans="10:17">
      <c r="M96" s="33">
        <v>41276</v>
      </c>
      <c r="N96" s="12">
        <v>0</v>
      </c>
      <c r="O96" s="12"/>
      <c r="P96" s="12"/>
      <c r="Q96" s="12"/>
    </row>
    <row r="97" spans="13:17">
      <c r="M97" s="7">
        <v>41281</v>
      </c>
      <c r="N97" s="12">
        <v>0</v>
      </c>
      <c r="O97" s="12"/>
      <c r="P97" s="12"/>
      <c r="Q97" s="12"/>
    </row>
    <row r="98" spans="13:17">
      <c r="M98" s="6">
        <v>41289</v>
      </c>
      <c r="N98" s="12">
        <v>0</v>
      </c>
      <c r="O98" s="12"/>
      <c r="P98" s="12"/>
      <c r="Q98" s="12"/>
    </row>
    <row r="99" spans="13:17">
      <c r="M99" s="7">
        <v>41296</v>
      </c>
      <c r="N99" s="12">
        <v>0</v>
      </c>
      <c r="O99" s="12"/>
      <c r="P99" s="12"/>
      <c r="Q99" s="12"/>
    </row>
    <row r="100" spans="13:17">
      <c r="M100" s="7">
        <v>41303</v>
      </c>
      <c r="N100" s="12">
        <v>0</v>
      </c>
      <c r="O100" s="12"/>
      <c r="P100" s="12"/>
      <c r="Q100" s="12"/>
    </row>
    <row r="101" spans="13:17">
      <c r="M101" s="7">
        <v>41315</v>
      </c>
      <c r="N101" s="12">
        <v>0</v>
      </c>
      <c r="O101" s="12"/>
      <c r="P101" s="12"/>
      <c r="Q101" s="12"/>
    </row>
    <row r="102" spans="13:17">
      <c r="M102" s="7">
        <v>41320</v>
      </c>
      <c r="N102" s="12">
        <v>0</v>
      </c>
      <c r="O102" s="12"/>
      <c r="P102" s="12"/>
      <c r="Q102" s="12"/>
    </row>
    <row r="103" spans="13:17">
      <c r="M103" s="7">
        <v>41324</v>
      </c>
      <c r="N103" s="12">
        <v>0</v>
      </c>
      <c r="O103" s="12"/>
      <c r="P103" s="12"/>
      <c r="Q103" s="12"/>
    </row>
    <row r="104" spans="13:17">
      <c r="M104" s="7">
        <v>41332</v>
      </c>
      <c r="N104" s="12">
        <v>0</v>
      </c>
      <c r="O104" s="12"/>
      <c r="P104" s="12"/>
      <c r="Q104" s="12"/>
    </row>
    <row r="105" spans="13:17">
      <c r="M105" s="7">
        <v>41339</v>
      </c>
      <c r="N105" s="12">
        <v>0</v>
      </c>
      <c r="O105" s="12"/>
      <c r="P105" s="12"/>
      <c r="Q105" s="12"/>
    </row>
    <row r="106" spans="13:17">
      <c r="M106" s="7">
        <v>41348</v>
      </c>
      <c r="N106" s="12">
        <v>0</v>
      </c>
      <c r="O106" s="12"/>
      <c r="P106" s="12"/>
      <c r="Q106" s="12"/>
    </row>
    <row r="107" spans="13:17">
      <c r="M107" s="7">
        <v>41355</v>
      </c>
      <c r="N107" s="12">
        <v>2</v>
      </c>
      <c r="O107" s="12"/>
      <c r="P107" s="12"/>
      <c r="Q107" s="12"/>
    </row>
    <row r="108" spans="13:17">
      <c r="M108" s="7">
        <v>41358</v>
      </c>
      <c r="N108" s="12">
        <v>0</v>
      </c>
      <c r="O108" s="12"/>
      <c r="P108" s="12"/>
      <c r="Q108" s="12"/>
    </row>
    <row r="109" spans="13:17" ht="15.75" thickBot="1">
      <c r="M109" s="5">
        <v>41361</v>
      </c>
      <c r="N109" s="13">
        <v>0</v>
      </c>
      <c r="O109" s="13"/>
      <c r="P109" s="13"/>
      <c r="Q109" s="13"/>
    </row>
    <row r="110" spans="13:17">
      <c r="M110" s="33">
        <v>41276</v>
      </c>
      <c r="N110" s="12">
        <v>0</v>
      </c>
    </row>
    <row r="111" spans="13:17">
      <c r="M111" s="7">
        <v>41281</v>
      </c>
      <c r="N111" s="12">
        <v>0</v>
      </c>
    </row>
    <row r="112" spans="13:17">
      <c r="M112" s="6">
        <v>41289</v>
      </c>
      <c r="N112" s="12">
        <v>0</v>
      </c>
    </row>
    <row r="113" spans="13:14">
      <c r="M113" s="7">
        <v>41296</v>
      </c>
      <c r="N113" s="12">
        <v>0</v>
      </c>
    </row>
    <row r="114" spans="13:14">
      <c r="M114" s="7">
        <v>41303</v>
      </c>
      <c r="N114" s="12">
        <v>0</v>
      </c>
    </row>
    <row r="115" spans="13:14">
      <c r="M115" s="7">
        <v>41315</v>
      </c>
      <c r="N115" s="12">
        <v>0</v>
      </c>
    </row>
    <row r="116" spans="13:14">
      <c r="M116" s="7">
        <v>41320</v>
      </c>
      <c r="N116" s="12">
        <v>0</v>
      </c>
    </row>
    <row r="117" spans="13:14">
      <c r="M117" s="7">
        <v>41324</v>
      </c>
      <c r="N117" s="12">
        <v>0</v>
      </c>
    </row>
    <row r="118" spans="13:14">
      <c r="M118" s="7">
        <v>41332</v>
      </c>
      <c r="N118" s="12">
        <v>0</v>
      </c>
    </row>
    <row r="119" spans="13:14">
      <c r="M119" s="7">
        <v>41339</v>
      </c>
      <c r="N119" s="12">
        <v>0</v>
      </c>
    </row>
    <row r="120" spans="13:14">
      <c r="M120" s="7">
        <v>41348</v>
      </c>
      <c r="N120" s="12">
        <v>0</v>
      </c>
    </row>
    <row r="121" spans="13:14">
      <c r="M121" s="7">
        <v>41355</v>
      </c>
      <c r="N121" s="12">
        <v>0</v>
      </c>
    </row>
    <row r="122" spans="13:14">
      <c r="M122" s="7">
        <v>41358</v>
      </c>
      <c r="N122" s="12">
        <v>0</v>
      </c>
    </row>
    <row r="123" spans="13:14" ht="15.75" thickBot="1">
      <c r="M123" s="5">
        <v>41361</v>
      </c>
      <c r="N123" s="13">
        <v>0</v>
      </c>
    </row>
    <row r="124" spans="13:14">
      <c r="M124" s="33">
        <v>41276</v>
      </c>
      <c r="N124" s="12">
        <v>0</v>
      </c>
    </row>
    <row r="125" spans="13:14">
      <c r="M125" s="7">
        <v>41281</v>
      </c>
      <c r="N125" s="12">
        <v>0</v>
      </c>
    </row>
    <row r="126" spans="13:14">
      <c r="M126" s="6">
        <v>41289</v>
      </c>
      <c r="N126" s="12">
        <v>0</v>
      </c>
    </row>
    <row r="127" spans="13:14">
      <c r="M127" s="7">
        <v>41296</v>
      </c>
      <c r="N127" s="12">
        <v>0</v>
      </c>
    </row>
    <row r="128" spans="13:14">
      <c r="M128" s="7">
        <v>41303</v>
      </c>
      <c r="N128" s="12">
        <v>0</v>
      </c>
    </row>
    <row r="129" spans="13:14">
      <c r="M129" s="7">
        <v>41315</v>
      </c>
      <c r="N129" s="12">
        <v>0</v>
      </c>
    </row>
    <row r="130" spans="13:14">
      <c r="M130" s="7">
        <v>41320</v>
      </c>
      <c r="N130" s="12">
        <v>1</v>
      </c>
    </row>
    <row r="131" spans="13:14">
      <c r="M131" s="7">
        <v>41324</v>
      </c>
      <c r="N131" s="12">
        <v>0</v>
      </c>
    </row>
    <row r="132" spans="13:14">
      <c r="M132" s="7">
        <v>41332</v>
      </c>
      <c r="N132" s="12">
        <v>0</v>
      </c>
    </row>
    <row r="133" spans="13:14">
      <c r="M133" s="7">
        <v>41339</v>
      </c>
      <c r="N133" s="12">
        <v>0</v>
      </c>
    </row>
    <row r="134" spans="13:14">
      <c r="M134" s="7">
        <v>41348</v>
      </c>
      <c r="N134" s="12">
        <v>0</v>
      </c>
    </row>
    <row r="135" spans="13:14">
      <c r="M135" s="7">
        <v>41355</v>
      </c>
      <c r="N135" s="12">
        <v>0</v>
      </c>
    </row>
    <row r="136" spans="13:14">
      <c r="M136" s="7">
        <v>41358</v>
      </c>
      <c r="N136" s="12">
        <v>0</v>
      </c>
    </row>
    <row r="137" spans="13:14" ht="15.75" thickBot="1">
      <c r="M137" s="5">
        <v>41361</v>
      </c>
      <c r="N137" s="13">
        <v>0</v>
      </c>
    </row>
    <row r="138" spans="13:14">
      <c r="M138" s="33">
        <v>41276</v>
      </c>
      <c r="N138" s="12">
        <v>0</v>
      </c>
    </row>
    <row r="139" spans="13:14">
      <c r="M139" s="7">
        <v>41281</v>
      </c>
      <c r="N139" s="12">
        <v>0</v>
      </c>
    </row>
    <row r="140" spans="13:14">
      <c r="M140" s="6">
        <v>41289</v>
      </c>
      <c r="N140" s="12">
        <v>1</v>
      </c>
    </row>
    <row r="141" spans="13:14">
      <c r="M141" s="7">
        <v>41296</v>
      </c>
      <c r="N141" s="12">
        <v>1</v>
      </c>
    </row>
    <row r="142" spans="13:14">
      <c r="M142" s="7">
        <v>41303</v>
      </c>
      <c r="N142" s="12">
        <v>1</v>
      </c>
    </row>
    <row r="143" spans="13:14">
      <c r="M143" s="7">
        <v>41315</v>
      </c>
      <c r="N143" s="12">
        <v>0</v>
      </c>
    </row>
    <row r="144" spans="13:14">
      <c r="M144" s="7">
        <v>41320</v>
      </c>
      <c r="N144" s="12">
        <v>0</v>
      </c>
    </row>
    <row r="145" spans="13:14">
      <c r="M145" s="7">
        <v>41324</v>
      </c>
      <c r="N145" s="12">
        <v>0</v>
      </c>
    </row>
    <row r="146" spans="13:14">
      <c r="M146" s="7">
        <v>41332</v>
      </c>
      <c r="N146" s="12">
        <v>0</v>
      </c>
    </row>
    <row r="147" spans="13:14">
      <c r="M147" s="7">
        <v>41339</v>
      </c>
      <c r="N147" s="12">
        <v>2</v>
      </c>
    </row>
    <row r="148" spans="13:14">
      <c r="M148" s="7">
        <v>41348</v>
      </c>
      <c r="N148" s="12">
        <v>0</v>
      </c>
    </row>
    <row r="149" spans="13:14">
      <c r="M149" s="7">
        <v>41355</v>
      </c>
      <c r="N149" s="12">
        <v>2</v>
      </c>
    </row>
    <row r="150" spans="13:14">
      <c r="M150" s="7">
        <v>41358</v>
      </c>
      <c r="N150" s="12">
        <v>0</v>
      </c>
    </row>
    <row r="151" spans="13:14" ht="15.75" thickBot="1">
      <c r="M151" s="5">
        <v>41361</v>
      </c>
      <c r="N151" s="13">
        <v>0</v>
      </c>
    </row>
  </sheetData>
  <sortState ref="A1:G65">
    <sortCondition ref="A1"/>
  </sortState>
  <conditionalFormatting sqref="F34:F38 D34:D38 B34:B38 B1:B5 D1:D5 F1:F5 F9:F32 D9:D32 B9:B32">
    <cfRule type="cellIs" dxfId="49" priority="41" operator="greaterThan">
      <formula>2500</formula>
    </cfRule>
  </conditionalFormatting>
  <conditionalFormatting sqref="E34:E38 C34:C38 G34:G38 G1:G5 C1:C5 E1:E5 E9:E32 C9:C32 G7:G32">
    <cfRule type="cellIs" dxfId="48" priority="40" operator="greaterThan">
      <formula>125</formula>
    </cfRule>
  </conditionalFormatting>
  <conditionalFormatting sqref="B1:B13 D1:D13 F1:F13">
    <cfRule type="cellIs" dxfId="47" priority="39" operator="greaterThan">
      <formula>1000</formula>
    </cfRule>
  </conditionalFormatting>
  <conditionalFormatting sqref="C1:C13 E1:E13 G1:G13">
    <cfRule type="cellIs" dxfId="46" priority="38" operator="greaterThan">
      <formula>50</formula>
    </cfRule>
  </conditionalFormatting>
  <conditionalFormatting sqref="B34:B38 D34:D38 F34:F38 F1:F5 D1:D5 B1:B5 B9:B32 D9:D32 F9:F32">
    <cfRule type="cellIs" dxfId="45" priority="37" operator="greaterThan">
      <formula>2500</formula>
    </cfRule>
  </conditionalFormatting>
  <conditionalFormatting sqref="C34:C38 E34:E38 G34:G38 E1:E5 C1:C5 C9:C32 E9:E32 G1:G32">
    <cfRule type="cellIs" dxfId="44" priority="36" operator="greaterThan">
      <formula>125</formula>
    </cfRule>
  </conditionalFormatting>
  <conditionalFormatting sqref="E39:E51 C39:C51">
    <cfRule type="cellIs" dxfId="43" priority="35" operator="greaterThan">
      <formula>1000</formula>
    </cfRule>
  </conditionalFormatting>
  <conditionalFormatting sqref="B39:B51 D39:D51 F39:F51">
    <cfRule type="cellIs" dxfId="42" priority="34" operator="greaterThan">
      <formula>50</formula>
    </cfRule>
  </conditionalFormatting>
  <conditionalFormatting sqref="B52:B64 D52:D64 F52:F64 C64 E64 G64">
    <cfRule type="cellIs" dxfId="41" priority="33" operator="greaterThan">
      <formula>1000</formula>
    </cfRule>
  </conditionalFormatting>
  <conditionalFormatting sqref="C52:C64 E52:E64 G52:G64">
    <cfRule type="cellIs" dxfId="40" priority="32" operator="greaterThan">
      <formula>50</formula>
    </cfRule>
  </conditionalFormatting>
  <conditionalFormatting sqref="B39:B51 D39:D51 F39:F51">
    <cfRule type="cellIs" dxfId="39" priority="31" operator="greaterThan">
      <formula>1000</formula>
    </cfRule>
  </conditionalFormatting>
  <conditionalFormatting sqref="C39:C51 E39:E51 G39:G51">
    <cfRule type="cellIs" dxfId="38" priority="30" operator="greaterThan">
      <formula>50</formula>
    </cfRule>
  </conditionalFormatting>
  <conditionalFormatting sqref="K1:K14 K21:K26 K28:K87">
    <cfRule type="cellIs" dxfId="37" priority="29" operator="greaterThan">
      <formula>10</formula>
    </cfRule>
  </conditionalFormatting>
  <conditionalFormatting sqref="K15:K28 K42">
    <cfRule type="cellIs" dxfId="36" priority="27" operator="greaterThan">
      <formula>2</formula>
    </cfRule>
  </conditionalFormatting>
  <conditionalFormatting sqref="B26:B38 F26:F38 D26:D38">
    <cfRule type="cellIs" dxfId="35" priority="18" operator="greaterThan">
      <formula>1000</formula>
    </cfRule>
  </conditionalFormatting>
  <conditionalFormatting sqref="C26:C38 G26:G38 E26:E38">
    <cfRule type="cellIs" dxfId="34" priority="17" operator="greaterThan">
      <formula>50</formula>
    </cfRule>
  </conditionalFormatting>
  <conditionalFormatting sqref="B39:B51 D39:D51 F39:F51">
    <cfRule type="cellIs" dxfId="33" priority="16" operator="greaterThan">
      <formula>1000</formula>
    </cfRule>
  </conditionalFormatting>
  <conditionalFormatting sqref="C39:C51 E39:E51 G39:G51">
    <cfRule type="cellIs" dxfId="32" priority="15" operator="greaterThan">
      <formula>50</formula>
    </cfRule>
  </conditionalFormatting>
  <conditionalFormatting sqref="B61:B64 D61:D64 F61:F64 B52:B59 D52:D59 F52:F59 C64 E64 G64">
    <cfRule type="cellIs" dxfId="31" priority="14" operator="greaterThan">
      <formula>1000</formula>
    </cfRule>
  </conditionalFormatting>
  <conditionalFormatting sqref="C61:C64 E61:E64 G61:G64 C52:C59 E52:E59 G52:G59">
    <cfRule type="cellIs" dxfId="30" priority="13" operator="greaterThan">
      <formula>50</formula>
    </cfRule>
  </conditionalFormatting>
  <conditionalFormatting sqref="K1:K27">
    <cfRule type="cellIs" dxfId="29" priority="12" operator="greaterThan">
      <formula>10</formula>
    </cfRule>
  </conditionalFormatting>
  <conditionalFormatting sqref="K28:K41">
    <cfRule type="cellIs" dxfId="28" priority="11" operator="greaterThan">
      <formula>10</formula>
    </cfRule>
  </conditionalFormatting>
  <conditionalFormatting sqref="K42:K55">
    <cfRule type="cellIs" dxfId="27" priority="10" operator="greaterThan">
      <formula>10</formula>
    </cfRule>
  </conditionalFormatting>
  <conditionalFormatting sqref="K42:K55">
    <cfRule type="cellIs" dxfId="26" priority="9" operator="greaterThan">
      <formula>2</formula>
    </cfRule>
  </conditionalFormatting>
  <conditionalFormatting sqref="K56:K69">
    <cfRule type="cellIs" dxfId="25" priority="8" operator="greaterThan">
      <formula>10</formula>
    </cfRule>
  </conditionalFormatting>
  <conditionalFormatting sqref="K70:K83">
    <cfRule type="cellIs" dxfId="24" priority="7" operator="greaterThan">
      <formula>10</formula>
    </cfRule>
  </conditionalFormatting>
  <conditionalFormatting sqref="N95">
    <cfRule type="cellIs" dxfId="23" priority="6" operator="greaterThan">
      <formula>12</formula>
    </cfRule>
  </conditionalFormatting>
  <conditionalFormatting sqref="O109:Q109">
    <cfRule type="cellIs" dxfId="22" priority="5" operator="greaterThan">
      <formula>12</formula>
    </cfRule>
  </conditionalFormatting>
  <conditionalFormatting sqref="N109">
    <cfRule type="cellIs" dxfId="21" priority="4" operator="greaterThan">
      <formula>12</formula>
    </cfRule>
  </conditionalFormatting>
  <conditionalFormatting sqref="N123">
    <cfRule type="cellIs" dxfId="20" priority="3" operator="greaterThan">
      <formula>12</formula>
    </cfRule>
  </conditionalFormatting>
  <conditionalFormatting sqref="N137">
    <cfRule type="cellIs" dxfId="19" priority="2" operator="greaterThan">
      <formula>12</formula>
    </cfRule>
  </conditionalFormatting>
  <conditionalFormatting sqref="N151">
    <cfRule type="cellIs" dxfId="18" priority="1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V228"/>
  <sheetViews>
    <sheetView topLeftCell="A124" zoomScale="80" zoomScaleNormal="80" workbookViewId="0">
      <pane xSplit="1" topLeftCell="B1" activePane="topRight" state="frozen"/>
      <selection pane="topRight" activeCell="AA146" sqref="AA146"/>
    </sheetView>
  </sheetViews>
  <sheetFormatPr defaultRowHeight="12.75"/>
  <cols>
    <col min="1" max="1" width="20.140625" style="2" customWidth="1"/>
    <col min="2" max="3" width="10.140625" style="2" bestFit="1" customWidth="1"/>
    <col min="4" max="4" width="9.42578125" style="2" customWidth="1"/>
    <col min="5" max="7" width="9.140625" style="2"/>
    <col min="8" max="8" width="12.140625" style="2" bestFit="1" customWidth="1"/>
    <col min="9" max="9" width="11.42578125" style="2" customWidth="1"/>
    <col min="10" max="16" width="9.140625" style="2"/>
    <col min="17" max="17" width="12.140625" style="2" customWidth="1"/>
    <col min="18" max="19" width="9.140625" style="2"/>
    <col min="20" max="20" width="13.85546875" style="2" bestFit="1" customWidth="1"/>
    <col min="21" max="21" width="12.140625" style="2" bestFit="1" customWidth="1"/>
    <col min="22" max="22" width="10.140625" style="2" bestFit="1" customWidth="1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9.140625" style="2" customWidth="1"/>
    <col min="29" max="29" width="12.140625" style="2" bestFit="1" customWidth="1"/>
    <col min="30" max="30" width="10.28515625" style="2" customWidth="1"/>
    <col min="31" max="31" width="9.42578125" style="2" customWidth="1"/>
    <col min="32" max="32" width="9.140625" style="2"/>
    <col min="33" max="33" width="11.42578125" style="2" customWidth="1"/>
    <col min="34" max="34" width="13.85546875" style="2" bestFit="1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46" width="9.140625" style="2"/>
    <col min="47" max="47" width="12.7109375" style="2" bestFit="1" customWidth="1"/>
    <col min="48" max="16384" width="9.140625" style="2"/>
  </cols>
  <sheetData>
    <row r="1" spans="1:30">
      <c r="A1" s="107" t="s">
        <v>26</v>
      </c>
      <c r="AC1" s="4"/>
    </row>
    <row r="2" spans="1:30">
      <c r="A2" s="1" t="s">
        <v>69</v>
      </c>
      <c r="AC2" s="4"/>
    </row>
    <row r="3" spans="1:30">
      <c r="A3" s="60" t="s">
        <v>0</v>
      </c>
      <c r="B3" s="63" t="s">
        <v>1</v>
      </c>
      <c r="C3" s="65" t="s">
        <v>2</v>
      </c>
      <c r="D3" s="65" t="s">
        <v>1</v>
      </c>
      <c r="E3" s="65" t="s">
        <v>2</v>
      </c>
      <c r="F3" s="65" t="s">
        <v>1</v>
      </c>
      <c r="G3" s="65" t="s">
        <v>2</v>
      </c>
      <c r="H3" s="63" t="s">
        <v>1</v>
      </c>
      <c r="I3" s="108" t="s">
        <v>2</v>
      </c>
      <c r="J3" s="63" t="s">
        <v>1</v>
      </c>
      <c r="K3" s="65" t="s">
        <v>2</v>
      </c>
      <c r="L3" s="65" t="s">
        <v>1</v>
      </c>
      <c r="M3" s="65" t="s">
        <v>2</v>
      </c>
      <c r="N3" s="63" t="s">
        <v>3</v>
      </c>
      <c r="O3" s="65" t="s">
        <v>4</v>
      </c>
      <c r="P3" s="65" t="s">
        <v>3</v>
      </c>
      <c r="Q3" s="65" t="s">
        <v>4</v>
      </c>
      <c r="R3" s="65" t="s">
        <v>3</v>
      </c>
      <c r="S3" s="108" t="s">
        <v>4</v>
      </c>
      <c r="T3" s="63" t="s">
        <v>8</v>
      </c>
      <c r="U3" s="60" t="s">
        <v>9</v>
      </c>
      <c r="V3" s="60" t="s">
        <v>8</v>
      </c>
      <c r="W3" s="60" t="s">
        <v>9</v>
      </c>
      <c r="X3" s="60" t="s">
        <v>8</v>
      </c>
      <c r="Y3" s="60" t="s">
        <v>9</v>
      </c>
      <c r="Z3" s="60" t="s">
        <v>39</v>
      </c>
      <c r="AA3" s="60" t="s">
        <v>40</v>
      </c>
      <c r="AB3" s="64" t="s">
        <v>5</v>
      </c>
      <c r="AC3" s="65" t="s">
        <v>6</v>
      </c>
      <c r="AD3" s="64" t="s">
        <v>7</v>
      </c>
    </row>
    <row r="4" spans="1:30">
      <c r="A4" s="33">
        <v>41548</v>
      </c>
      <c r="B4" s="10"/>
      <c r="C4" s="10"/>
      <c r="D4" s="10"/>
      <c r="E4" s="10"/>
      <c r="F4" s="10"/>
      <c r="G4" s="15"/>
      <c r="H4" s="9"/>
      <c r="I4" s="10"/>
      <c r="J4" s="10"/>
      <c r="K4" s="10"/>
      <c r="L4" s="10"/>
      <c r="M4" s="17"/>
      <c r="N4" s="11"/>
      <c r="O4" s="10"/>
      <c r="P4" s="10"/>
      <c r="Q4" s="10"/>
      <c r="R4" s="10"/>
      <c r="S4" s="15"/>
      <c r="T4" s="9"/>
      <c r="U4" s="10"/>
      <c r="V4" s="10"/>
      <c r="W4" s="10"/>
      <c r="X4" s="10"/>
      <c r="Y4" s="15"/>
      <c r="Z4" s="9"/>
      <c r="AA4" s="15"/>
      <c r="AB4" s="9"/>
      <c r="AC4" s="109"/>
      <c r="AD4" s="10"/>
    </row>
    <row r="5" spans="1:30">
      <c r="A5" s="33">
        <v>41549</v>
      </c>
      <c r="B5" s="10"/>
      <c r="C5" s="10"/>
      <c r="D5" s="10"/>
      <c r="E5" s="10"/>
      <c r="F5" s="10"/>
      <c r="G5" s="15"/>
      <c r="H5" s="9"/>
      <c r="I5" s="10"/>
      <c r="J5" s="10"/>
      <c r="K5" s="10"/>
      <c r="L5" s="10"/>
      <c r="M5" s="15"/>
      <c r="N5" s="9"/>
      <c r="O5" s="10"/>
      <c r="P5" s="10"/>
      <c r="Q5" s="10"/>
      <c r="R5" s="10"/>
      <c r="S5" s="15"/>
      <c r="T5" s="9"/>
      <c r="U5" s="10"/>
      <c r="V5" s="10"/>
      <c r="W5" s="10"/>
      <c r="X5" s="10"/>
      <c r="Y5" s="15"/>
      <c r="Z5" s="9"/>
      <c r="AA5" s="15"/>
      <c r="AB5" s="9"/>
      <c r="AC5" s="109"/>
      <c r="AD5" s="10"/>
    </row>
    <row r="6" spans="1:30">
      <c r="A6" s="7">
        <v>41555</v>
      </c>
      <c r="B6" s="10"/>
      <c r="C6" s="10"/>
      <c r="D6" s="10"/>
      <c r="E6" s="10"/>
      <c r="F6" s="10"/>
      <c r="G6" s="15"/>
      <c r="H6" s="9"/>
      <c r="I6" s="10"/>
      <c r="J6" s="10"/>
      <c r="K6" s="10"/>
      <c r="L6" s="10"/>
      <c r="M6" s="15"/>
      <c r="N6" s="9"/>
      <c r="O6" s="10"/>
      <c r="P6" s="10"/>
      <c r="Q6" s="10"/>
      <c r="R6" s="10"/>
      <c r="S6" s="15"/>
      <c r="T6" s="9"/>
      <c r="U6" s="10"/>
      <c r="V6" s="10"/>
      <c r="W6" s="10"/>
      <c r="X6" s="10"/>
      <c r="Y6" s="15"/>
      <c r="Z6" s="9"/>
      <c r="AA6" s="15"/>
      <c r="AB6" s="9"/>
      <c r="AC6" s="109"/>
      <c r="AD6" s="10"/>
    </row>
    <row r="7" spans="1:30">
      <c r="A7" s="7">
        <v>41558</v>
      </c>
      <c r="B7" s="10"/>
      <c r="C7" s="10"/>
      <c r="D7" s="10"/>
      <c r="E7" s="10"/>
      <c r="F7" s="10"/>
      <c r="G7" s="15"/>
      <c r="H7" s="9"/>
      <c r="I7" s="10"/>
      <c r="J7" s="10"/>
      <c r="K7" s="10"/>
      <c r="L7" s="10"/>
      <c r="M7" s="15"/>
      <c r="N7" s="9"/>
      <c r="O7" s="10"/>
      <c r="P7" s="10"/>
      <c r="Q7" s="10"/>
      <c r="R7" s="10"/>
      <c r="S7" s="15"/>
      <c r="T7" s="9"/>
      <c r="U7" s="10"/>
      <c r="V7" s="10"/>
      <c r="W7" s="10"/>
      <c r="X7" s="10"/>
      <c r="Y7" s="15"/>
      <c r="Z7" s="9"/>
      <c r="AA7" s="15"/>
      <c r="AB7" s="9"/>
      <c r="AC7" s="109"/>
      <c r="AD7" s="10"/>
    </row>
    <row r="8" spans="1:30">
      <c r="A8" s="6">
        <v>41565</v>
      </c>
      <c r="B8" s="10"/>
      <c r="C8" s="10"/>
      <c r="D8" s="10"/>
      <c r="E8" s="10"/>
      <c r="F8" s="10"/>
      <c r="G8" s="15"/>
      <c r="H8" s="9"/>
      <c r="I8" s="10"/>
      <c r="J8" s="10"/>
      <c r="K8" s="10"/>
      <c r="L8" s="10"/>
      <c r="M8" s="15"/>
      <c r="N8" s="9"/>
      <c r="O8" s="10"/>
      <c r="P8" s="10"/>
      <c r="Q8" s="10"/>
      <c r="R8" s="10"/>
      <c r="S8" s="15"/>
      <c r="T8" s="9"/>
      <c r="U8" s="10"/>
      <c r="V8" s="10"/>
      <c r="W8" s="10"/>
      <c r="X8" s="10"/>
      <c r="Y8" s="15"/>
      <c r="Z8" s="9"/>
      <c r="AA8" s="15"/>
      <c r="AB8" s="9"/>
      <c r="AC8" s="109"/>
      <c r="AD8" s="10"/>
    </row>
    <row r="9" spans="1:30">
      <c r="A9" s="6">
        <v>41566</v>
      </c>
      <c r="B9" s="10"/>
      <c r="C9" s="10"/>
      <c r="D9" s="10"/>
      <c r="E9" s="10"/>
      <c r="F9" s="10"/>
      <c r="G9" s="15"/>
      <c r="H9" s="9"/>
      <c r="I9" s="10"/>
      <c r="J9" s="10"/>
      <c r="K9" s="10"/>
      <c r="L9" s="10"/>
      <c r="M9" s="15"/>
      <c r="N9" s="9"/>
      <c r="O9" s="10"/>
      <c r="P9" s="10"/>
      <c r="Q9" s="10"/>
      <c r="R9" s="10"/>
      <c r="S9" s="15"/>
      <c r="T9" s="9"/>
      <c r="U9" s="10"/>
      <c r="V9" s="10"/>
      <c r="W9" s="10"/>
      <c r="X9" s="10"/>
      <c r="Y9" s="15"/>
      <c r="Z9" s="9"/>
      <c r="AA9" s="15"/>
      <c r="AB9" s="9"/>
      <c r="AC9" s="109"/>
      <c r="AD9" s="10"/>
    </row>
    <row r="10" spans="1:30" s="10" customFormat="1">
      <c r="A10" s="100">
        <v>41572</v>
      </c>
      <c r="F10" s="15"/>
      <c r="G10" s="9"/>
      <c r="L10" s="15"/>
      <c r="M10" s="9"/>
      <c r="Y10" s="15"/>
      <c r="Z10" s="9"/>
      <c r="AA10" s="15"/>
      <c r="AB10" s="9"/>
      <c r="AC10" s="109"/>
    </row>
    <row r="11" spans="1:30">
      <c r="A11" s="100">
        <v>41573</v>
      </c>
      <c r="B11" s="10"/>
      <c r="C11" s="10"/>
      <c r="D11" s="10"/>
      <c r="E11" s="10"/>
      <c r="F11" s="10"/>
      <c r="G11" s="15"/>
      <c r="H11" s="9"/>
      <c r="I11" s="10"/>
      <c r="J11" s="10"/>
      <c r="K11" s="10"/>
      <c r="L11" s="10"/>
      <c r="M11" s="15"/>
      <c r="N11" s="9"/>
      <c r="O11" s="10"/>
      <c r="P11" s="10"/>
      <c r="Q11" s="10"/>
      <c r="R11" s="10"/>
      <c r="S11" s="15"/>
      <c r="T11" s="9"/>
      <c r="U11" s="10"/>
      <c r="V11" s="10"/>
      <c r="W11" s="10"/>
      <c r="X11" s="10"/>
      <c r="Y11" s="15"/>
      <c r="Z11" s="9"/>
      <c r="AA11" s="15"/>
      <c r="AB11" s="9"/>
      <c r="AC11" s="109"/>
      <c r="AD11" s="10"/>
    </row>
    <row r="12" spans="1:30">
      <c r="A12" s="100">
        <v>41574</v>
      </c>
      <c r="B12" s="10"/>
      <c r="C12" s="10"/>
      <c r="D12" s="10"/>
      <c r="E12" s="10"/>
      <c r="F12" s="10"/>
      <c r="G12" s="12"/>
      <c r="H12" s="12"/>
      <c r="I12" s="10"/>
      <c r="J12" s="10"/>
      <c r="K12" s="10"/>
      <c r="L12" s="10"/>
      <c r="M12" s="15"/>
      <c r="N12" s="9"/>
      <c r="O12" s="10"/>
      <c r="P12" s="10"/>
      <c r="Q12" s="10"/>
      <c r="R12" s="10"/>
      <c r="S12" s="15"/>
      <c r="T12" s="9"/>
      <c r="U12" s="10"/>
      <c r="V12" s="10"/>
      <c r="W12" s="10"/>
      <c r="X12" s="10"/>
      <c r="Y12" s="15"/>
      <c r="Z12" s="9"/>
      <c r="AA12" s="15"/>
      <c r="AB12" s="9"/>
      <c r="AC12" s="109"/>
      <c r="AD12" s="10"/>
    </row>
    <row r="13" spans="1:30">
      <c r="A13" s="4">
        <v>41577</v>
      </c>
      <c r="B13" s="10"/>
      <c r="C13" s="10"/>
      <c r="D13" s="10"/>
      <c r="E13" s="10"/>
      <c r="F13" s="10"/>
      <c r="G13" s="12"/>
      <c r="H13" s="12"/>
      <c r="I13" s="10"/>
      <c r="J13" s="10"/>
      <c r="K13" s="10"/>
      <c r="L13" s="10"/>
      <c r="M13" s="15"/>
      <c r="N13" s="9"/>
      <c r="O13" s="10"/>
      <c r="P13" s="10"/>
      <c r="Q13" s="10"/>
      <c r="R13" s="10"/>
      <c r="S13" s="15"/>
      <c r="T13" s="9"/>
      <c r="U13" s="10"/>
      <c r="V13" s="10"/>
      <c r="W13" s="10"/>
      <c r="X13" s="10"/>
      <c r="Y13" s="15"/>
      <c r="Z13" s="9"/>
      <c r="AA13" s="15"/>
      <c r="AB13" s="9"/>
      <c r="AD13" s="10"/>
    </row>
    <row r="14" spans="1:30">
      <c r="A14" s="4">
        <v>41578</v>
      </c>
      <c r="B14" s="10"/>
      <c r="C14" s="10"/>
      <c r="D14" s="10"/>
      <c r="E14" s="15"/>
      <c r="F14" s="9"/>
      <c r="G14" s="10"/>
      <c r="H14" s="10"/>
      <c r="I14" s="10"/>
      <c r="J14" s="10"/>
      <c r="K14" s="10"/>
      <c r="L14" s="10"/>
      <c r="M14" s="15"/>
      <c r="N14" s="9"/>
      <c r="O14" s="10"/>
      <c r="P14" s="10"/>
      <c r="Q14" s="10"/>
      <c r="R14" s="10"/>
      <c r="S14" s="15"/>
      <c r="T14" s="9"/>
      <c r="U14" s="10"/>
      <c r="V14" s="10"/>
      <c r="W14" s="10"/>
      <c r="X14" s="10"/>
      <c r="Y14" s="15"/>
      <c r="Z14" s="9"/>
      <c r="AA14" s="15"/>
      <c r="AB14" s="9"/>
      <c r="AC14" s="109"/>
      <c r="AD14" s="10"/>
    </row>
    <row r="15" spans="1:30">
      <c r="A15" s="4">
        <v>41583</v>
      </c>
      <c r="B15" s="10"/>
      <c r="C15" s="10"/>
      <c r="D15" s="10"/>
      <c r="E15" s="10"/>
      <c r="F15" s="10"/>
      <c r="G15" s="15"/>
      <c r="H15" s="9"/>
      <c r="I15" s="10"/>
      <c r="J15" s="10"/>
      <c r="K15" s="10"/>
      <c r="L15" s="10"/>
      <c r="M15" s="15"/>
      <c r="N15" s="9"/>
      <c r="O15" s="10"/>
      <c r="P15" s="10"/>
      <c r="Q15" s="10"/>
      <c r="R15" s="10"/>
      <c r="S15" s="15"/>
      <c r="T15" s="9"/>
      <c r="U15" s="10"/>
      <c r="V15" s="10"/>
      <c r="W15" s="10"/>
      <c r="X15" s="10"/>
      <c r="Y15" s="15"/>
      <c r="Z15" s="9"/>
      <c r="AA15" s="15"/>
      <c r="AB15" s="9"/>
      <c r="AC15" s="109"/>
      <c r="AD15" s="10"/>
    </row>
    <row r="16" spans="1:30">
      <c r="A16" s="4">
        <v>41586</v>
      </c>
      <c r="B16" s="10"/>
      <c r="C16" s="10"/>
      <c r="D16" s="10"/>
      <c r="E16" s="10"/>
      <c r="F16" s="15"/>
      <c r="G16" s="9"/>
      <c r="H16" s="9"/>
      <c r="I16" s="10"/>
      <c r="J16" s="10"/>
      <c r="K16" s="10"/>
      <c r="L16" s="10"/>
      <c r="M16" s="15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9"/>
      <c r="AA16" s="15"/>
      <c r="AB16" s="9"/>
      <c r="AC16" s="109"/>
      <c r="AD16" s="10"/>
    </row>
    <row r="17" spans="1:30">
      <c r="A17" s="4">
        <v>41590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5"/>
      <c r="T17" s="9"/>
      <c r="U17" s="10"/>
      <c r="V17" s="10"/>
      <c r="W17" s="10"/>
      <c r="X17" s="10"/>
      <c r="Y17" s="15"/>
      <c r="Z17" s="9"/>
      <c r="AA17" s="15"/>
      <c r="AB17" s="9"/>
      <c r="AC17" s="109"/>
      <c r="AD17" s="10"/>
    </row>
    <row r="18" spans="1:30">
      <c r="A18" s="4">
        <v>41591</v>
      </c>
      <c r="B18" s="10"/>
      <c r="C18" s="10"/>
      <c r="D18" s="10"/>
      <c r="E18" s="10"/>
      <c r="F18" s="10"/>
      <c r="G18" s="15"/>
      <c r="H18" s="9"/>
      <c r="I18" s="10"/>
      <c r="J18" s="10"/>
      <c r="K18" s="10"/>
      <c r="L18" s="10"/>
      <c r="M18" s="15"/>
      <c r="N18" s="9"/>
      <c r="O18" s="10"/>
      <c r="P18" s="10"/>
      <c r="Q18" s="10"/>
      <c r="R18" s="10"/>
      <c r="S18" s="15"/>
      <c r="T18" s="9"/>
      <c r="U18" s="10"/>
      <c r="V18" s="10"/>
      <c r="W18" s="10"/>
      <c r="X18" s="10"/>
      <c r="Y18" s="15"/>
      <c r="Z18" s="9"/>
      <c r="AA18" s="15"/>
      <c r="AB18" s="9"/>
      <c r="AC18" s="109"/>
      <c r="AD18" s="10"/>
    </row>
    <row r="19" spans="1:30">
      <c r="A19" s="4">
        <v>41596</v>
      </c>
      <c r="B19" s="10"/>
      <c r="C19" s="10"/>
      <c r="D19" s="10"/>
      <c r="E19" s="10"/>
      <c r="F19" s="10"/>
      <c r="G19" s="15"/>
      <c r="H19" s="9"/>
      <c r="I19" s="10"/>
      <c r="J19" s="10"/>
      <c r="K19" s="10"/>
      <c r="L19" s="10"/>
      <c r="M19" s="15"/>
      <c r="N19" s="9"/>
      <c r="O19" s="10"/>
      <c r="P19" s="10"/>
      <c r="Q19" s="10"/>
      <c r="R19" s="10"/>
      <c r="S19" s="15"/>
      <c r="T19" s="9"/>
      <c r="U19" s="10"/>
      <c r="V19" s="10"/>
      <c r="W19" s="10"/>
      <c r="X19" s="10"/>
      <c r="Y19" s="15"/>
      <c r="Z19" s="9"/>
      <c r="AA19" s="15"/>
      <c r="AB19" s="9"/>
      <c r="AC19" s="109"/>
      <c r="AD19" s="10"/>
    </row>
    <row r="20" spans="1:30">
      <c r="A20" s="4">
        <v>41600</v>
      </c>
      <c r="B20" s="10"/>
      <c r="C20" s="10"/>
      <c r="D20" s="10"/>
      <c r="E20" s="10"/>
      <c r="F20" s="10"/>
      <c r="G20" s="15"/>
      <c r="H20" s="9"/>
      <c r="I20" s="10"/>
      <c r="J20" s="10"/>
      <c r="K20" s="10"/>
      <c r="L20" s="10"/>
      <c r="M20" s="15"/>
      <c r="N20" s="9"/>
      <c r="O20" s="10"/>
      <c r="P20" s="10"/>
      <c r="Q20" s="10"/>
      <c r="R20" s="10"/>
      <c r="S20" s="15"/>
      <c r="T20" s="9"/>
      <c r="U20" s="10"/>
      <c r="V20" s="10"/>
      <c r="W20" s="10"/>
      <c r="X20" s="10"/>
      <c r="Y20" s="15"/>
      <c r="Z20" s="9"/>
      <c r="AA20" s="15"/>
      <c r="AB20" s="9"/>
      <c r="AC20" s="109"/>
      <c r="AD20" s="10"/>
    </row>
    <row r="21" spans="1:30">
      <c r="A21" s="4">
        <v>41606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9"/>
      <c r="AA21" s="15"/>
      <c r="AB21" s="9"/>
      <c r="AC21" s="12"/>
      <c r="AD21" s="10"/>
    </row>
    <row r="22" spans="1:30">
      <c r="A22" s="4">
        <v>41608</v>
      </c>
      <c r="B22" s="10"/>
      <c r="C22" s="10"/>
      <c r="D22" s="10"/>
      <c r="E22" s="10"/>
      <c r="F22" s="10"/>
      <c r="G22" s="15"/>
      <c r="H22" s="9"/>
      <c r="I22" s="10"/>
      <c r="J22" s="10"/>
      <c r="K22" s="10"/>
      <c r="L22" s="10"/>
      <c r="M22" s="15"/>
      <c r="N22" s="9"/>
      <c r="O22" s="10"/>
      <c r="P22" s="10"/>
      <c r="Q22" s="10"/>
      <c r="R22" s="10"/>
      <c r="S22" s="15"/>
      <c r="T22" s="9"/>
      <c r="U22" s="10"/>
      <c r="V22" s="10"/>
      <c r="W22" s="10"/>
      <c r="X22" s="10"/>
      <c r="Y22" s="15"/>
      <c r="Z22" s="9"/>
      <c r="AA22" s="15"/>
      <c r="AB22" s="9"/>
      <c r="AC22" s="109"/>
      <c r="AD22" s="10"/>
    </row>
    <row r="23" spans="1:30">
      <c r="A23" s="4">
        <v>41611</v>
      </c>
      <c r="B23" s="10"/>
      <c r="C23" s="10"/>
      <c r="D23" s="10"/>
      <c r="E23" s="10"/>
      <c r="F23" s="10"/>
      <c r="G23" s="15"/>
      <c r="H23" s="9"/>
      <c r="I23" s="10"/>
      <c r="J23" s="10"/>
      <c r="K23" s="10"/>
      <c r="L23" s="10"/>
      <c r="M23" s="15"/>
      <c r="N23" s="9"/>
      <c r="O23" s="10"/>
      <c r="P23" s="10"/>
      <c r="Q23" s="10"/>
      <c r="R23" s="10"/>
      <c r="S23" s="15"/>
      <c r="T23" s="9"/>
      <c r="U23" s="10"/>
      <c r="V23" s="10"/>
      <c r="W23" s="10"/>
      <c r="X23" s="10"/>
      <c r="Y23" s="15"/>
      <c r="Z23" s="9"/>
      <c r="AA23" s="15"/>
      <c r="AB23" s="9"/>
      <c r="AC23" s="109"/>
      <c r="AD23" s="10"/>
    </row>
    <row r="24" spans="1:30">
      <c r="A24" s="4">
        <v>41614</v>
      </c>
      <c r="B24" s="10"/>
      <c r="C24" s="10"/>
      <c r="D24" s="10"/>
      <c r="E24" s="10"/>
      <c r="F24" s="10"/>
      <c r="G24" s="15"/>
      <c r="H24" s="9"/>
      <c r="I24" s="10"/>
      <c r="J24" s="10"/>
      <c r="K24" s="10"/>
      <c r="L24" s="10"/>
      <c r="M24" s="15"/>
      <c r="N24" s="9"/>
      <c r="O24" s="10"/>
      <c r="P24" s="10"/>
      <c r="Q24" s="10"/>
      <c r="R24" s="10"/>
      <c r="S24" s="15"/>
      <c r="T24" s="9"/>
      <c r="U24" s="10"/>
      <c r="V24" s="10"/>
      <c r="W24" s="10"/>
      <c r="X24" s="10"/>
      <c r="Y24" s="15"/>
      <c r="Z24" s="9"/>
      <c r="AA24" s="15"/>
      <c r="AB24" s="9"/>
      <c r="AC24" s="109"/>
      <c r="AD24" s="10"/>
    </row>
    <row r="25" spans="1:30">
      <c r="A25" s="4">
        <v>41621</v>
      </c>
      <c r="B25" s="10"/>
      <c r="C25" s="10"/>
      <c r="D25" s="10"/>
      <c r="E25" s="10"/>
      <c r="F25" s="10"/>
      <c r="G25" s="15"/>
      <c r="H25" s="9"/>
      <c r="I25" s="10"/>
      <c r="J25" s="10"/>
      <c r="K25" s="10"/>
      <c r="L25" s="10"/>
      <c r="M25" s="15"/>
      <c r="N25" s="9"/>
      <c r="O25" s="10"/>
      <c r="P25" s="10"/>
      <c r="Q25" s="10"/>
      <c r="R25" s="10"/>
      <c r="S25" s="15"/>
      <c r="T25" s="9"/>
      <c r="U25" s="10"/>
      <c r="V25" s="10"/>
      <c r="W25" s="10"/>
      <c r="X25" s="10"/>
      <c r="Y25" s="15"/>
      <c r="Z25" s="9"/>
      <c r="AA25" s="15"/>
      <c r="AB25" s="9"/>
      <c r="AC25" s="109"/>
      <c r="AD25" s="10"/>
    </row>
    <row r="26" spans="1:30">
      <c r="A26" s="4">
        <v>41623</v>
      </c>
      <c r="B26" s="10"/>
      <c r="C26" s="10"/>
      <c r="D26" s="10"/>
      <c r="E26" s="10"/>
      <c r="F26" s="10"/>
      <c r="G26" s="15"/>
      <c r="H26" s="9"/>
      <c r="I26" s="10"/>
      <c r="J26" s="10"/>
      <c r="K26" s="10"/>
      <c r="L26" s="10"/>
      <c r="M26" s="15"/>
      <c r="N26" s="9"/>
      <c r="O26" s="10"/>
      <c r="P26" s="10"/>
      <c r="Q26" s="10"/>
      <c r="R26" s="10"/>
      <c r="S26" s="15"/>
      <c r="T26" s="9"/>
      <c r="U26" s="10"/>
      <c r="V26" s="10"/>
      <c r="W26" s="10"/>
      <c r="X26" s="10"/>
      <c r="Y26" s="15"/>
      <c r="Z26" s="9"/>
      <c r="AA26" s="15"/>
      <c r="AB26" s="9"/>
      <c r="AC26" s="109"/>
      <c r="AD26" s="10"/>
    </row>
    <row r="27" spans="1:30">
      <c r="A27" s="4">
        <v>41628</v>
      </c>
      <c r="B27" s="10"/>
      <c r="C27" s="10"/>
      <c r="D27" s="10"/>
      <c r="E27" s="10"/>
      <c r="F27" s="10"/>
      <c r="G27" s="15"/>
      <c r="H27" s="9"/>
      <c r="I27" s="10"/>
      <c r="J27" s="10"/>
      <c r="K27" s="10"/>
      <c r="L27" s="10"/>
      <c r="M27" s="15"/>
      <c r="N27" s="9"/>
      <c r="O27" s="10"/>
      <c r="P27" s="10"/>
      <c r="Q27" s="10"/>
      <c r="R27" s="10"/>
      <c r="S27" s="15"/>
      <c r="T27" s="9"/>
      <c r="U27" s="10"/>
      <c r="V27" s="10"/>
      <c r="W27" s="10"/>
      <c r="X27" s="10"/>
      <c r="Y27" s="15"/>
      <c r="Z27" s="9"/>
      <c r="AA27" s="15"/>
      <c r="AB27" s="9"/>
      <c r="AC27" s="109"/>
      <c r="AD27" s="10"/>
    </row>
    <row r="28" spans="1:30">
      <c r="A28" s="4">
        <v>41629</v>
      </c>
      <c r="B28" s="10"/>
      <c r="C28" s="10"/>
      <c r="D28" s="10"/>
      <c r="E28" s="10"/>
      <c r="F28" s="10"/>
      <c r="G28" s="15"/>
      <c r="H28" s="9"/>
      <c r="I28" s="10"/>
      <c r="J28" s="10"/>
      <c r="K28" s="10"/>
      <c r="L28" s="10"/>
      <c r="M28" s="15"/>
      <c r="N28" s="9"/>
      <c r="O28" s="10"/>
      <c r="P28" s="10"/>
      <c r="Q28" s="10"/>
      <c r="R28" s="10"/>
      <c r="S28" s="15"/>
      <c r="T28" s="9"/>
      <c r="U28" s="10"/>
      <c r="V28" s="10"/>
      <c r="W28" s="10"/>
      <c r="X28" s="10"/>
      <c r="Y28" s="15"/>
      <c r="Z28" s="9"/>
      <c r="AA28" s="15"/>
      <c r="AB28" s="9"/>
      <c r="AC28" s="109"/>
      <c r="AD28" s="10"/>
    </row>
    <row r="29" spans="1:30">
      <c r="A29" s="4">
        <v>41633</v>
      </c>
      <c r="B29" s="10"/>
      <c r="C29" s="10"/>
      <c r="D29" s="10"/>
      <c r="E29" s="10"/>
      <c r="F29" s="10"/>
      <c r="G29" s="15"/>
      <c r="H29" s="9"/>
      <c r="I29" s="10"/>
      <c r="J29" s="10"/>
      <c r="K29" s="10"/>
      <c r="L29" s="10"/>
      <c r="M29" s="15"/>
      <c r="N29" s="9"/>
      <c r="O29" s="10"/>
      <c r="P29" s="10"/>
      <c r="Q29" s="10"/>
      <c r="R29" s="10"/>
      <c r="S29" s="15"/>
      <c r="T29" s="9"/>
      <c r="U29" s="10"/>
      <c r="V29" s="10"/>
      <c r="W29" s="10"/>
      <c r="X29" s="10"/>
      <c r="Y29" s="15"/>
      <c r="Z29" s="9"/>
      <c r="AA29" s="15"/>
      <c r="AB29" s="9"/>
      <c r="AC29" s="109"/>
      <c r="AD29" s="10"/>
    </row>
    <row r="30" spans="1:30" ht="13.5" thickBot="1">
      <c r="A30" s="4">
        <v>41634</v>
      </c>
      <c r="B30" s="14"/>
      <c r="C30" s="14"/>
      <c r="D30" s="14"/>
      <c r="E30" s="14"/>
      <c r="F30" s="14"/>
      <c r="G30" s="16"/>
      <c r="H30" s="13"/>
      <c r="I30" s="13"/>
      <c r="J30" s="13"/>
      <c r="K30" s="14"/>
      <c r="L30" s="14"/>
      <c r="M30" s="16"/>
      <c r="N30" s="13"/>
      <c r="O30" s="14"/>
      <c r="P30" s="14"/>
      <c r="Q30" s="14"/>
      <c r="R30" s="14"/>
      <c r="S30" s="16"/>
      <c r="T30" s="13"/>
      <c r="U30" s="14"/>
      <c r="V30" s="14"/>
      <c r="W30" s="14"/>
      <c r="X30" s="14"/>
      <c r="Y30" s="16"/>
      <c r="Z30" s="13"/>
      <c r="AA30" s="16"/>
      <c r="AB30" s="13"/>
      <c r="AC30" s="110"/>
      <c r="AD30" s="14"/>
    </row>
    <row r="31" spans="1:30">
      <c r="A31" s="32"/>
      <c r="B31" s="2">
        <f>COUNT(B4:AA30)</f>
        <v>0</v>
      </c>
      <c r="AC31" s="4"/>
    </row>
    <row r="32" spans="1:30">
      <c r="A32" s="32"/>
      <c r="AC32" s="4"/>
    </row>
    <row r="33" spans="1:29">
      <c r="A33" s="32" t="s">
        <v>25</v>
      </c>
      <c r="D33" s="2">
        <f>13*7*3</f>
        <v>273</v>
      </c>
      <c r="AC33" s="4"/>
    </row>
    <row r="34" spans="1:29">
      <c r="A34" s="1" t="s">
        <v>44</v>
      </c>
      <c r="B34" s="25"/>
      <c r="AC34" s="4"/>
    </row>
    <row r="35" spans="1:29" ht="13.5" thickBot="1">
      <c r="A35" s="60" t="s">
        <v>0</v>
      </c>
      <c r="B35" s="63" t="s">
        <v>1</v>
      </c>
      <c r="C35" s="65" t="s">
        <v>2</v>
      </c>
      <c r="D35" s="65" t="s">
        <v>1</v>
      </c>
      <c r="E35" s="65" t="s">
        <v>2</v>
      </c>
      <c r="F35" s="65" t="s">
        <v>1</v>
      </c>
      <c r="G35" s="65" t="s">
        <v>2</v>
      </c>
      <c r="H35" s="63" t="s">
        <v>1</v>
      </c>
      <c r="I35" s="65" t="s">
        <v>2</v>
      </c>
      <c r="J35" s="65" t="s">
        <v>1</v>
      </c>
      <c r="K35" s="65" t="s">
        <v>2</v>
      </c>
      <c r="L35" s="65" t="s">
        <v>1</v>
      </c>
      <c r="M35" s="65" t="s">
        <v>2</v>
      </c>
      <c r="N35" s="63" t="s">
        <v>3</v>
      </c>
      <c r="O35" s="65" t="s">
        <v>4</v>
      </c>
      <c r="P35" s="65" t="s">
        <v>3</v>
      </c>
      <c r="Q35" s="65" t="s">
        <v>4</v>
      </c>
      <c r="R35" s="65" t="s">
        <v>3</v>
      </c>
      <c r="S35" s="65" t="s">
        <v>4</v>
      </c>
      <c r="T35" s="63" t="s">
        <v>8</v>
      </c>
      <c r="U35" s="60" t="s">
        <v>9</v>
      </c>
      <c r="V35" s="60" t="s">
        <v>8</v>
      </c>
      <c r="W35" s="60" t="s">
        <v>9</v>
      </c>
      <c r="X35" s="60" t="s">
        <v>8</v>
      </c>
      <c r="Y35" s="60" t="s">
        <v>9</v>
      </c>
      <c r="Z35" s="64" t="s">
        <v>5</v>
      </c>
      <c r="AA35" s="65" t="s">
        <v>6</v>
      </c>
      <c r="AB35" s="64" t="s">
        <v>7</v>
      </c>
    </row>
    <row r="36" spans="1:29">
      <c r="A36" s="33">
        <v>41548</v>
      </c>
      <c r="B36" s="9">
        <v>5</v>
      </c>
      <c r="C36" s="12">
        <v>0</v>
      </c>
      <c r="D36" s="12">
        <v>11</v>
      </c>
      <c r="E36" s="12">
        <v>0</v>
      </c>
      <c r="F36" s="12">
        <v>0</v>
      </c>
      <c r="G36" s="12">
        <v>0</v>
      </c>
      <c r="H36" s="43">
        <v>13</v>
      </c>
      <c r="I36" s="10">
        <v>0</v>
      </c>
      <c r="J36" s="12">
        <v>15</v>
      </c>
      <c r="K36" s="10">
        <v>2</v>
      </c>
      <c r="L36" s="10">
        <v>36</v>
      </c>
      <c r="M36" s="58">
        <v>1</v>
      </c>
      <c r="N36" s="11">
        <v>94</v>
      </c>
      <c r="O36" s="10">
        <v>2</v>
      </c>
      <c r="P36" s="10">
        <v>32</v>
      </c>
      <c r="Q36" s="10">
        <v>1</v>
      </c>
      <c r="R36" s="10">
        <v>47</v>
      </c>
      <c r="S36" s="10">
        <v>2</v>
      </c>
      <c r="T36" s="111">
        <v>61</v>
      </c>
      <c r="U36" s="10">
        <v>1</v>
      </c>
      <c r="V36" s="10">
        <v>85</v>
      </c>
      <c r="W36" s="10">
        <v>0</v>
      </c>
      <c r="X36" s="10">
        <v>143</v>
      </c>
      <c r="Y36" s="10">
        <v>5</v>
      </c>
      <c r="Z36" s="9"/>
      <c r="AA36" s="109" t="s">
        <v>74</v>
      </c>
    </row>
    <row r="37" spans="1:29">
      <c r="A37" s="7">
        <v>41557</v>
      </c>
      <c r="B37" s="12"/>
      <c r="C37" s="12"/>
      <c r="D37" s="12"/>
      <c r="E37" s="12"/>
      <c r="F37" s="12"/>
      <c r="G37" s="12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6"/>
      <c r="U37" s="10"/>
      <c r="V37" s="10"/>
      <c r="W37" s="10"/>
      <c r="X37" s="10"/>
      <c r="Y37" s="10"/>
      <c r="Z37" s="9"/>
    </row>
    <row r="38" spans="1:29">
      <c r="A38" s="6">
        <v>41563</v>
      </c>
      <c r="B38" s="12"/>
      <c r="C38" s="12"/>
      <c r="D38" s="12"/>
      <c r="E38" s="12"/>
      <c r="F38" s="12"/>
      <c r="G38" s="12"/>
      <c r="H38" s="9"/>
      <c r="I38" s="10"/>
      <c r="J38" s="12"/>
      <c r="K38" s="10"/>
      <c r="L38" s="10"/>
      <c r="M38" s="15"/>
      <c r="N38" s="9"/>
      <c r="O38" s="10"/>
      <c r="P38" s="10"/>
      <c r="Q38" s="10"/>
      <c r="R38" s="10"/>
      <c r="S38" s="10"/>
      <c r="T38" s="113"/>
      <c r="U38" s="10"/>
      <c r="V38" s="10"/>
      <c r="W38" s="10"/>
      <c r="X38" s="10"/>
      <c r="Y38" s="10"/>
      <c r="Z38" s="9"/>
    </row>
    <row r="39" spans="1:29">
      <c r="A39" s="4">
        <v>41573</v>
      </c>
      <c r="B39" s="9"/>
      <c r="C39" s="10"/>
      <c r="D39" s="10"/>
      <c r="E39" s="10"/>
      <c r="F39" s="10"/>
      <c r="G39" s="10"/>
      <c r="H39" s="9"/>
      <c r="I39" s="10"/>
      <c r="J39" s="10"/>
      <c r="K39" s="10"/>
      <c r="L39" s="10"/>
      <c r="M39" s="15"/>
      <c r="N39" s="9"/>
      <c r="O39" s="10"/>
      <c r="P39" s="10"/>
      <c r="Q39" s="10"/>
      <c r="R39" s="10"/>
      <c r="S39" s="10"/>
      <c r="T39" s="106"/>
      <c r="U39" s="10"/>
      <c r="V39" s="10"/>
      <c r="W39" s="10"/>
      <c r="X39" s="10"/>
      <c r="Y39" s="10"/>
      <c r="Z39" s="9"/>
      <c r="AA39" s="109"/>
    </row>
    <row r="40" spans="1:29">
      <c r="A40" s="4">
        <v>41577</v>
      </c>
      <c r="B40" s="9"/>
      <c r="C40" s="10"/>
      <c r="D40" s="10"/>
      <c r="E40" s="10"/>
      <c r="F40" s="10"/>
      <c r="G40" s="10"/>
      <c r="H40" s="9"/>
      <c r="I40" s="10"/>
      <c r="J40" s="10"/>
      <c r="K40" s="10"/>
      <c r="L40" s="10"/>
      <c r="M40" s="15"/>
      <c r="N40" s="12"/>
      <c r="O40" s="10"/>
      <c r="P40" s="10"/>
      <c r="Q40" s="10"/>
      <c r="R40" s="10"/>
      <c r="S40" s="10"/>
      <c r="T40" s="106"/>
      <c r="U40" s="10"/>
      <c r="V40" s="10"/>
      <c r="W40" s="10"/>
      <c r="X40" s="10"/>
      <c r="Y40" s="10"/>
      <c r="Z40" s="9"/>
      <c r="AA40" s="109"/>
    </row>
    <row r="41" spans="1:29">
      <c r="A41" s="4">
        <v>41583</v>
      </c>
      <c r="B41" s="9"/>
      <c r="C41" s="9"/>
      <c r="D41" s="9"/>
      <c r="E41" s="9"/>
      <c r="F41" s="9"/>
      <c r="G41" s="9"/>
      <c r="H41" s="9"/>
      <c r="I41" s="10"/>
      <c r="J41" s="10"/>
      <c r="K41" s="10"/>
      <c r="L41" s="10"/>
      <c r="M41" s="15"/>
      <c r="N41" s="12"/>
      <c r="O41" s="10"/>
      <c r="P41" s="10"/>
      <c r="Q41" s="10"/>
      <c r="R41" s="10"/>
      <c r="S41" s="10"/>
      <c r="T41" s="106"/>
      <c r="U41" s="10"/>
      <c r="V41" s="10"/>
      <c r="W41" s="10"/>
      <c r="X41" s="10"/>
      <c r="Y41" s="10"/>
      <c r="Z41" s="9"/>
      <c r="AA41" s="109"/>
    </row>
    <row r="42" spans="1:29">
      <c r="A42" s="4">
        <v>41588</v>
      </c>
      <c r="B42" s="9"/>
      <c r="C42" s="10"/>
      <c r="D42" s="10"/>
      <c r="E42" s="10"/>
      <c r="F42" s="10"/>
      <c r="G42" s="10"/>
      <c r="H42" s="9"/>
      <c r="I42" s="10"/>
      <c r="J42" s="10"/>
      <c r="K42" s="10"/>
      <c r="L42" s="10"/>
      <c r="M42" s="15"/>
      <c r="N42" s="129"/>
      <c r="O42" s="129"/>
      <c r="P42" s="129"/>
      <c r="Q42" s="129"/>
      <c r="R42" s="129"/>
      <c r="S42" s="129"/>
      <c r="T42" s="113"/>
      <c r="U42" s="130"/>
      <c r="V42" s="129"/>
      <c r="W42" s="129"/>
      <c r="X42" s="129"/>
      <c r="Y42" s="129"/>
      <c r="Z42" s="9"/>
      <c r="AA42" s="109"/>
    </row>
    <row r="43" spans="1:29">
      <c r="A43" s="4">
        <v>41592</v>
      </c>
      <c r="B43" s="9"/>
      <c r="C43" s="10"/>
      <c r="D43" s="10"/>
      <c r="E43" s="10"/>
      <c r="F43" s="10"/>
      <c r="G43" s="10"/>
      <c r="H43" s="9"/>
      <c r="I43" s="10"/>
      <c r="J43" s="10"/>
      <c r="K43" s="10"/>
      <c r="L43" s="10"/>
      <c r="M43" s="15"/>
      <c r="N43" s="9"/>
      <c r="O43" s="10"/>
      <c r="P43" s="10"/>
      <c r="Q43" s="10"/>
      <c r="R43" s="10"/>
      <c r="S43" s="10"/>
      <c r="T43" s="106"/>
      <c r="U43" s="10"/>
      <c r="V43" s="10"/>
      <c r="W43" s="10"/>
      <c r="X43" s="10"/>
      <c r="Y43" s="10"/>
      <c r="Z43" s="9"/>
    </row>
    <row r="44" spans="1:29">
      <c r="A44" s="4">
        <v>41604</v>
      </c>
      <c r="B44" s="12"/>
      <c r="C44" s="10"/>
      <c r="D44" s="10"/>
      <c r="E44" s="10"/>
      <c r="F44" s="10"/>
      <c r="G44" s="10"/>
      <c r="H44" s="9"/>
      <c r="I44" s="10"/>
      <c r="J44" s="10"/>
      <c r="K44" s="10"/>
      <c r="L44" s="10"/>
      <c r="M44" s="15"/>
      <c r="N44" s="9"/>
      <c r="O44" s="10"/>
      <c r="P44" s="10"/>
      <c r="Q44" s="10"/>
      <c r="R44" s="10"/>
      <c r="S44" s="10"/>
      <c r="T44" s="106"/>
      <c r="U44" s="10"/>
      <c r="V44" s="10"/>
      <c r="W44" s="10"/>
      <c r="X44" s="10"/>
      <c r="Y44" s="10"/>
      <c r="Z44" s="9"/>
    </row>
    <row r="45" spans="1:29">
      <c r="A45" s="4">
        <v>41611</v>
      </c>
      <c r="B45" s="12"/>
      <c r="C45" s="10"/>
      <c r="D45" s="10"/>
      <c r="E45" s="10"/>
      <c r="F45" s="10"/>
      <c r="G45" s="10"/>
      <c r="H45" s="9"/>
      <c r="I45" s="10"/>
      <c r="J45" s="10"/>
      <c r="K45" s="10"/>
      <c r="L45" s="10"/>
      <c r="M45" s="15"/>
      <c r="N45" s="9"/>
      <c r="O45" s="10"/>
      <c r="P45" s="10"/>
      <c r="Q45" s="10"/>
      <c r="R45" s="10"/>
      <c r="S45" s="10"/>
      <c r="T45" s="106"/>
      <c r="U45" s="10"/>
      <c r="V45" s="10"/>
      <c r="W45" s="10"/>
      <c r="X45" s="10"/>
      <c r="Y45" s="10"/>
      <c r="Z45" s="9"/>
      <c r="AA45" s="109"/>
    </row>
    <row r="46" spans="1:29">
      <c r="A46" s="4">
        <v>41616</v>
      </c>
      <c r="B46" s="9"/>
      <c r="C46" s="10"/>
      <c r="D46" s="10"/>
      <c r="E46" s="10"/>
      <c r="F46" s="10"/>
      <c r="G46" s="10"/>
      <c r="H46" s="9"/>
      <c r="I46" s="10"/>
      <c r="J46" s="10"/>
      <c r="K46" s="10"/>
      <c r="L46" s="10"/>
      <c r="M46" s="15"/>
      <c r="N46" s="9"/>
      <c r="O46" s="10"/>
      <c r="P46" s="10"/>
      <c r="Q46" s="10"/>
      <c r="R46" s="10"/>
      <c r="S46" s="10"/>
      <c r="T46" s="113"/>
      <c r="U46" s="10"/>
      <c r="V46" s="10"/>
      <c r="W46" s="10"/>
      <c r="X46" s="10"/>
      <c r="Y46" s="10"/>
      <c r="Z46" s="9"/>
    </row>
    <row r="47" spans="1:29">
      <c r="A47" s="4">
        <v>41620</v>
      </c>
      <c r="B47" s="9"/>
      <c r="C47" s="10"/>
      <c r="D47" s="10"/>
      <c r="E47" s="10"/>
      <c r="F47" s="10"/>
      <c r="G47" s="10"/>
      <c r="H47" s="9"/>
      <c r="I47" s="10"/>
      <c r="J47" s="10"/>
      <c r="K47" s="10"/>
      <c r="L47" s="10"/>
      <c r="M47" s="15"/>
      <c r="N47" s="9"/>
      <c r="O47" s="10"/>
      <c r="P47" s="10"/>
      <c r="Q47" s="10"/>
      <c r="R47" s="10"/>
      <c r="S47" s="10"/>
      <c r="T47" s="106"/>
      <c r="U47" s="10"/>
      <c r="V47" s="10"/>
      <c r="W47" s="10"/>
      <c r="X47" s="10"/>
      <c r="Y47" s="10"/>
      <c r="Z47" s="9"/>
    </row>
    <row r="48" spans="1:29">
      <c r="A48" s="4">
        <v>41629</v>
      </c>
      <c r="B48" s="9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5"/>
      <c r="N48" s="9"/>
      <c r="O48" s="10"/>
      <c r="P48" s="10"/>
      <c r="Q48" s="10"/>
      <c r="R48" s="10"/>
      <c r="S48" s="10"/>
      <c r="T48" s="113"/>
      <c r="U48" s="12"/>
      <c r="V48" s="10"/>
      <c r="W48" s="10"/>
      <c r="X48" s="10"/>
      <c r="Y48" s="10"/>
      <c r="Z48" s="9"/>
      <c r="AA48" s="109"/>
    </row>
    <row r="49" spans="1:28" ht="13.5" thickBot="1">
      <c r="A49" s="5">
        <v>41633</v>
      </c>
      <c r="B49" s="13"/>
      <c r="C49" s="14"/>
      <c r="D49" s="14"/>
      <c r="E49" s="14"/>
      <c r="F49" s="14"/>
      <c r="G49" s="14"/>
      <c r="H49" s="13"/>
      <c r="I49" s="14"/>
      <c r="J49" s="14"/>
      <c r="K49" s="14"/>
      <c r="L49" s="14"/>
      <c r="M49" s="16"/>
      <c r="N49" s="13"/>
      <c r="O49" s="14"/>
      <c r="P49" s="14"/>
      <c r="Q49" s="14"/>
      <c r="R49" s="14"/>
      <c r="S49" s="14"/>
      <c r="T49" s="124"/>
      <c r="U49" s="14"/>
      <c r="V49" s="14"/>
      <c r="W49" s="14"/>
      <c r="X49" s="14"/>
      <c r="Y49" s="14"/>
      <c r="Z49" s="14"/>
      <c r="AA49" s="14"/>
      <c r="AB49" s="14"/>
    </row>
    <row r="50" spans="1:28">
      <c r="A50" s="6"/>
      <c r="B50" s="12"/>
      <c r="C50" s="12"/>
      <c r="D50" s="12"/>
      <c r="E50" s="12"/>
      <c r="F50" s="12"/>
      <c r="G50" s="12"/>
      <c r="H50" s="9"/>
      <c r="I50" s="12"/>
      <c r="J50" s="12"/>
      <c r="K50" s="12"/>
      <c r="L50" s="12"/>
      <c r="M50" s="15"/>
      <c r="N50" s="9"/>
      <c r="O50" s="12"/>
      <c r="P50" s="12"/>
      <c r="Q50" s="12"/>
      <c r="R50" s="12"/>
      <c r="S50" s="12"/>
      <c r="T50" s="130"/>
      <c r="U50" s="12"/>
      <c r="V50" s="12"/>
      <c r="W50" s="12"/>
      <c r="X50" s="12"/>
      <c r="Y50" s="12"/>
      <c r="Z50" s="12"/>
      <c r="AA50" s="12"/>
      <c r="AB50" s="12"/>
    </row>
    <row r="51" spans="1:28">
      <c r="A51" s="6"/>
      <c r="B51" s="12"/>
      <c r="C51" s="12"/>
      <c r="D51" s="12"/>
      <c r="E51" s="12"/>
      <c r="F51" s="12"/>
      <c r="G51" s="12"/>
      <c r="H51" s="9"/>
      <c r="I51" s="12"/>
      <c r="J51" s="12"/>
      <c r="K51" s="12"/>
      <c r="L51" s="12"/>
      <c r="M51" s="15"/>
      <c r="N51" s="9"/>
      <c r="O51" s="12"/>
      <c r="P51" s="12"/>
      <c r="Q51" s="12"/>
      <c r="R51" s="12"/>
      <c r="S51" s="12"/>
      <c r="T51" s="130"/>
      <c r="U51" s="12"/>
      <c r="V51" s="12"/>
      <c r="W51" s="12"/>
      <c r="X51" s="12"/>
      <c r="Y51" s="12"/>
      <c r="Z51" s="12"/>
      <c r="AA51" s="12"/>
      <c r="AB51" s="12"/>
    </row>
    <row r="52" spans="1:28">
      <c r="A52" s="1" t="s">
        <v>72</v>
      </c>
      <c r="B52" s="12"/>
      <c r="C52" s="12"/>
      <c r="D52" s="12"/>
      <c r="E52" s="12"/>
      <c r="F52" s="12"/>
      <c r="G52" s="12"/>
      <c r="H52" s="9"/>
      <c r="I52" s="12"/>
      <c r="J52" s="12"/>
      <c r="K52" s="12"/>
      <c r="L52" s="12"/>
      <c r="M52" s="15"/>
      <c r="N52" s="9"/>
      <c r="O52" s="12"/>
      <c r="P52" s="12"/>
      <c r="Q52" s="12"/>
      <c r="R52" s="12"/>
      <c r="S52" s="12"/>
      <c r="T52" s="130"/>
      <c r="U52" s="12"/>
      <c r="V52" s="12"/>
      <c r="W52" s="12"/>
      <c r="X52" s="12"/>
      <c r="Y52" s="12"/>
      <c r="Z52" s="12"/>
      <c r="AA52" s="12"/>
      <c r="AB52" s="12"/>
    </row>
    <row r="53" spans="1:28">
      <c r="A53" s="60" t="s">
        <v>0</v>
      </c>
      <c r="B53" s="63" t="s">
        <v>1</v>
      </c>
      <c r="C53" s="65" t="s">
        <v>2</v>
      </c>
      <c r="D53" s="65" t="s">
        <v>1</v>
      </c>
      <c r="E53" s="65" t="s">
        <v>2</v>
      </c>
      <c r="F53" s="65" t="s">
        <v>1</v>
      </c>
      <c r="G53" s="65" t="s">
        <v>2</v>
      </c>
      <c r="H53" s="63" t="s">
        <v>3</v>
      </c>
      <c r="I53" s="65" t="s">
        <v>4</v>
      </c>
      <c r="J53" s="65" t="s">
        <v>3</v>
      </c>
      <c r="K53" s="65" t="s">
        <v>4</v>
      </c>
      <c r="L53" s="65" t="s">
        <v>3</v>
      </c>
      <c r="M53" s="65" t="s">
        <v>4</v>
      </c>
      <c r="N53" s="63" t="s">
        <v>1</v>
      </c>
      <c r="O53" s="65" t="s">
        <v>2</v>
      </c>
      <c r="P53" s="65" t="s">
        <v>1</v>
      </c>
      <c r="Q53" s="65" t="s">
        <v>2</v>
      </c>
      <c r="R53" s="65" t="s">
        <v>1</v>
      </c>
      <c r="S53" s="65" t="s">
        <v>2</v>
      </c>
      <c r="T53" s="64" t="s">
        <v>5</v>
      </c>
      <c r="U53" s="65" t="s">
        <v>6</v>
      </c>
      <c r="V53" s="64" t="s">
        <v>7</v>
      </c>
      <c r="W53" s="12"/>
      <c r="X53" s="12"/>
      <c r="Y53" s="12"/>
      <c r="Z53" s="12"/>
      <c r="AA53" s="12"/>
      <c r="AB53" s="12"/>
    </row>
    <row r="54" spans="1:28">
      <c r="A54" s="33">
        <v>41549</v>
      </c>
      <c r="B54" s="12"/>
      <c r="C54" s="12"/>
      <c r="D54" s="12"/>
      <c r="E54" s="12"/>
      <c r="F54" s="12"/>
      <c r="G54" s="15"/>
      <c r="H54" s="9"/>
      <c r="I54" s="12"/>
      <c r="J54" s="12"/>
      <c r="K54" s="12"/>
      <c r="L54" s="12"/>
      <c r="M54" s="15"/>
      <c r="N54" s="9"/>
      <c r="O54" s="12"/>
      <c r="P54" s="12"/>
      <c r="Q54" s="12"/>
      <c r="R54" s="12"/>
      <c r="S54" s="15"/>
      <c r="U54" s="109"/>
      <c r="AA54" s="109"/>
    </row>
    <row r="55" spans="1:28">
      <c r="A55" s="7">
        <v>41557</v>
      </c>
      <c r="B55" s="12"/>
      <c r="C55" s="12"/>
      <c r="D55" s="12"/>
      <c r="E55" s="12"/>
      <c r="F55" s="12"/>
      <c r="G55" s="15"/>
      <c r="H55" s="9"/>
      <c r="I55" s="12"/>
      <c r="J55" s="12"/>
      <c r="K55" s="12"/>
      <c r="L55" s="12"/>
      <c r="M55" s="15"/>
      <c r="N55" s="9"/>
      <c r="O55" s="12"/>
      <c r="P55" s="12"/>
      <c r="Q55" s="12"/>
      <c r="R55" s="12"/>
      <c r="S55" s="15"/>
    </row>
    <row r="56" spans="1:28">
      <c r="A56" s="6">
        <v>41563</v>
      </c>
      <c r="B56" s="12"/>
      <c r="C56" s="12"/>
      <c r="D56" s="12"/>
      <c r="E56" s="12"/>
      <c r="F56" s="12"/>
      <c r="G56" s="15"/>
      <c r="H56" s="9"/>
      <c r="I56" s="12"/>
      <c r="J56" s="12"/>
      <c r="K56" s="12"/>
      <c r="L56" s="12"/>
      <c r="M56" s="15"/>
      <c r="N56" s="9"/>
      <c r="O56" s="12"/>
      <c r="P56" s="12"/>
      <c r="Q56" s="12"/>
      <c r="R56" s="12"/>
      <c r="S56" s="15"/>
    </row>
    <row r="57" spans="1:28">
      <c r="A57" s="4">
        <v>41573</v>
      </c>
      <c r="B57" s="12"/>
      <c r="C57" s="12"/>
      <c r="D57" s="12"/>
      <c r="E57" s="12"/>
      <c r="F57" s="12"/>
      <c r="G57" s="15"/>
      <c r="H57" s="9"/>
      <c r="I57" s="12"/>
      <c r="J57" s="12"/>
      <c r="K57" s="12"/>
      <c r="L57" s="12"/>
      <c r="M57" s="15"/>
      <c r="N57" s="9"/>
      <c r="O57" s="12"/>
      <c r="P57" s="12"/>
      <c r="Q57" s="12"/>
      <c r="R57" s="12"/>
      <c r="S57" s="15"/>
      <c r="AA57" s="109"/>
    </row>
    <row r="58" spans="1:28">
      <c r="A58" s="4">
        <v>41577</v>
      </c>
      <c r="B58" s="12"/>
      <c r="C58" s="12"/>
      <c r="D58" s="12"/>
      <c r="E58" s="12"/>
      <c r="F58" s="12"/>
      <c r="G58" s="15"/>
      <c r="H58" s="9"/>
      <c r="I58" s="12"/>
      <c r="J58" s="12"/>
      <c r="K58" s="12"/>
      <c r="L58" s="12"/>
      <c r="M58" s="15"/>
      <c r="N58" s="9"/>
      <c r="O58" s="12"/>
      <c r="P58" s="12"/>
      <c r="Q58" s="12"/>
      <c r="R58" s="12"/>
      <c r="S58" s="15"/>
      <c r="U58" s="109"/>
      <c r="AA58" s="109"/>
    </row>
    <row r="59" spans="1:28">
      <c r="A59" s="4">
        <v>41583</v>
      </c>
      <c r="B59" s="12"/>
      <c r="C59" s="12"/>
      <c r="D59" s="12"/>
      <c r="E59" s="12"/>
      <c r="F59" s="12"/>
      <c r="G59" s="15"/>
      <c r="H59" s="9"/>
      <c r="I59" s="12"/>
      <c r="J59" s="12"/>
      <c r="K59" s="12"/>
      <c r="L59" s="12"/>
      <c r="M59" s="15"/>
      <c r="N59" s="9"/>
      <c r="O59" s="12"/>
      <c r="P59" s="12"/>
      <c r="Q59" s="12"/>
      <c r="R59" s="12"/>
      <c r="S59" s="15"/>
      <c r="U59" s="109"/>
      <c r="AA59" s="109"/>
    </row>
    <row r="60" spans="1:28">
      <c r="A60" s="4">
        <v>41588</v>
      </c>
      <c r="B60" s="12"/>
      <c r="C60" s="12"/>
      <c r="D60" s="12"/>
      <c r="E60" s="12"/>
      <c r="F60" s="12"/>
      <c r="G60" s="15"/>
      <c r="H60" s="9"/>
      <c r="I60" s="12"/>
      <c r="J60" s="12"/>
      <c r="K60" s="12"/>
      <c r="L60" s="12"/>
      <c r="M60" s="15"/>
      <c r="N60" s="9"/>
      <c r="O60" s="12"/>
      <c r="P60" s="12"/>
      <c r="Q60" s="12"/>
      <c r="R60" s="12"/>
      <c r="S60" s="15"/>
      <c r="AA60" s="109"/>
    </row>
    <row r="61" spans="1:28">
      <c r="A61" s="4">
        <v>41592</v>
      </c>
      <c r="B61" s="12"/>
      <c r="C61" s="12"/>
      <c r="D61" s="12"/>
      <c r="E61" s="12"/>
      <c r="F61" s="12"/>
      <c r="G61" s="15"/>
      <c r="H61" s="9"/>
      <c r="I61" s="12"/>
      <c r="J61" s="12"/>
      <c r="K61" s="12"/>
      <c r="L61" s="12"/>
      <c r="M61" s="15"/>
      <c r="N61" s="9"/>
      <c r="O61" s="12"/>
      <c r="P61" s="12"/>
      <c r="Q61" s="12"/>
      <c r="R61" s="12"/>
      <c r="S61" s="15"/>
      <c r="AA61" s="109"/>
    </row>
    <row r="62" spans="1:28">
      <c r="A62" s="4">
        <v>41604</v>
      </c>
      <c r="B62" s="12"/>
      <c r="C62" s="12"/>
      <c r="D62" s="12"/>
      <c r="E62" s="12"/>
      <c r="F62" s="12"/>
      <c r="G62" s="15"/>
      <c r="H62" s="9"/>
      <c r="I62" s="12"/>
      <c r="J62" s="12"/>
      <c r="K62" s="12"/>
      <c r="L62" s="12"/>
      <c r="M62" s="15"/>
      <c r="N62" s="9"/>
      <c r="O62" s="12"/>
      <c r="P62" s="12"/>
      <c r="Q62" s="12"/>
      <c r="R62" s="12"/>
      <c r="S62" s="15"/>
      <c r="AA62" s="109"/>
    </row>
    <row r="63" spans="1:28">
      <c r="A63" s="4">
        <v>41611</v>
      </c>
      <c r="B63" s="12"/>
      <c r="C63" s="12"/>
      <c r="D63" s="12"/>
      <c r="E63" s="12"/>
      <c r="F63" s="12"/>
      <c r="G63" s="15"/>
      <c r="H63" s="9"/>
      <c r="I63" s="12"/>
      <c r="J63" s="12"/>
      <c r="K63" s="12"/>
      <c r="L63" s="12"/>
      <c r="M63" s="15"/>
      <c r="N63" s="9"/>
      <c r="O63" s="12"/>
      <c r="P63" s="12"/>
      <c r="Q63" s="12"/>
      <c r="R63" s="12"/>
      <c r="S63" s="15"/>
      <c r="AA63" s="109"/>
    </row>
    <row r="64" spans="1:28">
      <c r="A64" s="4">
        <v>41616</v>
      </c>
      <c r="B64" s="12"/>
      <c r="C64" s="12"/>
      <c r="D64" s="12"/>
      <c r="E64" s="12"/>
      <c r="F64" s="12"/>
      <c r="G64" s="15"/>
      <c r="H64" s="9"/>
      <c r="I64" s="12"/>
      <c r="J64" s="12"/>
      <c r="K64" s="12"/>
      <c r="L64" s="12"/>
      <c r="M64" s="15"/>
      <c r="N64" s="9"/>
      <c r="O64" s="12"/>
      <c r="P64" s="12"/>
      <c r="Q64" s="12"/>
      <c r="R64" s="12"/>
      <c r="S64" s="15"/>
      <c r="U64" s="109"/>
    </row>
    <row r="65" spans="1:34">
      <c r="A65" s="4">
        <v>41620</v>
      </c>
      <c r="B65" s="12"/>
      <c r="C65" s="12"/>
      <c r="D65" s="12"/>
      <c r="E65" s="12"/>
      <c r="F65" s="12"/>
      <c r="G65" s="15"/>
      <c r="H65" s="9"/>
      <c r="I65" s="12"/>
      <c r="J65" s="12"/>
      <c r="K65" s="12"/>
      <c r="L65" s="12"/>
      <c r="M65" s="15"/>
      <c r="N65" s="9"/>
      <c r="O65" s="12"/>
      <c r="P65" s="12"/>
      <c r="Q65" s="12"/>
      <c r="R65" s="12"/>
      <c r="S65" s="15"/>
    </row>
    <row r="66" spans="1:34">
      <c r="A66" s="4">
        <v>41629</v>
      </c>
      <c r="B66" s="12"/>
      <c r="C66" s="12"/>
      <c r="D66" s="12"/>
      <c r="E66" s="12"/>
      <c r="F66" s="12"/>
      <c r="G66" s="15"/>
      <c r="H66" s="9"/>
      <c r="I66" s="12"/>
      <c r="J66" s="12"/>
      <c r="K66" s="12"/>
      <c r="L66" s="12"/>
      <c r="M66" s="15"/>
      <c r="N66" s="9"/>
      <c r="O66" s="12"/>
      <c r="P66" s="12"/>
      <c r="Q66" s="12"/>
      <c r="R66" s="12"/>
      <c r="S66" s="15"/>
      <c r="AA66" s="109"/>
    </row>
    <row r="67" spans="1:34">
      <c r="A67" s="6">
        <v>41633</v>
      </c>
      <c r="B67" s="8"/>
      <c r="C67" s="8"/>
      <c r="D67" s="8"/>
      <c r="E67" s="8"/>
      <c r="F67" s="8"/>
      <c r="G67" s="126"/>
      <c r="H67" s="125"/>
      <c r="I67" s="8"/>
      <c r="J67" s="8"/>
      <c r="K67" s="8"/>
      <c r="L67" s="8"/>
      <c r="M67" s="126"/>
      <c r="N67" s="125"/>
      <c r="O67" s="8"/>
      <c r="P67" s="8"/>
      <c r="Q67" s="8"/>
      <c r="R67" s="8"/>
      <c r="S67" s="126"/>
      <c r="AA67" s="109"/>
    </row>
    <row r="68" spans="1:34">
      <c r="A68" s="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3"/>
      <c r="U68" s="3"/>
      <c r="V68" s="3"/>
    </row>
    <row r="69" spans="1:34">
      <c r="A69" s="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3"/>
      <c r="U69" s="3"/>
      <c r="V69" s="3"/>
    </row>
    <row r="70" spans="1:34">
      <c r="A70" s="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3"/>
      <c r="U70" s="3"/>
    </row>
    <row r="71" spans="1:34">
      <c r="A71" s="32" t="s">
        <v>25</v>
      </c>
    </row>
    <row r="72" spans="1:34">
      <c r="A72" s="1" t="s">
        <v>38</v>
      </c>
      <c r="B72" s="25"/>
      <c r="H72" s="10"/>
    </row>
    <row r="73" spans="1:34">
      <c r="A73" s="60" t="s">
        <v>0</v>
      </c>
      <c r="B73" s="60" t="s">
        <v>1</v>
      </c>
      <c r="C73" s="60" t="s">
        <v>2</v>
      </c>
      <c r="D73" s="60" t="s">
        <v>1</v>
      </c>
      <c r="E73" s="60" t="s">
        <v>2</v>
      </c>
      <c r="F73" s="60" t="s">
        <v>1</v>
      </c>
      <c r="G73" s="60" t="s">
        <v>2</v>
      </c>
      <c r="H73" s="60" t="s">
        <v>3</v>
      </c>
      <c r="I73" s="60" t="s">
        <v>4</v>
      </c>
      <c r="J73" s="60" t="s">
        <v>3</v>
      </c>
      <c r="K73" s="60" t="s">
        <v>4</v>
      </c>
      <c r="L73" s="60" t="s">
        <v>3</v>
      </c>
      <c r="M73" s="60" t="s">
        <v>4</v>
      </c>
      <c r="N73" s="60" t="s">
        <v>8</v>
      </c>
      <c r="O73" s="60" t="s">
        <v>9</v>
      </c>
      <c r="P73" s="60" t="s">
        <v>8</v>
      </c>
      <c r="Q73" s="60" t="s">
        <v>9</v>
      </c>
      <c r="R73" s="60" t="s">
        <v>8</v>
      </c>
      <c r="S73" s="60" t="s">
        <v>9</v>
      </c>
      <c r="T73" s="60" t="s">
        <v>39</v>
      </c>
      <c r="U73" s="60" t="s">
        <v>40</v>
      </c>
      <c r="V73" s="60" t="s">
        <v>39</v>
      </c>
      <c r="W73" s="60" t="s">
        <v>40</v>
      </c>
      <c r="X73" s="60" t="s">
        <v>39</v>
      </c>
      <c r="Y73" s="60" t="s">
        <v>40</v>
      </c>
      <c r="Z73" s="60" t="s">
        <v>53</v>
      </c>
      <c r="AA73" s="60" t="s">
        <v>54</v>
      </c>
      <c r="AB73" s="60" t="s">
        <v>53</v>
      </c>
      <c r="AC73" s="60" t="s">
        <v>54</v>
      </c>
      <c r="AD73" s="60" t="s">
        <v>53</v>
      </c>
      <c r="AE73" s="60" t="s">
        <v>54</v>
      </c>
      <c r="AF73" s="60" t="s">
        <v>5</v>
      </c>
      <c r="AG73" s="60" t="s">
        <v>6</v>
      </c>
      <c r="AH73" s="60" t="s">
        <v>7</v>
      </c>
    </row>
    <row r="74" spans="1:34">
      <c r="A74" s="33">
        <v>41549</v>
      </c>
      <c r="B74" s="11"/>
      <c r="C74" s="34"/>
      <c r="D74" s="34"/>
      <c r="E74" s="34"/>
      <c r="F74" s="34"/>
      <c r="G74" s="17"/>
      <c r="H74" s="9"/>
      <c r="I74" s="12"/>
      <c r="J74" s="12"/>
      <c r="K74" s="10"/>
      <c r="L74" s="10"/>
      <c r="M74" s="10"/>
      <c r="N74" s="11"/>
      <c r="O74" s="34"/>
      <c r="P74" s="34"/>
      <c r="Q74" s="34"/>
      <c r="R74" s="34"/>
      <c r="S74" s="34"/>
      <c r="T74" s="11"/>
      <c r="U74" s="34"/>
      <c r="V74" s="34"/>
      <c r="W74" s="34"/>
      <c r="X74" s="34"/>
      <c r="Y74" s="34"/>
      <c r="Z74" s="11"/>
      <c r="AA74" s="34"/>
      <c r="AB74" s="34"/>
      <c r="AC74" s="34"/>
      <c r="AD74" s="34"/>
      <c r="AE74" s="34"/>
      <c r="AF74" s="40"/>
      <c r="AG74" s="109"/>
      <c r="AH74" s="17"/>
    </row>
    <row r="75" spans="1:34">
      <c r="A75" s="7">
        <v>41557</v>
      </c>
      <c r="B75" s="12"/>
      <c r="C75" s="10"/>
      <c r="D75" s="10"/>
      <c r="E75" s="10"/>
      <c r="F75" s="10"/>
      <c r="G75" s="10"/>
      <c r="H75" s="9"/>
      <c r="I75" s="10"/>
      <c r="J75" s="10"/>
      <c r="K75" s="10"/>
      <c r="L75" s="10"/>
      <c r="M75" s="10"/>
      <c r="N75" s="9"/>
      <c r="O75" s="12"/>
      <c r="P75" s="12"/>
      <c r="Q75" s="10"/>
      <c r="R75" s="10"/>
      <c r="S75" s="10"/>
      <c r="T75" s="9"/>
      <c r="U75" s="10"/>
      <c r="V75" s="10"/>
      <c r="W75" s="10"/>
      <c r="X75" s="10"/>
      <c r="Y75" s="10"/>
      <c r="Z75" s="50"/>
      <c r="AA75" s="50"/>
      <c r="AB75" s="50"/>
      <c r="AC75" s="50"/>
      <c r="AD75" s="50"/>
      <c r="AE75" s="50"/>
      <c r="AF75" s="6"/>
      <c r="AG75" s="123"/>
      <c r="AH75" s="15"/>
    </row>
    <row r="76" spans="1:34">
      <c r="A76" s="6">
        <v>41563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0"/>
      <c r="U76" s="10"/>
      <c r="V76" s="10"/>
      <c r="W76" s="10"/>
      <c r="X76" s="10"/>
      <c r="Y76" s="10"/>
      <c r="Z76" s="10"/>
      <c r="AA76" s="12"/>
      <c r="AB76" s="12"/>
      <c r="AC76" s="12"/>
      <c r="AD76" s="12"/>
      <c r="AE76" s="12"/>
      <c r="AF76" s="6"/>
      <c r="AG76" s="12"/>
      <c r="AH76" s="15"/>
    </row>
    <row r="77" spans="1:34">
      <c r="A77" s="4">
        <v>41573</v>
      </c>
      <c r="B77" s="9"/>
      <c r="C77" s="12"/>
      <c r="D77" s="12"/>
      <c r="E77" s="12"/>
      <c r="F77" s="12"/>
      <c r="G77" s="15"/>
      <c r="H77" s="9"/>
      <c r="I77" s="12"/>
      <c r="J77" s="12"/>
      <c r="K77" s="10"/>
      <c r="L77" s="10"/>
      <c r="M77" s="10"/>
      <c r="N77" s="9"/>
      <c r="O77" s="12"/>
      <c r="P77" s="12"/>
      <c r="Q77" s="12"/>
      <c r="R77" s="12"/>
      <c r="S77" s="12"/>
      <c r="T77" s="9"/>
      <c r="U77" s="12"/>
      <c r="V77" s="12"/>
      <c r="W77" s="12"/>
      <c r="X77" s="12"/>
      <c r="Y77" s="12"/>
      <c r="Z77" s="9"/>
      <c r="AA77" s="12"/>
      <c r="AB77" s="12"/>
      <c r="AC77" s="12"/>
      <c r="AD77" s="12"/>
      <c r="AE77" s="12"/>
      <c r="AF77" s="41"/>
      <c r="AG77" s="109"/>
      <c r="AH77" s="15"/>
    </row>
    <row r="78" spans="1:34">
      <c r="A78" s="4">
        <v>41577</v>
      </c>
      <c r="B78" s="9"/>
      <c r="C78" s="12"/>
      <c r="D78" s="12"/>
      <c r="E78" s="12"/>
      <c r="F78" s="12"/>
      <c r="G78" s="15"/>
      <c r="H78" s="9"/>
      <c r="I78" s="12"/>
      <c r="J78" s="12"/>
      <c r="K78" s="10"/>
      <c r="L78" s="10"/>
      <c r="M78" s="10"/>
      <c r="N78" s="9"/>
      <c r="O78" s="12"/>
      <c r="P78" s="12"/>
      <c r="Q78" s="12"/>
      <c r="R78" s="12"/>
      <c r="S78" s="12"/>
      <c r="T78" s="9"/>
      <c r="U78" s="12"/>
      <c r="V78" s="12"/>
      <c r="W78" s="12"/>
      <c r="X78" s="12"/>
      <c r="Y78" s="12"/>
      <c r="Z78" s="9"/>
      <c r="AA78" s="12"/>
      <c r="AB78" s="12"/>
      <c r="AC78" s="12"/>
      <c r="AD78" s="12"/>
      <c r="AE78" s="12"/>
      <c r="AF78" s="41"/>
      <c r="AG78" s="109"/>
      <c r="AH78" s="15"/>
    </row>
    <row r="79" spans="1:34">
      <c r="A79" s="4">
        <v>41583</v>
      </c>
      <c r="B79" s="9"/>
      <c r="C79" s="12"/>
      <c r="D79" s="12"/>
      <c r="E79" s="12"/>
      <c r="F79" s="12"/>
      <c r="G79" s="15"/>
      <c r="H79" s="9"/>
      <c r="I79" s="12"/>
      <c r="J79" s="12"/>
      <c r="K79" s="10"/>
      <c r="L79" s="10"/>
      <c r="M79" s="10"/>
      <c r="N79" s="9"/>
      <c r="O79" s="12"/>
      <c r="P79" s="12"/>
      <c r="Q79" s="12"/>
      <c r="R79" s="12"/>
      <c r="S79" s="12"/>
      <c r="T79" s="9"/>
      <c r="U79" s="12"/>
      <c r="V79" s="12"/>
      <c r="W79" s="12"/>
      <c r="X79" s="12"/>
      <c r="Y79" s="12"/>
      <c r="Z79" s="9"/>
      <c r="AA79" s="12"/>
      <c r="AB79" s="12"/>
      <c r="AC79" s="12"/>
      <c r="AD79" s="12"/>
      <c r="AE79" s="12"/>
      <c r="AF79" s="41"/>
      <c r="AG79" s="10"/>
      <c r="AH79" s="15"/>
    </row>
    <row r="80" spans="1:34">
      <c r="A80" s="4">
        <v>41588</v>
      </c>
      <c r="B80" s="9"/>
      <c r="C80" s="12"/>
      <c r="D80" s="12"/>
      <c r="E80" s="12"/>
      <c r="F80" s="12"/>
      <c r="G80" s="15"/>
      <c r="H80" s="9"/>
      <c r="I80" s="12"/>
      <c r="J80" s="12"/>
      <c r="K80" s="10"/>
      <c r="L80" s="10"/>
      <c r="M80" s="10"/>
      <c r="N80" s="9"/>
      <c r="O80" s="12"/>
      <c r="P80" s="12"/>
      <c r="Q80" s="12"/>
      <c r="R80" s="12"/>
      <c r="S80" s="12"/>
      <c r="T80" s="9"/>
      <c r="U80" s="12"/>
      <c r="V80" s="12"/>
      <c r="W80" s="12"/>
      <c r="X80" s="12"/>
      <c r="Y80" s="12"/>
      <c r="Z80" s="9"/>
      <c r="AA80" s="12"/>
      <c r="AB80" s="12"/>
      <c r="AC80" s="12"/>
      <c r="AD80" s="12"/>
      <c r="AE80" s="12"/>
      <c r="AF80" s="41"/>
      <c r="AG80" s="10"/>
      <c r="AH80" s="15"/>
    </row>
    <row r="81" spans="1:36">
      <c r="A81" s="4">
        <v>41592</v>
      </c>
      <c r="B81" s="9"/>
      <c r="C81" s="12"/>
      <c r="D81" s="12"/>
      <c r="E81" s="12"/>
      <c r="F81" s="12"/>
      <c r="G81" s="15"/>
      <c r="H81" s="9"/>
      <c r="I81" s="12"/>
      <c r="J81" s="12"/>
      <c r="K81" s="10"/>
      <c r="L81" s="10"/>
      <c r="M81" s="10"/>
      <c r="N81" s="9"/>
      <c r="O81" s="12"/>
      <c r="P81" s="12"/>
      <c r="Q81" s="12"/>
      <c r="R81" s="12"/>
      <c r="S81" s="12"/>
      <c r="T81" s="9"/>
      <c r="U81" s="12"/>
      <c r="V81" s="12"/>
      <c r="W81" s="12"/>
      <c r="X81" s="12"/>
      <c r="Y81" s="12"/>
      <c r="Z81" s="9"/>
      <c r="AA81" s="12"/>
      <c r="AB81" s="12"/>
      <c r="AC81" s="12"/>
      <c r="AD81" s="12"/>
      <c r="AE81" s="12"/>
      <c r="AF81" s="41"/>
      <c r="AG81" s="12"/>
      <c r="AH81" s="15"/>
    </row>
    <row r="82" spans="1:36">
      <c r="A82" s="4">
        <v>41604</v>
      </c>
      <c r="B82" s="10"/>
      <c r="C82" s="10"/>
      <c r="D82" s="10"/>
      <c r="E82" s="10"/>
      <c r="F82" s="10"/>
      <c r="G82" s="15"/>
      <c r="H82" s="9"/>
      <c r="I82" s="10"/>
      <c r="J82" s="10"/>
      <c r="K82" s="10"/>
      <c r="L82" s="10"/>
      <c r="M82" s="15"/>
      <c r="N82" s="9"/>
      <c r="O82" s="10"/>
      <c r="P82" s="10"/>
      <c r="Q82" s="10"/>
      <c r="R82" s="10"/>
      <c r="S82" s="15"/>
      <c r="T82" s="9"/>
      <c r="U82" s="10"/>
      <c r="V82" s="10"/>
      <c r="W82" s="10"/>
      <c r="X82" s="10"/>
      <c r="Y82" s="15"/>
      <c r="Z82" s="9"/>
      <c r="AA82" s="12"/>
      <c r="AB82" s="12"/>
      <c r="AC82" s="12"/>
      <c r="AD82" s="12"/>
      <c r="AE82" s="12"/>
      <c r="AF82" s="41"/>
      <c r="AG82" s="12"/>
      <c r="AH82" s="15"/>
    </row>
    <row r="83" spans="1:36">
      <c r="A83" s="4">
        <v>41611</v>
      </c>
      <c r="B83" s="9"/>
      <c r="C83" s="12"/>
      <c r="D83" s="12"/>
      <c r="E83" s="12"/>
      <c r="F83" s="12"/>
      <c r="G83" s="15"/>
      <c r="H83" s="9"/>
      <c r="I83" s="12"/>
      <c r="J83" s="12"/>
      <c r="K83" s="10"/>
      <c r="L83" s="10"/>
      <c r="M83" s="10"/>
      <c r="N83" s="9"/>
      <c r="O83" s="12"/>
      <c r="P83" s="12"/>
      <c r="Q83" s="12"/>
      <c r="R83" s="12"/>
      <c r="S83" s="12"/>
      <c r="T83" s="9"/>
      <c r="U83" s="12"/>
      <c r="V83" s="12"/>
      <c r="W83" s="12"/>
      <c r="X83" s="12"/>
      <c r="Y83" s="12"/>
      <c r="Z83" s="9"/>
      <c r="AA83" s="12"/>
      <c r="AB83" s="12"/>
      <c r="AC83" s="12"/>
      <c r="AD83" s="12"/>
      <c r="AE83" s="12"/>
      <c r="AF83" s="41"/>
      <c r="AG83" s="10"/>
      <c r="AH83" s="15"/>
    </row>
    <row r="84" spans="1:36">
      <c r="A84" s="4">
        <v>41616</v>
      </c>
      <c r="B84" s="9"/>
      <c r="C84" s="12"/>
      <c r="D84" s="12"/>
      <c r="E84" s="12"/>
      <c r="F84" s="12"/>
      <c r="G84" s="15"/>
      <c r="H84" s="9"/>
      <c r="I84" s="12"/>
      <c r="J84" s="12"/>
      <c r="K84" s="10"/>
      <c r="L84" s="10"/>
      <c r="M84" s="10"/>
      <c r="N84" s="9"/>
      <c r="O84" s="12"/>
      <c r="P84" s="12"/>
      <c r="Q84" s="12"/>
      <c r="R84" s="12"/>
      <c r="S84" s="12"/>
      <c r="T84" s="9"/>
      <c r="U84" s="12"/>
      <c r="V84" s="12"/>
      <c r="W84" s="12"/>
      <c r="X84" s="12"/>
      <c r="Y84" s="12"/>
      <c r="Z84" s="9"/>
      <c r="AA84" s="12"/>
      <c r="AB84" s="12"/>
      <c r="AC84" s="12"/>
      <c r="AD84" s="12"/>
      <c r="AE84" s="12"/>
      <c r="AF84" s="41"/>
      <c r="AH84" s="15"/>
    </row>
    <row r="85" spans="1:36">
      <c r="A85" s="4">
        <v>41620</v>
      </c>
      <c r="B85" s="9"/>
      <c r="C85" s="12"/>
      <c r="D85" s="12"/>
      <c r="E85" s="12"/>
      <c r="F85" s="12"/>
      <c r="G85" s="15"/>
      <c r="H85" s="9"/>
      <c r="I85" s="12"/>
      <c r="J85" s="12"/>
      <c r="K85" s="10"/>
      <c r="L85" s="10"/>
      <c r="M85" s="10"/>
      <c r="N85" s="9"/>
      <c r="O85" s="12"/>
      <c r="P85" s="12"/>
      <c r="Q85" s="12"/>
      <c r="R85" s="12"/>
      <c r="S85" s="12"/>
      <c r="T85" s="9"/>
      <c r="U85" s="12"/>
      <c r="V85" s="12"/>
      <c r="W85" s="12"/>
      <c r="X85" s="12"/>
      <c r="Y85" s="12"/>
      <c r="Z85" s="9"/>
      <c r="AA85" s="12"/>
      <c r="AB85" s="12"/>
      <c r="AC85" s="12"/>
      <c r="AD85" s="12"/>
      <c r="AE85" s="12"/>
      <c r="AF85" s="41"/>
      <c r="AG85" s="12"/>
      <c r="AH85" s="15"/>
    </row>
    <row r="86" spans="1:36">
      <c r="A86" s="4">
        <v>41629</v>
      </c>
      <c r="B86" s="9"/>
      <c r="C86" s="12"/>
      <c r="D86" s="12"/>
      <c r="E86" s="12"/>
      <c r="F86" s="12"/>
      <c r="G86" s="15"/>
      <c r="H86" s="9"/>
      <c r="I86" s="12"/>
      <c r="J86" s="12"/>
      <c r="K86" s="10"/>
      <c r="L86" s="10"/>
      <c r="M86" s="10"/>
      <c r="N86" s="9"/>
      <c r="O86" s="12"/>
      <c r="P86" s="12"/>
      <c r="Q86" s="12"/>
      <c r="R86" s="12"/>
      <c r="S86" s="12"/>
      <c r="T86" s="9"/>
      <c r="U86" s="12"/>
      <c r="V86" s="12"/>
      <c r="W86" s="12"/>
      <c r="X86" s="12"/>
      <c r="Y86" s="12"/>
      <c r="Z86" s="9"/>
      <c r="AA86" s="12"/>
      <c r="AB86" s="12"/>
      <c r="AC86" s="12"/>
      <c r="AD86" s="12"/>
      <c r="AE86" s="12"/>
      <c r="AF86" s="41"/>
      <c r="AG86" s="12"/>
      <c r="AH86" s="15"/>
    </row>
    <row r="87" spans="1:36" ht="13.5" thickBot="1">
      <c r="A87" s="5">
        <v>41633</v>
      </c>
      <c r="B87" s="132"/>
      <c r="C87" s="132"/>
      <c r="D87" s="14"/>
      <c r="E87" s="14"/>
      <c r="F87" s="14"/>
      <c r="G87" s="1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0"/>
      <c r="AH87" s="14"/>
    </row>
    <row r="88" spans="1:36" s="10" customFormat="1">
      <c r="A88" s="131"/>
      <c r="B88" s="12"/>
      <c r="C88" s="12"/>
    </row>
    <row r="89" spans="1:36">
      <c r="A89" s="12"/>
      <c r="B89" s="12">
        <f>COUNT(B74:AE87)</f>
        <v>0</v>
      </c>
      <c r="C89" s="12"/>
      <c r="D89" s="12"/>
      <c r="E89" s="12"/>
      <c r="F89" s="12"/>
      <c r="G89" s="12"/>
      <c r="H89" s="12"/>
      <c r="I89" s="34"/>
      <c r="J89" s="34"/>
      <c r="K89" s="34"/>
      <c r="L89" s="34"/>
      <c r="M89" s="34"/>
      <c r="N89" s="12"/>
      <c r="O89" s="12"/>
      <c r="P89" s="12"/>
      <c r="Z89" s="12"/>
      <c r="AA89" s="3"/>
      <c r="AB89" s="3"/>
      <c r="AC89" s="3"/>
      <c r="AD89" s="3"/>
      <c r="AE89" s="12"/>
      <c r="AF89" s="10"/>
      <c r="AG89" s="10"/>
    </row>
    <row r="90" spans="1:36">
      <c r="A90" s="6"/>
      <c r="B90" s="12"/>
      <c r="C90" s="12"/>
      <c r="D90" s="12"/>
      <c r="E90" s="12"/>
      <c r="F90" s="12"/>
      <c r="G90" s="12"/>
      <c r="H90" s="10"/>
      <c r="K90" s="12"/>
      <c r="L90" s="20"/>
      <c r="M90" s="21"/>
      <c r="N90" s="12"/>
      <c r="O90" s="12"/>
      <c r="P90" s="12"/>
      <c r="Z90" s="12"/>
      <c r="AA90" s="3"/>
      <c r="AB90" s="3"/>
      <c r="AC90" s="3"/>
      <c r="AD90" s="3"/>
      <c r="AE90" s="12"/>
      <c r="AF90" s="10"/>
      <c r="AG90" s="10"/>
    </row>
    <row r="91" spans="1:36">
      <c r="A91" s="6"/>
      <c r="B91" s="12"/>
      <c r="C91" s="12"/>
      <c r="D91" s="12"/>
      <c r="E91" s="12"/>
      <c r="F91" s="12"/>
      <c r="G91" s="12"/>
      <c r="H91" s="10"/>
      <c r="K91" s="12"/>
      <c r="L91" s="20"/>
      <c r="M91" s="21"/>
      <c r="N91" s="12"/>
      <c r="O91" s="12"/>
      <c r="P91" s="12"/>
      <c r="Z91" s="12"/>
      <c r="AA91" s="3"/>
      <c r="AB91" s="3"/>
      <c r="AC91" s="3"/>
      <c r="AD91" s="3"/>
      <c r="AE91" s="12"/>
      <c r="AF91" s="10"/>
      <c r="AG91" s="10"/>
    </row>
    <row r="92" spans="1:36">
      <c r="A92" s="6"/>
      <c r="B92" s="12"/>
      <c r="C92" s="12"/>
      <c r="D92" s="12"/>
      <c r="E92" s="12"/>
      <c r="F92" s="12"/>
      <c r="G92" s="12"/>
      <c r="H92" s="10"/>
      <c r="K92" s="12"/>
      <c r="L92" s="20"/>
      <c r="M92" s="21"/>
      <c r="N92" s="12"/>
      <c r="O92" s="12"/>
      <c r="P92" s="12"/>
      <c r="Z92" s="12"/>
      <c r="AA92" s="3"/>
      <c r="AB92" s="3"/>
      <c r="AC92" s="3"/>
      <c r="AD92" s="3"/>
      <c r="AE92" s="12"/>
      <c r="AF92" s="10"/>
      <c r="AG92" s="10"/>
    </row>
    <row r="93" spans="1:36">
      <c r="A93" s="32" t="s">
        <v>26</v>
      </c>
      <c r="Z93" s="10"/>
      <c r="AA93" s="10"/>
      <c r="AB93" s="10"/>
      <c r="AC93" s="10"/>
      <c r="AD93" s="10"/>
      <c r="AE93" s="10"/>
      <c r="AF93" s="10"/>
      <c r="AG93" s="10"/>
    </row>
    <row r="94" spans="1:36">
      <c r="A94" s="1" t="s">
        <v>48</v>
      </c>
      <c r="B94" s="26"/>
      <c r="C94" s="10"/>
      <c r="D94" s="10"/>
      <c r="E94" s="10"/>
      <c r="F94" s="10"/>
      <c r="G94" s="10"/>
      <c r="Z94" s="10"/>
      <c r="AA94" s="10"/>
      <c r="AB94" s="10"/>
      <c r="AC94" s="10"/>
      <c r="AD94" s="10"/>
      <c r="AE94" s="10"/>
      <c r="AF94" s="10"/>
      <c r="AG94" s="10"/>
    </row>
    <row r="95" spans="1:36">
      <c r="A95" s="60" t="s">
        <v>0</v>
      </c>
      <c r="B95" s="63" t="s">
        <v>1</v>
      </c>
      <c r="C95" s="65" t="s">
        <v>2</v>
      </c>
      <c r="D95" s="65" t="s">
        <v>1</v>
      </c>
      <c r="E95" s="65" t="s">
        <v>2</v>
      </c>
      <c r="F95" s="65" t="s">
        <v>1</v>
      </c>
      <c r="G95" s="65" t="s">
        <v>2</v>
      </c>
      <c r="H95" s="63" t="s">
        <v>1</v>
      </c>
      <c r="I95" s="65" t="s">
        <v>2</v>
      </c>
      <c r="J95" s="65" t="s">
        <v>1</v>
      </c>
      <c r="K95" s="65" t="s">
        <v>2</v>
      </c>
      <c r="L95" s="65" t="s">
        <v>1</v>
      </c>
      <c r="M95" s="65" t="s">
        <v>2</v>
      </c>
      <c r="N95" s="63" t="s">
        <v>3</v>
      </c>
      <c r="O95" s="65" t="s">
        <v>4</v>
      </c>
      <c r="P95" s="60" t="s">
        <v>8</v>
      </c>
      <c r="Q95" s="63" t="s">
        <v>9</v>
      </c>
      <c r="R95" s="65" t="s">
        <v>8</v>
      </c>
      <c r="S95" s="65" t="s">
        <v>9</v>
      </c>
      <c r="T95" s="65" t="s">
        <v>8</v>
      </c>
      <c r="U95" s="65" t="s">
        <v>9</v>
      </c>
      <c r="V95" s="65" t="s">
        <v>39</v>
      </c>
      <c r="W95" s="63" t="s">
        <v>40</v>
      </c>
      <c r="X95" s="65" t="s">
        <v>39</v>
      </c>
      <c r="Y95" s="65" t="s">
        <v>40</v>
      </c>
      <c r="Z95" s="65" t="s">
        <v>39</v>
      </c>
      <c r="AA95" s="65" t="s">
        <v>40</v>
      </c>
      <c r="AB95" s="65" t="s">
        <v>53</v>
      </c>
      <c r="AC95" s="63" t="s">
        <v>54</v>
      </c>
      <c r="AD95" s="65" t="s">
        <v>53</v>
      </c>
      <c r="AE95" s="70" t="s">
        <v>54</v>
      </c>
      <c r="AF95" s="65" t="s">
        <v>53</v>
      </c>
      <c r="AG95" s="65" t="s">
        <v>54</v>
      </c>
      <c r="AH95" s="65" t="s">
        <v>5</v>
      </c>
      <c r="AI95" s="60" t="s">
        <v>6</v>
      </c>
      <c r="AJ95" s="63" t="s">
        <v>7</v>
      </c>
    </row>
    <row r="96" spans="1:36">
      <c r="A96" s="33">
        <v>41548</v>
      </c>
      <c r="B96" s="9"/>
      <c r="C96" s="10"/>
      <c r="D96" s="10"/>
      <c r="E96" s="10"/>
      <c r="F96" s="10"/>
      <c r="G96" s="17"/>
      <c r="H96" s="12"/>
      <c r="I96" s="10"/>
      <c r="J96" s="10"/>
      <c r="K96" s="10"/>
      <c r="L96" s="10"/>
      <c r="M96" s="10"/>
      <c r="N96" s="9"/>
      <c r="O96" s="12"/>
      <c r="P96" s="11"/>
      <c r="Q96" s="10"/>
      <c r="R96" s="10"/>
      <c r="S96" s="10"/>
      <c r="T96" s="10"/>
      <c r="U96" s="10"/>
      <c r="V96" s="11"/>
      <c r="W96" s="34"/>
      <c r="X96" s="10"/>
      <c r="Y96" s="9"/>
      <c r="Z96" s="34"/>
      <c r="AA96" s="34"/>
      <c r="AB96" s="11"/>
      <c r="AC96" s="34"/>
      <c r="AD96" s="34"/>
      <c r="AE96" s="34"/>
      <c r="AF96" s="34"/>
      <c r="AG96" s="34"/>
      <c r="AH96" s="40"/>
      <c r="AI96" s="109"/>
      <c r="AJ96" s="17"/>
    </row>
    <row r="97" spans="1:36">
      <c r="A97" s="33">
        <v>41549</v>
      </c>
      <c r="B97" s="10"/>
      <c r="C97" s="10"/>
      <c r="D97" s="10"/>
      <c r="E97" s="10"/>
      <c r="F97" s="10"/>
      <c r="G97" s="10"/>
      <c r="H97" s="12"/>
      <c r="I97" s="10"/>
      <c r="J97" s="10"/>
      <c r="K97" s="10"/>
      <c r="L97" s="10"/>
      <c r="M97" s="10"/>
      <c r="N97" s="12"/>
      <c r="O97" s="12"/>
      <c r="P97" s="12"/>
      <c r="Q97" s="10"/>
      <c r="R97" s="10"/>
      <c r="S97" s="10"/>
      <c r="T97" s="10"/>
      <c r="U97" s="10"/>
      <c r="V97" s="12"/>
      <c r="W97" s="12"/>
      <c r="X97" s="10"/>
      <c r="Y97" s="12"/>
      <c r="Z97" s="12"/>
      <c r="AA97" s="12"/>
      <c r="AB97" s="12"/>
      <c r="AC97" s="12"/>
      <c r="AD97" s="12"/>
      <c r="AE97" s="12"/>
      <c r="AF97" s="12"/>
      <c r="AG97" s="12"/>
      <c r="AH97" s="41"/>
      <c r="AI97" s="109"/>
      <c r="AJ97" s="15"/>
    </row>
    <row r="98" spans="1:36" ht="15">
      <c r="A98" s="7">
        <v>41555</v>
      </c>
      <c r="B98" s="50"/>
      <c r="C98" s="50"/>
      <c r="D98" s="50"/>
      <c r="E98" s="50"/>
      <c r="F98" s="50"/>
      <c r="G98" s="15"/>
      <c r="H98" s="50"/>
      <c r="I98" s="50"/>
      <c r="J98" s="50"/>
      <c r="K98" s="50"/>
      <c r="L98" s="50"/>
      <c r="M98" s="50"/>
      <c r="N98" s="72"/>
      <c r="O98" s="15"/>
      <c r="P98" s="50"/>
      <c r="Q98" s="50"/>
      <c r="R98" s="50"/>
      <c r="S98" s="50"/>
      <c r="T98" s="50"/>
      <c r="U98" s="15"/>
      <c r="V98" s="50"/>
      <c r="W98" s="50"/>
      <c r="X98" s="50"/>
      <c r="Y98" s="50"/>
      <c r="Z98" s="50"/>
      <c r="AA98" s="15"/>
      <c r="AB98" s="50"/>
      <c r="AC98" s="50"/>
      <c r="AD98" s="50"/>
      <c r="AE98" s="50"/>
      <c r="AF98" s="50"/>
      <c r="AG98" s="50"/>
      <c r="AH98" s="41"/>
      <c r="AI98" s="23"/>
      <c r="AJ98" s="15"/>
    </row>
    <row r="99" spans="1:36">
      <c r="A99" s="7">
        <v>41558</v>
      </c>
      <c r="B99" s="12"/>
      <c r="C99" s="10"/>
      <c r="D99" s="10"/>
      <c r="E99" s="10"/>
      <c r="F99" s="10"/>
      <c r="G99" s="15"/>
      <c r="H99" s="12"/>
      <c r="I99" s="10"/>
      <c r="J99" s="10"/>
      <c r="K99" s="10"/>
      <c r="L99" s="10"/>
      <c r="M99" s="15"/>
      <c r="N99" s="12"/>
      <c r="O99" s="15"/>
      <c r="P99" s="12"/>
      <c r="Q99" s="10"/>
      <c r="R99" s="10"/>
      <c r="S99" s="10"/>
      <c r="T99" s="10"/>
      <c r="U99" s="15"/>
      <c r="V99" s="10"/>
      <c r="W99" s="12"/>
      <c r="X99" s="12"/>
      <c r="Y99" s="12"/>
      <c r="Z99" s="12"/>
      <c r="AA99" s="15"/>
      <c r="AB99" s="12"/>
      <c r="AC99" s="12"/>
      <c r="AD99" s="12"/>
      <c r="AE99" s="12"/>
      <c r="AF99" s="12"/>
      <c r="AG99" s="12"/>
      <c r="AH99" s="6"/>
      <c r="AI99" s="12"/>
      <c r="AJ99" s="15"/>
    </row>
    <row r="100" spans="1:36">
      <c r="A100" s="6">
        <v>41565</v>
      </c>
      <c r="B100" s="82"/>
      <c r="C100" s="82"/>
      <c r="D100" s="82"/>
      <c r="E100" s="82"/>
      <c r="F100" s="82"/>
      <c r="G100" s="15"/>
      <c r="H100" s="82"/>
      <c r="I100" s="82"/>
      <c r="J100" s="82"/>
      <c r="K100" s="82"/>
      <c r="L100" s="82"/>
      <c r="M100" s="15"/>
      <c r="N100" s="82"/>
      <c r="O100" s="15"/>
      <c r="P100" s="82"/>
      <c r="Q100" s="82"/>
      <c r="R100" s="82"/>
      <c r="S100" s="82"/>
      <c r="T100" s="82"/>
      <c r="U100" s="15"/>
      <c r="V100" s="82"/>
      <c r="W100" s="82"/>
      <c r="X100" s="82"/>
      <c r="Y100" s="82"/>
      <c r="Z100" s="82"/>
      <c r="AA100" s="15"/>
      <c r="AB100" s="82"/>
      <c r="AC100" s="82"/>
      <c r="AD100" s="82"/>
      <c r="AE100" s="82"/>
      <c r="AF100" s="82"/>
      <c r="AG100" s="15"/>
      <c r="AH100" s="6"/>
      <c r="AI100" s="12"/>
      <c r="AJ100" s="15"/>
    </row>
    <row r="101" spans="1:36" ht="15">
      <c r="A101" s="6">
        <v>41566</v>
      </c>
      <c r="B101" s="72"/>
      <c r="C101" s="72"/>
      <c r="D101" s="72"/>
      <c r="E101" s="72"/>
      <c r="F101" s="72"/>
      <c r="G101" s="15"/>
      <c r="H101" s="72"/>
      <c r="I101" s="72"/>
      <c r="J101" s="72"/>
      <c r="K101" s="72"/>
      <c r="L101" s="72"/>
      <c r="M101" s="15"/>
      <c r="N101" s="72"/>
      <c r="O101" s="15"/>
      <c r="P101" s="80"/>
      <c r="Q101" s="80"/>
      <c r="R101" s="80"/>
      <c r="S101" s="80"/>
      <c r="T101" s="80"/>
      <c r="U101" s="15"/>
      <c r="V101" s="80"/>
      <c r="W101" s="80"/>
      <c r="X101" s="80"/>
      <c r="Y101" s="80"/>
      <c r="Z101" s="80"/>
      <c r="AA101" s="15"/>
      <c r="AB101" s="80"/>
      <c r="AC101" s="80"/>
      <c r="AD101" s="80"/>
      <c r="AE101" s="80"/>
      <c r="AF101" s="80"/>
      <c r="AG101" s="15"/>
      <c r="AH101" s="6"/>
      <c r="AJ101" s="15"/>
    </row>
    <row r="102" spans="1:36" ht="15">
      <c r="A102" s="100">
        <v>41572</v>
      </c>
      <c r="B102" s="86"/>
      <c r="C102" s="86"/>
      <c r="D102" s="86"/>
      <c r="E102" s="86"/>
      <c r="F102" s="86"/>
      <c r="G102" s="15"/>
      <c r="H102" s="86"/>
      <c r="I102" s="86"/>
      <c r="J102" s="86"/>
      <c r="K102" s="86"/>
      <c r="L102" s="86"/>
      <c r="M102" s="15"/>
      <c r="N102" s="86"/>
      <c r="O102" s="12"/>
      <c r="P102" s="112"/>
      <c r="Q102" s="112"/>
      <c r="R102" s="112"/>
      <c r="S102" s="112"/>
      <c r="T102" s="112"/>
      <c r="U102" s="12"/>
      <c r="V102" s="112"/>
      <c r="W102" s="112"/>
      <c r="X102" s="112"/>
      <c r="Y102" s="112"/>
      <c r="Z102" s="112"/>
      <c r="AA102" s="12"/>
      <c r="AB102" s="112"/>
      <c r="AC102" s="112"/>
      <c r="AD102" s="112"/>
      <c r="AE102" s="112"/>
      <c r="AF102" s="112"/>
      <c r="AG102" s="12"/>
      <c r="AH102" s="6"/>
      <c r="AI102" s="12"/>
      <c r="AJ102" s="15"/>
    </row>
    <row r="103" spans="1:36">
      <c r="A103" s="100">
        <v>41573</v>
      </c>
      <c r="B103" s="9"/>
      <c r="C103" s="10"/>
      <c r="D103" s="10"/>
      <c r="E103" s="10"/>
      <c r="F103" s="10"/>
      <c r="G103" s="15"/>
      <c r="H103" s="12"/>
      <c r="I103" s="10"/>
      <c r="J103" s="10"/>
      <c r="K103" s="10"/>
      <c r="L103" s="10"/>
      <c r="M103" s="10"/>
      <c r="N103" s="9"/>
      <c r="O103" s="12"/>
      <c r="P103" s="9"/>
      <c r="Q103" s="10"/>
      <c r="R103" s="10"/>
      <c r="S103" s="10"/>
      <c r="T103" s="10"/>
      <c r="U103" s="10"/>
      <c r="V103" s="9"/>
      <c r="W103" s="12"/>
      <c r="X103" s="12"/>
      <c r="Y103" s="12"/>
      <c r="Z103" s="12"/>
      <c r="AA103" s="12"/>
      <c r="AB103" s="9"/>
      <c r="AC103" s="12"/>
      <c r="AD103" s="12"/>
      <c r="AE103" s="12"/>
      <c r="AF103" s="12"/>
      <c r="AG103" s="12"/>
      <c r="AH103" s="41"/>
      <c r="AI103" s="12"/>
      <c r="AJ103" s="15"/>
    </row>
    <row r="104" spans="1:36">
      <c r="A104" s="100">
        <v>41574</v>
      </c>
      <c r="B104" s="9"/>
      <c r="C104" s="10"/>
      <c r="D104" s="10"/>
      <c r="E104" s="10"/>
      <c r="F104" s="10"/>
      <c r="G104" s="15"/>
      <c r="H104" s="12"/>
      <c r="I104" s="10"/>
      <c r="J104" s="10"/>
      <c r="K104" s="10"/>
      <c r="L104" s="10"/>
      <c r="M104" s="10"/>
      <c r="N104" s="9"/>
      <c r="O104" s="12"/>
      <c r="P104" s="9"/>
      <c r="Q104" s="10"/>
      <c r="R104" s="10"/>
      <c r="S104" s="10"/>
      <c r="T104" s="10"/>
      <c r="U104" s="10"/>
      <c r="V104" s="9"/>
      <c r="W104" s="12"/>
      <c r="X104" s="12"/>
      <c r="Y104" s="12"/>
      <c r="Z104" s="12"/>
      <c r="AA104" s="12"/>
      <c r="AB104" s="9"/>
      <c r="AC104" s="12"/>
      <c r="AD104" s="12"/>
      <c r="AE104" s="12"/>
      <c r="AF104" s="12"/>
      <c r="AG104" s="12"/>
      <c r="AH104" s="41"/>
      <c r="AI104" s="109"/>
      <c r="AJ104" s="83"/>
    </row>
    <row r="105" spans="1:36">
      <c r="A105" s="4">
        <v>41577</v>
      </c>
      <c r="B105" s="9"/>
      <c r="C105" s="10"/>
      <c r="D105" s="10"/>
      <c r="E105" s="10"/>
      <c r="F105" s="10"/>
      <c r="G105" s="15"/>
      <c r="H105" s="12"/>
      <c r="I105" s="10"/>
      <c r="J105" s="10"/>
      <c r="K105" s="10"/>
      <c r="L105" s="10"/>
      <c r="M105" s="10"/>
      <c r="N105" s="9"/>
      <c r="O105" s="12"/>
      <c r="P105" s="9"/>
      <c r="Q105" s="10"/>
      <c r="R105" s="10"/>
      <c r="S105" s="10"/>
      <c r="T105" s="10"/>
      <c r="U105" s="10"/>
      <c r="V105" s="9"/>
      <c r="W105" s="12"/>
      <c r="X105" s="12"/>
      <c r="Y105" s="12"/>
      <c r="Z105" s="12"/>
      <c r="AA105" s="12"/>
      <c r="AB105" s="9"/>
      <c r="AC105" s="12"/>
      <c r="AD105" s="12"/>
      <c r="AE105" s="12"/>
      <c r="AF105" s="12"/>
      <c r="AG105" s="12"/>
      <c r="AH105" s="41"/>
      <c r="AI105" s="109"/>
      <c r="AJ105" s="44"/>
    </row>
    <row r="106" spans="1:36">
      <c r="A106" s="4">
        <v>41578</v>
      </c>
      <c r="B106" s="9"/>
      <c r="C106" s="10"/>
      <c r="D106" s="10"/>
      <c r="E106" s="10"/>
      <c r="F106" s="10"/>
      <c r="G106" s="15"/>
      <c r="H106" s="12"/>
      <c r="I106" s="10"/>
      <c r="J106" s="10"/>
      <c r="K106" s="10"/>
      <c r="L106" s="10"/>
      <c r="M106" s="10"/>
      <c r="N106" s="9"/>
      <c r="O106" s="12"/>
      <c r="P106" s="9"/>
      <c r="Q106" s="10"/>
      <c r="R106" s="10"/>
      <c r="S106" s="10"/>
      <c r="T106" s="10"/>
      <c r="U106" s="10"/>
      <c r="V106" s="9"/>
      <c r="W106" s="12"/>
      <c r="X106" s="12"/>
      <c r="Y106" s="12"/>
      <c r="Z106" s="12"/>
      <c r="AA106" s="12"/>
      <c r="AB106" s="9"/>
      <c r="AC106" s="12"/>
      <c r="AD106" s="12"/>
      <c r="AE106" s="12"/>
      <c r="AF106" s="12"/>
      <c r="AG106" s="12"/>
      <c r="AH106" s="41"/>
      <c r="AI106" s="109"/>
      <c r="AJ106" s="15"/>
    </row>
    <row r="107" spans="1:36">
      <c r="A107" s="4">
        <v>41583</v>
      </c>
      <c r="B107" s="9"/>
      <c r="C107" s="10"/>
      <c r="D107" s="10"/>
      <c r="E107" s="10"/>
      <c r="F107" s="10"/>
      <c r="G107" s="15"/>
      <c r="H107" s="12"/>
      <c r="I107" s="10"/>
      <c r="J107" s="10"/>
      <c r="K107" s="10"/>
      <c r="L107" s="10"/>
      <c r="M107" s="10"/>
      <c r="N107" s="9"/>
      <c r="O107" s="12"/>
      <c r="P107" s="9"/>
      <c r="Q107" s="10"/>
      <c r="R107" s="10"/>
      <c r="S107" s="10"/>
      <c r="T107" s="10"/>
      <c r="U107" s="10"/>
      <c r="V107" s="9"/>
      <c r="W107" s="12"/>
      <c r="X107" s="12"/>
      <c r="Y107" s="12"/>
      <c r="Z107" s="12"/>
      <c r="AA107" s="12"/>
      <c r="AB107" s="9"/>
      <c r="AC107" s="9"/>
      <c r="AD107" s="9"/>
      <c r="AE107" s="9"/>
      <c r="AF107" s="9"/>
      <c r="AG107" s="9"/>
      <c r="AH107" s="41"/>
      <c r="AI107" s="12"/>
      <c r="AJ107" s="15"/>
    </row>
    <row r="108" spans="1:36">
      <c r="A108" s="4">
        <v>41586</v>
      </c>
      <c r="B108" s="9"/>
      <c r="C108" s="10"/>
      <c r="D108" s="10"/>
      <c r="E108" s="10"/>
      <c r="F108" s="10"/>
      <c r="G108" s="15"/>
      <c r="H108" s="12"/>
      <c r="I108" s="12"/>
      <c r="J108" s="12"/>
      <c r="K108" s="12"/>
      <c r="L108" s="12"/>
      <c r="M108" s="12"/>
      <c r="N108" s="9"/>
      <c r="O108" s="12"/>
      <c r="P108" s="9"/>
      <c r="Q108" s="10"/>
      <c r="R108" s="10"/>
      <c r="S108" s="10"/>
      <c r="T108" s="10"/>
      <c r="U108" s="10"/>
      <c r="V108" s="9"/>
      <c r="W108" s="12"/>
      <c r="X108" s="12"/>
      <c r="Y108" s="12"/>
      <c r="Z108" s="12"/>
      <c r="AA108" s="12"/>
      <c r="AB108" s="9"/>
      <c r="AC108" s="12"/>
      <c r="AD108" s="12"/>
      <c r="AE108" s="12"/>
      <c r="AF108" s="12"/>
      <c r="AG108" s="12"/>
      <c r="AH108" s="41"/>
      <c r="AI108" s="109"/>
      <c r="AJ108" s="15"/>
    </row>
    <row r="109" spans="1:36">
      <c r="A109" s="4">
        <v>41590</v>
      </c>
      <c r="B109" s="10"/>
      <c r="C109" s="10"/>
      <c r="D109" s="10"/>
      <c r="E109" s="10"/>
      <c r="F109" s="10"/>
      <c r="G109" s="15"/>
      <c r="H109" s="9"/>
      <c r="I109" s="10"/>
      <c r="J109" s="10"/>
      <c r="K109" s="10"/>
      <c r="L109" s="10"/>
      <c r="M109" s="15"/>
      <c r="N109" s="9"/>
      <c r="O109" s="10"/>
      <c r="P109" s="9"/>
      <c r="Q109" s="10"/>
      <c r="R109" s="10"/>
      <c r="S109" s="10"/>
      <c r="T109" s="10"/>
      <c r="U109" s="10"/>
      <c r="V109" s="9"/>
      <c r="W109" s="12"/>
      <c r="X109" s="12"/>
      <c r="Y109" s="12"/>
      <c r="Z109" s="12"/>
      <c r="AA109" s="12"/>
      <c r="AB109" s="9"/>
      <c r="AC109" s="12"/>
      <c r="AD109" s="12"/>
      <c r="AE109" s="12"/>
      <c r="AF109" s="12"/>
      <c r="AG109" s="12"/>
      <c r="AH109" s="41"/>
      <c r="AI109" s="109"/>
      <c r="AJ109" s="15"/>
    </row>
    <row r="110" spans="1:36">
      <c r="A110" s="4">
        <v>41591</v>
      </c>
      <c r="B110" s="9"/>
      <c r="C110" s="10"/>
      <c r="D110" s="10"/>
      <c r="E110" s="10"/>
      <c r="F110" s="10"/>
      <c r="G110" s="15"/>
      <c r="H110" s="12"/>
      <c r="I110" s="10"/>
      <c r="J110" s="10"/>
      <c r="K110" s="10"/>
      <c r="L110" s="10"/>
      <c r="M110" s="10"/>
      <c r="N110" s="9"/>
      <c r="O110" s="12"/>
      <c r="P110" s="9"/>
      <c r="Q110" s="10"/>
      <c r="R110" s="10"/>
      <c r="S110" s="10"/>
      <c r="T110" s="10"/>
      <c r="U110" s="10"/>
      <c r="V110" s="9"/>
      <c r="W110" s="12"/>
      <c r="X110" s="12"/>
      <c r="Y110" s="12"/>
      <c r="Z110" s="12"/>
      <c r="AA110" s="12"/>
      <c r="AB110" s="9"/>
      <c r="AC110" s="12"/>
      <c r="AD110" s="12"/>
      <c r="AE110" s="12"/>
      <c r="AF110" s="12"/>
      <c r="AG110" s="12"/>
      <c r="AH110" s="41"/>
      <c r="AI110" s="12"/>
      <c r="AJ110" s="15"/>
    </row>
    <row r="111" spans="1:36">
      <c r="A111" s="4">
        <v>41596</v>
      </c>
      <c r="B111" s="9"/>
      <c r="C111" s="10"/>
      <c r="D111" s="10"/>
      <c r="E111" s="10"/>
      <c r="F111" s="10"/>
      <c r="G111" s="15"/>
      <c r="H111" s="12"/>
      <c r="I111" s="10"/>
      <c r="J111" s="10"/>
      <c r="K111" s="10"/>
      <c r="L111" s="10"/>
      <c r="M111" s="10"/>
      <c r="N111" s="9"/>
      <c r="O111" s="12"/>
      <c r="P111" s="9"/>
      <c r="Q111" s="10"/>
      <c r="R111" s="10"/>
      <c r="S111" s="10"/>
      <c r="T111" s="10"/>
      <c r="U111" s="10"/>
      <c r="V111" s="9"/>
      <c r="W111" s="12"/>
      <c r="X111" s="12"/>
      <c r="Y111" s="12"/>
      <c r="Z111" s="12"/>
      <c r="AA111" s="12"/>
      <c r="AB111" s="9"/>
      <c r="AC111" s="12"/>
      <c r="AD111" s="12"/>
      <c r="AE111" s="12"/>
      <c r="AF111" s="12"/>
      <c r="AG111" s="12"/>
      <c r="AH111" s="41"/>
      <c r="AI111" s="109"/>
      <c r="AJ111" s="15"/>
    </row>
    <row r="112" spans="1:36">
      <c r="A112" s="4">
        <v>41600</v>
      </c>
      <c r="B112" s="9"/>
      <c r="C112" s="10"/>
      <c r="D112" s="10"/>
      <c r="E112" s="10"/>
      <c r="F112" s="10"/>
      <c r="G112" s="15"/>
      <c r="H112" s="12"/>
      <c r="I112" s="10"/>
      <c r="J112" s="10"/>
      <c r="K112" s="10"/>
      <c r="L112" s="10"/>
      <c r="M112" s="10"/>
      <c r="N112" s="9"/>
      <c r="O112" s="12"/>
      <c r="P112" s="9"/>
      <c r="Q112" s="10"/>
      <c r="R112" s="10"/>
      <c r="S112" s="10"/>
      <c r="T112" s="10"/>
      <c r="U112" s="10"/>
      <c r="V112" s="9"/>
      <c r="W112" s="12"/>
      <c r="X112" s="12"/>
      <c r="Y112" s="12"/>
      <c r="Z112" s="12"/>
      <c r="AA112" s="12"/>
      <c r="AB112" s="9"/>
      <c r="AC112" s="12"/>
      <c r="AD112" s="12"/>
      <c r="AE112" s="12"/>
      <c r="AF112" s="12"/>
      <c r="AG112" s="12"/>
      <c r="AH112" s="41"/>
      <c r="AI112" s="109"/>
      <c r="AJ112" s="15"/>
    </row>
    <row r="113" spans="1:37">
      <c r="A113" s="4">
        <v>41606</v>
      </c>
      <c r="B113" s="9"/>
      <c r="C113" s="10"/>
      <c r="D113" s="10"/>
      <c r="E113" s="10"/>
      <c r="F113" s="10"/>
      <c r="G113" s="15"/>
      <c r="H113" s="12"/>
      <c r="I113" s="10"/>
      <c r="J113" s="10"/>
      <c r="K113" s="10"/>
      <c r="L113" s="10"/>
      <c r="M113" s="10"/>
      <c r="N113" s="9"/>
      <c r="O113" s="12"/>
      <c r="P113" s="9"/>
      <c r="Q113" s="10"/>
      <c r="R113" s="10"/>
      <c r="S113" s="10"/>
      <c r="T113" s="10"/>
      <c r="U113" s="10"/>
      <c r="V113" s="9"/>
      <c r="W113" s="12"/>
      <c r="X113" s="12"/>
      <c r="Y113" s="12"/>
      <c r="Z113" s="12"/>
      <c r="AA113" s="12"/>
      <c r="AB113" s="9"/>
      <c r="AC113" s="12"/>
      <c r="AD113" s="12"/>
      <c r="AE113" s="12"/>
      <c r="AF113" s="12"/>
      <c r="AG113" s="12"/>
      <c r="AH113" s="88"/>
      <c r="AJ113" s="15"/>
    </row>
    <row r="114" spans="1:37">
      <c r="A114" s="4">
        <v>41608</v>
      </c>
      <c r="B114" s="9"/>
      <c r="C114" s="10"/>
      <c r="D114" s="10"/>
      <c r="E114" s="10"/>
      <c r="F114" s="10"/>
      <c r="G114" s="15"/>
      <c r="H114" s="12"/>
      <c r="I114" s="10"/>
      <c r="J114" s="10"/>
      <c r="K114" s="10"/>
      <c r="L114" s="10"/>
      <c r="M114" s="10"/>
      <c r="N114" s="9"/>
      <c r="O114" s="12"/>
      <c r="P114" s="9"/>
      <c r="Q114" s="10"/>
      <c r="R114" s="10"/>
      <c r="S114" s="10"/>
      <c r="T114" s="10"/>
      <c r="U114" s="10"/>
      <c r="V114" s="9"/>
      <c r="W114" s="12"/>
      <c r="X114" s="12"/>
      <c r="Y114" s="12"/>
      <c r="Z114" s="12"/>
      <c r="AA114" s="12"/>
      <c r="AB114" s="9"/>
      <c r="AC114" s="12"/>
      <c r="AD114" s="12"/>
      <c r="AE114" s="12"/>
      <c r="AF114" s="12"/>
      <c r="AG114" s="12"/>
      <c r="AH114" s="88"/>
      <c r="AI114" s="109"/>
      <c r="AJ114" s="15"/>
    </row>
    <row r="115" spans="1:37">
      <c r="A115" s="4">
        <v>41611</v>
      </c>
      <c r="B115" s="9"/>
      <c r="C115" s="10"/>
      <c r="D115" s="10"/>
      <c r="E115" s="10"/>
      <c r="F115" s="10"/>
      <c r="G115" s="15"/>
      <c r="H115" s="12"/>
      <c r="I115" s="10"/>
      <c r="J115" s="10"/>
      <c r="K115" s="10"/>
      <c r="L115" s="10"/>
      <c r="M115" s="10"/>
      <c r="N115" s="9"/>
      <c r="O115" s="12"/>
      <c r="P115" s="9"/>
      <c r="Q115" s="10"/>
      <c r="R115" s="10"/>
      <c r="S115" s="10"/>
      <c r="T115" s="10"/>
      <c r="U115" s="10"/>
      <c r="V115" s="9"/>
      <c r="W115" s="12"/>
      <c r="X115" s="12"/>
      <c r="Y115" s="12"/>
      <c r="Z115" s="12"/>
      <c r="AA115" s="12"/>
      <c r="AB115" s="9"/>
      <c r="AC115" s="12"/>
      <c r="AD115" s="12"/>
      <c r="AE115" s="12"/>
      <c r="AF115" s="12"/>
      <c r="AG115" s="12"/>
      <c r="AH115" s="41"/>
      <c r="AI115" s="109"/>
      <c r="AJ115" s="15"/>
    </row>
    <row r="116" spans="1:37">
      <c r="A116" s="4">
        <v>41614</v>
      </c>
      <c r="B116" s="9"/>
      <c r="C116" s="10"/>
      <c r="D116" s="10"/>
      <c r="E116" s="10"/>
      <c r="F116" s="10"/>
      <c r="G116" s="15"/>
      <c r="H116" s="12"/>
      <c r="I116" s="10"/>
      <c r="J116" s="10"/>
      <c r="K116" s="10"/>
      <c r="L116" s="10"/>
      <c r="M116" s="15"/>
      <c r="N116" s="9"/>
      <c r="O116" s="15"/>
      <c r="P116" s="9"/>
      <c r="Q116" s="10"/>
      <c r="R116" s="10"/>
      <c r="S116" s="10"/>
      <c r="T116" s="10"/>
      <c r="U116" s="15"/>
      <c r="V116" s="9"/>
      <c r="W116" s="12"/>
      <c r="X116" s="12"/>
      <c r="Y116" s="12"/>
      <c r="Z116" s="12"/>
      <c r="AA116" s="15"/>
      <c r="AB116" s="9"/>
      <c r="AC116" s="12"/>
      <c r="AD116" s="12"/>
      <c r="AE116" s="12"/>
      <c r="AF116" s="12"/>
      <c r="AG116" s="12"/>
      <c r="AH116" s="41"/>
      <c r="AI116" s="109"/>
      <c r="AJ116" s="15"/>
    </row>
    <row r="117" spans="1:37">
      <c r="A117" s="4">
        <v>41621</v>
      </c>
      <c r="B117" s="9"/>
      <c r="C117" s="10"/>
      <c r="D117" s="10"/>
      <c r="E117" s="10"/>
      <c r="F117" s="10"/>
      <c r="G117" s="15"/>
      <c r="H117" s="12"/>
      <c r="I117" s="10"/>
      <c r="J117" s="10"/>
      <c r="K117" s="10"/>
      <c r="L117" s="10"/>
      <c r="M117" s="15"/>
      <c r="N117" s="9"/>
      <c r="O117" s="15"/>
      <c r="P117" s="9"/>
      <c r="Q117" s="10"/>
      <c r="R117" s="10"/>
      <c r="S117" s="10"/>
      <c r="T117" s="10"/>
      <c r="U117" s="15"/>
      <c r="V117" s="9"/>
      <c r="W117" s="12"/>
      <c r="X117" s="12"/>
      <c r="Y117" s="12"/>
      <c r="Z117" s="12"/>
      <c r="AA117" s="15"/>
      <c r="AB117" s="9"/>
      <c r="AC117" s="12"/>
      <c r="AD117" s="12"/>
      <c r="AE117" s="12"/>
      <c r="AF117" s="12"/>
      <c r="AG117" s="12"/>
      <c r="AH117" s="41"/>
      <c r="AI117" s="109"/>
      <c r="AJ117" s="15"/>
    </row>
    <row r="118" spans="1:37">
      <c r="A118" s="4">
        <v>41623</v>
      </c>
      <c r="B118" s="70"/>
      <c r="C118" s="127"/>
      <c r="D118" s="127"/>
      <c r="E118" s="127"/>
      <c r="F118" s="127"/>
      <c r="G118" s="128"/>
      <c r="H118" s="12"/>
      <c r="I118" s="10"/>
      <c r="J118" s="10"/>
      <c r="K118" s="10"/>
      <c r="L118" s="10"/>
      <c r="M118" s="15"/>
      <c r="N118" s="9"/>
      <c r="O118" s="15"/>
      <c r="P118" s="9"/>
      <c r="Q118" s="10"/>
      <c r="R118" s="10"/>
      <c r="S118" s="10"/>
      <c r="T118" s="10"/>
      <c r="U118" s="15"/>
      <c r="V118" s="9"/>
      <c r="W118" s="12"/>
      <c r="X118" s="12"/>
      <c r="Y118" s="12"/>
      <c r="Z118" s="12"/>
      <c r="AA118" s="15"/>
      <c r="AB118" s="12"/>
      <c r="AC118" s="12"/>
      <c r="AD118" s="12"/>
      <c r="AE118" s="12"/>
      <c r="AF118" s="12"/>
      <c r="AG118" s="12"/>
      <c r="AH118" s="41"/>
      <c r="AI118" s="109"/>
      <c r="AJ118" s="15"/>
    </row>
    <row r="119" spans="1:37">
      <c r="A119" s="4">
        <v>41628</v>
      </c>
      <c r="B119" s="12"/>
      <c r="C119" s="10"/>
      <c r="D119" s="10"/>
      <c r="E119" s="10"/>
      <c r="F119" s="10"/>
      <c r="G119" s="15"/>
      <c r="H119" s="12"/>
      <c r="I119" s="10"/>
      <c r="J119" s="10"/>
      <c r="K119" s="10"/>
      <c r="L119" s="10"/>
      <c r="M119" s="15"/>
      <c r="N119" s="9"/>
      <c r="O119" s="15"/>
      <c r="P119" s="9"/>
      <c r="Q119" s="10"/>
      <c r="R119" s="10"/>
      <c r="S119" s="10"/>
      <c r="T119" s="10"/>
      <c r="U119" s="15"/>
      <c r="V119" s="9"/>
      <c r="W119" s="12"/>
      <c r="X119" s="12"/>
      <c r="Y119" s="12"/>
      <c r="Z119" s="12"/>
      <c r="AA119" s="15"/>
      <c r="AB119" s="12"/>
      <c r="AC119" s="12"/>
      <c r="AD119" s="12"/>
      <c r="AE119" s="12"/>
      <c r="AF119" s="12"/>
      <c r="AG119" s="12"/>
      <c r="AH119" s="41"/>
      <c r="AI119" s="12"/>
      <c r="AJ119" s="15"/>
      <c r="AK119" s="9"/>
    </row>
    <row r="120" spans="1:37">
      <c r="A120" s="4">
        <v>41629</v>
      </c>
      <c r="B120" s="12"/>
      <c r="C120" s="10"/>
      <c r="D120" s="10"/>
      <c r="E120" s="10"/>
      <c r="F120" s="10"/>
      <c r="G120" s="15"/>
      <c r="H120" s="12"/>
      <c r="I120" s="10"/>
      <c r="J120" s="10"/>
      <c r="K120" s="10"/>
      <c r="L120" s="10"/>
      <c r="M120" s="15"/>
      <c r="N120" s="12"/>
      <c r="O120" s="15"/>
      <c r="P120" s="12"/>
      <c r="Q120" s="10"/>
      <c r="R120" s="10"/>
      <c r="S120" s="10"/>
      <c r="T120" s="10"/>
      <c r="U120" s="15"/>
      <c r="V120" s="12"/>
      <c r="W120" s="12"/>
      <c r="X120" s="12"/>
      <c r="Y120" s="12"/>
      <c r="Z120" s="12"/>
      <c r="AA120" s="15"/>
      <c r="AB120" s="12"/>
      <c r="AC120" s="12"/>
      <c r="AD120" s="12"/>
      <c r="AE120" s="12"/>
      <c r="AF120" s="12"/>
      <c r="AG120" s="12"/>
      <c r="AH120" s="41"/>
      <c r="AI120" s="12"/>
      <c r="AJ120" s="15"/>
      <c r="AK120" s="9"/>
    </row>
    <row r="121" spans="1:37">
      <c r="A121" s="4">
        <v>41633</v>
      </c>
      <c r="AK121" s="9"/>
    </row>
    <row r="122" spans="1:37" ht="15.75" thickBot="1">
      <c r="A122" s="4">
        <v>41634</v>
      </c>
      <c r="B122" s="93"/>
      <c r="C122" s="93"/>
      <c r="D122" s="93"/>
      <c r="E122" s="93"/>
      <c r="F122" s="93"/>
      <c r="G122" s="16"/>
      <c r="H122" s="93"/>
      <c r="I122" s="93"/>
      <c r="J122" s="93"/>
      <c r="K122" s="93"/>
      <c r="L122" s="93"/>
      <c r="M122" s="16"/>
      <c r="N122" s="97"/>
      <c r="O122" s="16"/>
      <c r="P122" s="93"/>
      <c r="Q122" s="93"/>
      <c r="R122" s="93"/>
      <c r="S122" s="93"/>
      <c r="T122" s="93"/>
      <c r="U122" s="16"/>
      <c r="V122" s="93"/>
      <c r="W122" s="93"/>
      <c r="X122" s="93"/>
      <c r="Y122" s="93"/>
      <c r="Z122" s="93"/>
      <c r="AA122" s="16"/>
      <c r="AB122" s="93"/>
      <c r="AC122" s="93"/>
      <c r="AD122" s="93"/>
      <c r="AE122" s="93"/>
      <c r="AF122" s="93"/>
      <c r="AG122" s="93"/>
      <c r="AH122" s="42"/>
      <c r="AI122" s="14"/>
      <c r="AJ122" s="16"/>
    </row>
    <row r="123" spans="1:37" ht="15">
      <c r="A123" s="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8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6"/>
      <c r="AI123" s="12"/>
      <c r="AJ123" s="12"/>
    </row>
    <row r="124" spans="1:37">
      <c r="A124" s="32" t="s">
        <v>25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7">
      <c r="A125" s="1" t="s">
        <v>52</v>
      </c>
      <c r="B125" s="25"/>
      <c r="H125" s="10"/>
      <c r="Z125" s="10"/>
      <c r="AA125" s="10"/>
      <c r="AB125" s="10"/>
      <c r="AC125" s="10"/>
      <c r="AD125" s="10"/>
      <c r="AE125" s="10"/>
      <c r="AF125" s="10"/>
      <c r="AG125" s="10"/>
    </row>
    <row r="126" spans="1:37">
      <c r="A126" s="60" t="s">
        <v>0</v>
      </c>
      <c r="B126" s="62" t="s">
        <v>1</v>
      </c>
      <c r="C126" s="70" t="s">
        <v>2</v>
      </c>
      <c r="D126" s="70" t="s">
        <v>1</v>
      </c>
      <c r="E126" s="70" t="s">
        <v>2</v>
      </c>
      <c r="F126" s="70" t="s">
        <v>1</v>
      </c>
      <c r="G126" s="70" t="s">
        <v>2</v>
      </c>
      <c r="H126" s="70" t="s">
        <v>3</v>
      </c>
      <c r="I126" s="65" t="s">
        <v>4</v>
      </c>
      <c r="J126" s="70" t="s">
        <v>8</v>
      </c>
      <c r="K126" s="70" t="s">
        <v>9</v>
      </c>
      <c r="L126" s="70" t="s">
        <v>8</v>
      </c>
      <c r="M126" s="70" t="s">
        <v>9</v>
      </c>
      <c r="N126" s="70" t="s">
        <v>8</v>
      </c>
      <c r="O126" s="70" t="s">
        <v>9</v>
      </c>
      <c r="P126" s="70" t="s">
        <v>39</v>
      </c>
      <c r="Q126" s="70" t="s">
        <v>40</v>
      </c>
      <c r="R126" s="70" t="s">
        <v>39</v>
      </c>
      <c r="S126" s="70" t="s">
        <v>40</v>
      </c>
      <c r="T126" s="70" t="s">
        <v>39</v>
      </c>
      <c r="U126" s="70" t="s">
        <v>40</v>
      </c>
      <c r="V126" s="61" t="s">
        <v>5</v>
      </c>
      <c r="W126" s="70" t="s">
        <v>6</v>
      </c>
      <c r="X126" s="61" t="s">
        <v>7</v>
      </c>
      <c r="Y126" s="10"/>
      <c r="Z126" s="10"/>
      <c r="AA126" s="10"/>
      <c r="AB126" s="10"/>
    </row>
    <row r="127" spans="1:37">
      <c r="A127" s="33">
        <v>41549</v>
      </c>
      <c r="B127" s="11"/>
      <c r="C127" s="34"/>
      <c r="D127" s="34"/>
      <c r="E127" s="34"/>
      <c r="F127" s="34"/>
      <c r="G127" s="17"/>
      <c r="H127" s="34"/>
      <c r="I127" s="12"/>
      <c r="J127" s="11"/>
      <c r="K127" s="34"/>
      <c r="L127" s="34"/>
      <c r="M127" s="34"/>
      <c r="N127" s="34"/>
      <c r="O127" s="34"/>
      <c r="P127" s="11"/>
      <c r="Q127" s="34"/>
      <c r="R127" s="34"/>
      <c r="S127" s="34"/>
      <c r="T127" s="34"/>
      <c r="U127" s="34"/>
      <c r="V127" s="40"/>
      <c r="W127" s="109"/>
      <c r="X127" s="17"/>
      <c r="Y127" s="10"/>
      <c r="Z127" s="10"/>
      <c r="AA127" s="10"/>
      <c r="AB127" s="10"/>
    </row>
    <row r="128" spans="1:37">
      <c r="A128" s="7">
        <v>41557</v>
      </c>
      <c r="B128" s="9"/>
      <c r="C128" s="12"/>
      <c r="D128" s="12"/>
      <c r="E128" s="12"/>
      <c r="F128" s="12"/>
      <c r="G128" s="15"/>
      <c r="H128" s="12"/>
      <c r="I128" s="12"/>
      <c r="J128" s="9"/>
      <c r="K128" s="12"/>
      <c r="L128" s="12"/>
      <c r="M128" s="12"/>
      <c r="N128" s="12"/>
      <c r="O128" s="12"/>
      <c r="P128" s="9"/>
      <c r="Q128" s="12"/>
      <c r="R128" s="12"/>
      <c r="S128" s="12"/>
      <c r="T128" s="12"/>
      <c r="U128" s="12"/>
      <c r="V128" s="41"/>
      <c r="W128" s="12"/>
      <c r="X128" s="15"/>
      <c r="Y128" s="10"/>
      <c r="Z128" s="10"/>
      <c r="AA128" s="10"/>
      <c r="AB128" s="10"/>
    </row>
    <row r="129" spans="1:33">
      <c r="A129" s="6">
        <v>41563</v>
      </c>
      <c r="B129" s="9"/>
      <c r="C129" s="9"/>
      <c r="D129" s="9"/>
      <c r="E129" s="9"/>
      <c r="F129" s="9"/>
      <c r="G129" s="9"/>
      <c r="H129" s="12"/>
      <c r="I129" s="12"/>
      <c r="J129" s="9"/>
      <c r="K129" s="12"/>
      <c r="L129" s="12"/>
      <c r="M129" s="12"/>
      <c r="N129" s="12"/>
      <c r="O129" s="12"/>
      <c r="P129" s="9"/>
      <c r="Q129" s="12"/>
      <c r="R129" s="12"/>
      <c r="S129" s="12"/>
      <c r="T129" s="12"/>
      <c r="U129" s="12"/>
      <c r="V129" s="41"/>
      <c r="W129" s="12"/>
      <c r="X129" s="15"/>
      <c r="Y129" s="10"/>
      <c r="Z129" s="10"/>
      <c r="AA129" s="10"/>
      <c r="AB129" s="10"/>
    </row>
    <row r="130" spans="1:33">
      <c r="A130" s="4">
        <v>41573</v>
      </c>
      <c r="B130" s="9"/>
      <c r="C130" s="12"/>
      <c r="D130" s="12"/>
      <c r="E130" s="12"/>
      <c r="F130" s="12"/>
      <c r="G130" s="15"/>
      <c r="H130" s="12"/>
      <c r="I130" s="12"/>
      <c r="J130" s="9"/>
      <c r="K130" s="12"/>
      <c r="L130" s="12"/>
      <c r="M130" s="12"/>
      <c r="N130" s="12"/>
      <c r="O130" s="12"/>
      <c r="P130" s="9"/>
      <c r="Q130" s="12"/>
      <c r="R130" s="12"/>
      <c r="S130" s="12"/>
      <c r="T130" s="12"/>
      <c r="U130" s="12"/>
      <c r="V130" s="41"/>
      <c r="W130" s="12"/>
      <c r="X130" s="15"/>
      <c r="Y130" s="10"/>
      <c r="Z130" s="10"/>
      <c r="AA130" s="10"/>
      <c r="AB130" s="10"/>
    </row>
    <row r="131" spans="1:33">
      <c r="A131" s="4">
        <v>41577</v>
      </c>
      <c r="B131" s="9"/>
      <c r="C131" s="12"/>
      <c r="D131" s="12"/>
      <c r="E131" s="12"/>
      <c r="F131" s="12"/>
      <c r="G131" s="15"/>
      <c r="H131" s="12"/>
      <c r="I131" s="12"/>
      <c r="J131" s="9"/>
      <c r="K131" s="12"/>
      <c r="L131" s="12"/>
      <c r="M131" s="12"/>
      <c r="N131" s="12"/>
      <c r="O131" s="12"/>
      <c r="P131" s="9"/>
      <c r="Q131" s="12"/>
      <c r="R131" s="12"/>
      <c r="S131" s="12"/>
      <c r="T131" s="12"/>
      <c r="U131" s="12"/>
      <c r="V131" s="41"/>
      <c r="W131" s="109"/>
      <c r="X131" s="15"/>
      <c r="Y131" s="10"/>
      <c r="Z131" s="10"/>
      <c r="AA131" s="10"/>
      <c r="AB131" s="10"/>
    </row>
    <row r="132" spans="1:33">
      <c r="A132" s="4">
        <v>41583</v>
      </c>
      <c r="B132" s="9"/>
      <c r="C132" s="12"/>
      <c r="D132" s="12"/>
      <c r="E132" s="12"/>
      <c r="F132" s="12"/>
      <c r="G132" s="15"/>
      <c r="H132" s="12"/>
      <c r="I132" s="12"/>
      <c r="J132" s="9"/>
      <c r="K132" s="12"/>
      <c r="L132" s="12"/>
      <c r="M132" s="12"/>
      <c r="N132" s="12"/>
      <c r="O132" s="12"/>
      <c r="P132" s="9"/>
      <c r="Q132" s="12"/>
      <c r="R132" s="12"/>
      <c r="S132" s="12"/>
      <c r="T132" s="12"/>
      <c r="U132" s="12"/>
      <c r="V132" s="41"/>
      <c r="W132" s="10"/>
      <c r="X132" s="15"/>
      <c r="Y132" s="10"/>
      <c r="Z132" s="10"/>
      <c r="AA132" s="10"/>
      <c r="AB132" s="10"/>
    </row>
    <row r="133" spans="1:33">
      <c r="A133" s="4">
        <v>41588</v>
      </c>
      <c r="B133" s="9"/>
      <c r="C133" s="12"/>
      <c r="D133" s="12"/>
      <c r="E133" s="12"/>
      <c r="F133" s="12"/>
      <c r="G133" s="15"/>
      <c r="H133" s="12"/>
      <c r="I133" s="12"/>
      <c r="J133" s="9"/>
      <c r="K133" s="12"/>
      <c r="L133" s="12"/>
      <c r="M133" s="12"/>
      <c r="N133" s="12"/>
      <c r="O133" s="12"/>
      <c r="P133" s="9"/>
      <c r="Q133" s="12"/>
      <c r="R133" s="12"/>
      <c r="S133" s="12"/>
      <c r="T133" s="12"/>
      <c r="U133" s="12"/>
      <c r="V133" s="41"/>
      <c r="W133" s="109"/>
      <c r="X133" s="15"/>
      <c r="Y133" s="10"/>
      <c r="Z133" s="10"/>
      <c r="AA133" s="10"/>
      <c r="AB133" s="10"/>
    </row>
    <row r="134" spans="1:33">
      <c r="A134" s="4">
        <v>41592</v>
      </c>
      <c r="B134" s="9"/>
      <c r="C134" s="12"/>
      <c r="D134" s="12"/>
      <c r="E134" s="12"/>
      <c r="F134" s="12"/>
      <c r="G134" s="15"/>
      <c r="H134" s="12"/>
      <c r="I134" s="12"/>
      <c r="J134" s="9"/>
      <c r="K134" s="12"/>
      <c r="L134" s="12"/>
      <c r="M134" s="12"/>
      <c r="N134" s="12"/>
      <c r="O134" s="12"/>
      <c r="P134" s="9"/>
      <c r="Q134" s="12"/>
      <c r="R134" s="12"/>
      <c r="S134" s="12"/>
      <c r="T134" s="12"/>
      <c r="U134" s="12"/>
      <c r="V134" s="41"/>
      <c r="W134" s="109"/>
      <c r="X134" s="15"/>
      <c r="Y134" s="10"/>
      <c r="Z134" s="10"/>
      <c r="AA134" s="10"/>
      <c r="AB134" s="10"/>
    </row>
    <row r="135" spans="1:33">
      <c r="A135" s="4">
        <v>41604</v>
      </c>
      <c r="B135" s="9"/>
      <c r="C135" s="9"/>
      <c r="D135" s="9"/>
      <c r="E135" s="9"/>
      <c r="F135" s="9"/>
      <c r="G135" s="9"/>
      <c r="H135" s="12"/>
      <c r="I135" s="12"/>
      <c r="J135" s="9"/>
      <c r="K135" s="12"/>
      <c r="L135" s="12"/>
      <c r="M135" s="12"/>
      <c r="N135" s="12"/>
      <c r="O135" s="12"/>
      <c r="P135" s="9"/>
      <c r="Q135" s="12"/>
      <c r="R135" s="12"/>
      <c r="S135" s="12"/>
      <c r="T135" s="12"/>
      <c r="U135" s="12"/>
      <c r="V135" s="41"/>
      <c r="W135" s="109"/>
      <c r="X135" s="15"/>
      <c r="Y135" s="10"/>
      <c r="Z135" s="10"/>
      <c r="AA135" s="10"/>
      <c r="AB135" s="10"/>
    </row>
    <row r="136" spans="1:33">
      <c r="A136" s="4">
        <v>41611</v>
      </c>
      <c r="B136" s="9"/>
      <c r="C136" s="12"/>
      <c r="D136" s="12"/>
      <c r="E136" s="12"/>
      <c r="F136" s="12"/>
      <c r="G136" s="12"/>
      <c r="H136" s="12"/>
      <c r="I136" s="12"/>
      <c r="J136" s="9"/>
      <c r="K136" s="12"/>
      <c r="L136" s="12"/>
      <c r="M136" s="12"/>
      <c r="N136" s="12"/>
      <c r="O136" s="12"/>
      <c r="P136" s="10"/>
      <c r="Q136" s="10"/>
      <c r="R136" s="10"/>
      <c r="S136" s="10"/>
      <c r="T136" s="10"/>
      <c r="U136" s="10"/>
      <c r="V136" s="41"/>
      <c r="W136" s="12"/>
      <c r="X136" s="15"/>
      <c r="Y136" s="10"/>
      <c r="Z136" s="10"/>
      <c r="AA136" s="10"/>
      <c r="AB136" s="10"/>
    </row>
    <row r="137" spans="1:33">
      <c r="A137" s="4">
        <v>41616</v>
      </c>
      <c r="B137" s="9"/>
      <c r="C137" s="12"/>
      <c r="D137" s="12"/>
      <c r="E137" s="12"/>
      <c r="F137" s="12"/>
      <c r="G137" s="15"/>
      <c r="H137" s="12"/>
      <c r="I137" s="12"/>
      <c r="J137" s="9"/>
      <c r="K137" s="12"/>
      <c r="L137" s="12"/>
      <c r="M137" s="12"/>
      <c r="N137" s="12"/>
      <c r="O137" s="12"/>
      <c r="P137" s="9"/>
      <c r="Q137" s="12"/>
      <c r="R137" s="12"/>
      <c r="S137" s="12"/>
      <c r="T137" s="12"/>
      <c r="U137" s="12"/>
      <c r="V137" s="41"/>
      <c r="W137" s="109"/>
      <c r="X137" s="15"/>
      <c r="Y137" s="10"/>
      <c r="Z137" s="10"/>
      <c r="AA137" s="10"/>
      <c r="AB137" s="10"/>
    </row>
    <row r="138" spans="1:33">
      <c r="A138" s="4">
        <v>41620</v>
      </c>
      <c r="B138" s="9"/>
      <c r="C138" s="12"/>
      <c r="D138" s="12"/>
      <c r="E138" s="12"/>
      <c r="F138" s="12"/>
      <c r="G138" s="15"/>
      <c r="H138" s="12"/>
      <c r="I138" s="12"/>
      <c r="J138" s="9"/>
      <c r="K138" s="12"/>
      <c r="L138" s="12"/>
      <c r="M138" s="12"/>
      <c r="N138" s="12"/>
      <c r="O138" s="12"/>
      <c r="P138" s="9"/>
      <c r="Q138" s="12"/>
      <c r="R138" s="12"/>
      <c r="S138" s="12"/>
      <c r="T138" s="12"/>
      <c r="U138" s="12"/>
      <c r="V138" s="41"/>
      <c r="W138" s="109"/>
      <c r="X138" s="15"/>
      <c r="Y138" s="10"/>
      <c r="Z138" s="10"/>
      <c r="AA138" s="10"/>
      <c r="AB138" s="10"/>
    </row>
    <row r="139" spans="1:33">
      <c r="A139" s="4">
        <v>41629</v>
      </c>
      <c r="B139" s="9"/>
      <c r="C139" s="12"/>
      <c r="D139" s="12"/>
      <c r="E139" s="12"/>
      <c r="F139" s="12"/>
      <c r="G139" s="15"/>
      <c r="H139" s="12"/>
      <c r="I139" s="12"/>
      <c r="J139" s="9"/>
      <c r="K139" s="12"/>
      <c r="L139" s="12"/>
      <c r="M139" s="12"/>
      <c r="N139" s="12"/>
      <c r="O139" s="12"/>
      <c r="P139" s="9"/>
      <c r="Q139" s="12"/>
      <c r="R139" s="12"/>
      <c r="S139" s="12"/>
      <c r="T139" s="12"/>
      <c r="U139" s="12"/>
      <c r="V139" s="41"/>
      <c r="W139" s="12"/>
      <c r="X139" s="15"/>
      <c r="Y139" s="10"/>
      <c r="Z139" s="10"/>
      <c r="AA139" s="10"/>
      <c r="AB139" s="10"/>
    </row>
    <row r="140" spans="1:33" ht="13.5" thickBot="1">
      <c r="A140" s="5">
        <v>41633</v>
      </c>
      <c r="B140" s="13"/>
      <c r="C140" s="14"/>
      <c r="D140" s="14"/>
      <c r="E140" s="14"/>
      <c r="F140" s="14"/>
      <c r="G140" s="16"/>
      <c r="H140" s="14"/>
      <c r="I140" s="14"/>
      <c r="J140" s="13"/>
      <c r="K140" s="14"/>
      <c r="L140" s="14"/>
      <c r="M140" s="14"/>
      <c r="N140" s="14"/>
      <c r="O140" s="14"/>
      <c r="P140" s="13"/>
      <c r="Q140" s="13"/>
      <c r="R140" s="13"/>
      <c r="S140" s="13"/>
      <c r="T140" s="13"/>
      <c r="U140" s="13"/>
      <c r="V140" s="42"/>
      <c r="W140" s="12"/>
      <c r="X140" s="16"/>
      <c r="Y140" s="10"/>
      <c r="Z140" s="10"/>
      <c r="AA140" s="10"/>
      <c r="AB140" s="10"/>
    </row>
    <row r="141" spans="1:33">
      <c r="A141" s="7"/>
      <c r="B141" s="9">
        <f>COUNT(B127:U140)</f>
        <v>0</v>
      </c>
      <c r="C141" s="10"/>
      <c r="D141" s="10"/>
      <c r="E141" s="10"/>
      <c r="F141" s="10"/>
      <c r="G141" s="17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>
      <c r="A143" s="32" t="s">
        <v>25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>
      <c r="A144" s="1" t="s">
        <v>41</v>
      </c>
      <c r="B144" s="26"/>
      <c r="C144" s="10"/>
      <c r="D144" s="10"/>
      <c r="E144" s="10"/>
      <c r="F144" s="10"/>
      <c r="G144" s="10"/>
      <c r="Z144" s="10"/>
      <c r="AA144" s="10"/>
      <c r="AB144" s="10"/>
      <c r="AC144" s="10"/>
      <c r="AD144" s="10"/>
      <c r="AE144" s="10"/>
      <c r="AF144" s="10"/>
      <c r="AG144" s="10"/>
    </row>
    <row r="145" spans="1:33">
      <c r="A145" s="60" t="s">
        <v>0</v>
      </c>
      <c r="B145" s="63" t="s">
        <v>1</v>
      </c>
      <c r="C145" s="65" t="s">
        <v>2</v>
      </c>
      <c r="D145" s="65" t="s">
        <v>1</v>
      </c>
      <c r="E145" s="65" t="s">
        <v>2</v>
      </c>
      <c r="F145" s="65" t="s">
        <v>1</v>
      </c>
      <c r="G145" s="65" t="s">
        <v>2</v>
      </c>
      <c r="H145" s="63" t="s">
        <v>1</v>
      </c>
      <c r="I145" s="65" t="s">
        <v>2</v>
      </c>
      <c r="J145" s="65" t="s">
        <v>1</v>
      </c>
      <c r="K145" s="65" t="s">
        <v>2</v>
      </c>
      <c r="L145" s="65" t="s">
        <v>1</v>
      </c>
      <c r="M145" s="65" t="s">
        <v>2</v>
      </c>
      <c r="N145" s="63" t="s">
        <v>3</v>
      </c>
      <c r="O145" s="65" t="s">
        <v>4</v>
      </c>
      <c r="P145" s="70" t="s">
        <v>3</v>
      </c>
      <c r="Q145" s="65" t="s">
        <v>4</v>
      </c>
      <c r="R145" s="65" t="s">
        <v>3</v>
      </c>
      <c r="S145" s="65" t="s">
        <v>4</v>
      </c>
      <c r="T145" s="63" t="s">
        <v>8</v>
      </c>
      <c r="U145" s="65" t="s">
        <v>9</v>
      </c>
      <c r="V145" s="65" t="s">
        <v>8</v>
      </c>
      <c r="W145" s="65" t="s">
        <v>9</v>
      </c>
      <c r="X145" s="65" t="s">
        <v>8</v>
      </c>
      <c r="Y145" s="65" t="s">
        <v>9</v>
      </c>
      <c r="Z145" s="61" t="s">
        <v>5</v>
      </c>
      <c r="AA145" s="70" t="s">
        <v>6</v>
      </c>
      <c r="AB145" s="61" t="s">
        <v>7</v>
      </c>
      <c r="AC145" s="10"/>
      <c r="AD145" s="10"/>
      <c r="AE145" s="10"/>
      <c r="AF145" s="10"/>
      <c r="AG145" s="10"/>
    </row>
    <row r="146" spans="1:33">
      <c r="A146" s="33">
        <v>41548</v>
      </c>
      <c r="B146" s="9">
        <v>133</v>
      </c>
      <c r="C146" s="10">
        <v>8</v>
      </c>
      <c r="D146" s="10">
        <v>110</v>
      </c>
      <c r="E146" s="10">
        <v>5</v>
      </c>
      <c r="F146" s="10">
        <v>83</v>
      </c>
      <c r="G146" s="10">
        <v>1</v>
      </c>
      <c r="H146" s="9">
        <v>47</v>
      </c>
      <c r="I146" s="10">
        <v>4</v>
      </c>
      <c r="J146" s="10">
        <v>77</v>
      </c>
      <c r="K146" s="10">
        <v>5</v>
      </c>
      <c r="L146" s="10">
        <v>32</v>
      </c>
      <c r="M146" s="10">
        <v>4</v>
      </c>
      <c r="N146" s="9">
        <v>8</v>
      </c>
      <c r="O146" s="12">
        <v>3</v>
      </c>
      <c r="P146" s="12">
        <v>0</v>
      </c>
      <c r="Q146" s="10">
        <v>0</v>
      </c>
      <c r="R146" s="10">
        <v>1</v>
      </c>
      <c r="S146" s="10">
        <v>0</v>
      </c>
      <c r="T146" s="11">
        <v>14</v>
      </c>
      <c r="U146" s="10">
        <v>1</v>
      </c>
      <c r="V146" s="10">
        <v>4</v>
      </c>
      <c r="W146" s="10">
        <v>2</v>
      </c>
      <c r="X146" s="10">
        <v>6</v>
      </c>
      <c r="Y146" s="10">
        <v>1</v>
      </c>
      <c r="Z146" s="40"/>
      <c r="AA146" s="109" t="s">
        <v>74</v>
      </c>
      <c r="AB146" s="17"/>
      <c r="AC146" s="10"/>
      <c r="AD146" s="10"/>
      <c r="AE146" s="10"/>
      <c r="AF146" s="10"/>
      <c r="AG146" s="10"/>
    </row>
    <row r="147" spans="1:33">
      <c r="A147" s="7">
        <v>41557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41"/>
      <c r="AB147" s="15"/>
      <c r="AC147" s="10"/>
      <c r="AD147" s="10"/>
      <c r="AE147" s="10"/>
      <c r="AF147" s="10"/>
      <c r="AG147" s="10"/>
    </row>
    <row r="148" spans="1:33">
      <c r="A148" s="6">
        <v>41563</v>
      </c>
      <c r="B148" s="12"/>
      <c r="C148" s="10"/>
      <c r="D148" s="10"/>
      <c r="E148" s="10"/>
      <c r="F148" s="10"/>
      <c r="G148" s="10"/>
      <c r="H148" s="9"/>
      <c r="I148" s="10"/>
      <c r="J148" s="10"/>
      <c r="K148" s="10"/>
      <c r="L148" s="10"/>
      <c r="M148" s="10"/>
      <c r="N148" s="9"/>
      <c r="O148" s="12"/>
      <c r="P148" s="12"/>
      <c r="Q148" s="10"/>
      <c r="R148" s="10"/>
      <c r="S148" s="10"/>
      <c r="T148" s="9"/>
      <c r="U148" s="10"/>
      <c r="V148" s="10"/>
      <c r="W148" s="10"/>
      <c r="X148" s="10"/>
      <c r="Y148" s="10"/>
      <c r="Z148" s="41"/>
      <c r="AA148" s="12"/>
      <c r="AB148" s="15"/>
      <c r="AC148" s="10"/>
      <c r="AD148" s="10"/>
      <c r="AE148" s="10"/>
      <c r="AF148" s="10"/>
      <c r="AG148" s="10"/>
    </row>
    <row r="149" spans="1:33">
      <c r="A149" s="4">
        <v>41573</v>
      </c>
      <c r="B149" s="9"/>
      <c r="C149" s="10"/>
      <c r="D149" s="10"/>
      <c r="E149" s="10"/>
      <c r="F149" s="10"/>
      <c r="G149" s="10"/>
      <c r="H149" s="9"/>
      <c r="I149" s="10"/>
      <c r="J149" s="10"/>
      <c r="K149" s="10"/>
      <c r="L149" s="10"/>
      <c r="M149" s="10"/>
      <c r="N149" s="9"/>
      <c r="O149" s="12"/>
      <c r="P149" s="12"/>
      <c r="Q149" s="10"/>
      <c r="R149" s="10"/>
      <c r="S149" s="10"/>
      <c r="T149" s="9"/>
      <c r="U149" s="10"/>
      <c r="V149" s="10"/>
      <c r="W149" s="10"/>
      <c r="X149" s="10"/>
      <c r="Y149" s="10"/>
      <c r="Z149" s="41"/>
      <c r="AA149" s="109"/>
      <c r="AB149" s="15"/>
      <c r="AC149" s="10"/>
      <c r="AD149" s="10"/>
      <c r="AE149" s="10"/>
      <c r="AF149" s="10"/>
      <c r="AG149" s="10"/>
    </row>
    <row r="150" spans="1:33">
      <c r="A150" s="4">
        <v>41577</v>
      </c>
      <c r="B150" s="9"/>
      <c r="C150" s="10"/>
      <c r="D150" s="10"/>
      <c r="E150" s="10"/>
      <c r="F150" s="10"/>
      <c r="G150" s="10"/>
      <c r="H150" s="9"/>
      <c r="I150" s="10"/>
      <c r="J150" s="10"/>
      <c r="K150" s="10"/>
      <c r="L150" s="10"/>
      <c r="M150" s="10"/>
      <c r="N150" s="9"/>
      <c r="O150" s="12"/>
      <c r="P150" s="12"/>
      <c r="Q150" s="10"/>
      <c r="R150" s="10"/>
      <c r="S150" s="10"/>
      <c r="T150" s="9"/>
      <c r="U150" s="10"/>
      <c r="V150" s="10"/>
      <c r="W150" s="10"/>
      <c r="X150" s="10"/>
      <c r="Y150" s="10"/>
      <c r="Z150" s="41"/>
      <c r="AA150" s="12"/>
      <c r="AB150" s="15"/>
      <c r="AC150" s="10"/>
      <c r="AD150" s="10"/>
      <c r="AE150" s="10"/>
      <c r="AF150" s="10"/>
      <c r="AG150" s="10"/>
    </row>
    <row r="151" spans="1:33">
      <c r="A151" s="4">
        <v>41583</v>
      </c>
      <c r="B151" s="9"/>
      <c r="C151" s="10"/>
      <c r="D151" s="10"/>
      <c r="E151" s="10"/>
      <c r="F151" s="10"/>
      <c r="G151" s="10"/>
      <c r="H151" s="9"/>
      <c r="I151" s="10"/>
      <c r="J151" s="10"/>
      <c r="K151" s="10"/>
      <c r="L151" s="10"/>
      <c r="M151" s="10"/>
      <c r="N151" s="9"/>
      <c r="O151" s="12"/>
      <c r="P151" s="12"/>
      <c r="Q151" s="10"/>
      <c r="R151" s="10"/>
      <c r="S151" s="10"/>
      <c r="T151" s="9"/>
      <c r="U151" s="10"/>
      <c r="V151" s="10"/>
      <c r="W151" s="10"/>
      <c r="X151" s="10"/>
      <c r="Y151" s="10"/>
      <c r="Z151" s="41"/>
      <c r="AB151" s="15"/>
      <c r="AC151" s="10"/>
      <c r="AD151" s="10"/>
      <c r="AE151" s="10"/>
      <c r="AF151" s="10"/>
      <c r="AG151" s="10"/>
    </row>
    <row r="152" spans="1:33">
      <c r="A152" s="4">
        <v>41588</v>
      </c>
      <c r="B152" s="9"/>
      <c r="C152" s="10"/>
      <c r="D152" s="10"/>
      <c r="E152" s="10"/>
      <c r="F152" s="10"/>
      <c r="G152" s="10"/>
      <c r="H152" s="9"/>
      <c r="I152" s="10"/>
      <c r="J152" s="10"/>
      <c r="K152" s="10"/>
      <c r="L152" s="10"/>
      <c r="M152" s="10"/>
      <c r="N152" s="9"/>
      <c r="O152" s="12"/>
      <c r="P152" s="12"/>
      <c r="Q152" s="10"/>
      <c r="R152" s="10"/>
      <c r="S152" s="10"/>
      <c r="T152" s="9"/>
      <c r="U152" s="10"/>
      <c r="V152" s="10"/>
      <c r="W152" s="10"/>
      <c r="X152" s="10"/>
      <c r="Y152" s="10"/>
      <c r="Z152" s="41"/>
      <c r="AA152" s="10"/>
      <c r="AB152" s="15"/>
      <c r="AC152" s="10"/>
      <c r="AD152" s="10"/>
      <c r="AE152" s="10"/>
      <c r="AF152" s="10"/>
      <c r="AG152" s="10"/>
    </row>
    <row r="153" spans="1:33">
      <c r="A153" s="4">
        <v>41592</v>
      </c>
      <c r="B153" s="9"/>
      <c r="C153" s="10"/>
      <c r="D153" s="10"/>
      <c r="E153" s="10"/>
      <c r="F153" s="10"/>
      <c r="G153" s="10"/>
      <c r="H153" s="9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9"/>
      <c r="U153" s="12"/>
      <c r="V153" s="12"/>
      <c r="W153" s="10"/>
      <c r="X153" s="10"/>
      <c r="Y153" s="10"/>
      <c r="Z153" s="41"/>
      <c r="AB153" s="15"/>
      <c r="AC153" s="10"/>
      <c r="AD153" s="10"/>
      <c r="AE153" s="10"/>
      <c r="AF153" s="10"/>
      <c r="AG153" s="10"/>
    </row>
    <row r="154" spans="1:33">
      <c r="A154" s="4">
        <v>41604</v>
      </c>
      <c r="B154" s="9"/>
      <c r="C154" s="10"/>
      <c r="D154" s="10"/>
      <c r="E154" s="10"/>
      <c r="F154" s="10"/>
      <c r="G154" s="10"/>
      <c r="H154" s="9"/>
      <c r="I154" s="10"/>
      <c r="J154" s="10"/>
      <c r="K154" s="10"/>
      <c r="L154" s="10"/>
      <c r="M154" s="10"/>
      <c r="N154" s="9"/>
      <c r="O154" s="12"/>
      <c r="P154" s="12"/>
      <c r="Q154" s="10"/>
      <c r="R154" s="10"/>
      <c r="S154" s="10"/>
      <c r="T154" s="9"/>
      <c r="U154" s="12"/>
      <c r="V154" s="10"/>
      <c r="W154" s="10"/>
      <c r="X154" s="10"/>
      <c r="Y154" s="9"/>
      <c r="Z154" s="41"/>
      <c r="AA154" s="109"/>
      <c r="AB154" s="15"/>
      <c r="AC154" s="10"/>
      <c r="AD154" s="10"/>
      <c r="AE154" s="10"/>
      <c r="AF154" s="10"/>
      <c r="AG154" s="10"/>
    </row>
    <row r="155" spans="1:33">
      <c r="A155" s="4">
        <v>41611</v>
      </c>
      <c r="B155" s="9"/>
      <c r="C155" s="10"/>
      <c r="D155" s="10"/>
      <c r="E155" s="10"/>
      <c r="F155" s="10"/>
      <c r="G155" s="10"/>
      <c r="H155" s="9"/>
      <c r="I155" s="10"/>
      <c r="J155" s="10"/>
      <c r="K155" s="10"/>
      <c r="L155" s="10"/>
      <c r="M155" s="10"/>
      <c r="N155" s="9"/>
      <c r="O155" s="12"/>
      <c r="P155" s="12"/>
      <c r="Q155" s="10"/>
      <c r="R155" s="10"/>
      <c r="S155" s="10"/>
      <c r="T155" s="9"/>
      <c r="U155" s="10"/>
      <c r="V155" s="10"/>
      <c r="W155" s="10"/>
      <c r="X155" s="10"/>
      <c r="Y155" s="10"/>
      <c r="Z155" s="41"/>
      <c r="AB155" s="15"/>
      <c r="AC155" s="10"/>
      <c r="AD155" s="10"/>
      <c r="AE155" s="10"/>
      <c r="AF155" s="10"/>
      <c r="AG155" s="10"/>
    </row>
    <row r="156" spans="1:33">
      <c r="A156" s="4">
        <v>41616</v>
      </c>
      <c r="B156" s="9"/>
      <c r="C156" s="10"/>
      <c r="D156" s="10"/>
      <c r="E156" s="10"/>
      <c r="F156" s="10"/>
      <c r="G156" s="10"/>
      <c r="H156" s="9"/>
      <c r="I156" s="10"/>
      <c r="J156" s="10"/>
      <c r="K156" s="10"/>
      <c r="L156" s="10"/>
      <c r="M156" s="10"/>
      <c r="N156" s="9"/>
      <c r="O156" s="12"/>
      <c r="P156" s="12"/>
      <c r="Q156" s="10"/>
      <c r="R156" s="10"/>
      <c r="S156" s="10"/>
      <c r="T156" s="9"/>
      <c r="U156" s="10"/>
      <c r="V156" s="10"/>
      <c r="W156" s="10"/>
      <c r="X156" s="10"/>
      <c r="Y156" s="12"/>
      <c r="Z156" s="41"/>
      <c r="AB156" s="15"/>
      <c r="AC156" s="10"/>
      <c r="AD156" s="10"/>
      <c r="AE156" s="10"/>
      <c r="AF156" s="10"/>
      <c r="AG156" s="10"/>
    </row>
    <row r="157" spans="1:33">
      <c r="A157" s="4">
        <v>41620</v>
      </c>
      <c r="B157" s="9"/>
      <c r="C157" s="10"/>
      <c r="D157" s="10"/>
      <c r="E157" s="10"/>
      <c r="F157" s="10"/>
      <c r="G157" s="10"/>
      <c r="H157" s="9"/>
      <c r="I157" s="10"/>
      <c r="J157" s="10"/>
      <c r="K157" s="10"/>
      <c r="L157" s="10"/>
      <c r="M157" s="10"/>
      <c r="N157" s="9"/>
      <c r="O157" s="12"/>
      <c r="P157" s="12"/>
      <c r="Q157" s="10"/>
      <c r="R157" s="10"/>
      <c r="S157" s="10"/>
      <c r="T157" s="9"/>
      <c r="U157" s="10"/>
      <c r="V157" s="10"/>
      <c r="W157" s="10"/>
      <c r="X157" s="10"/>
      <c r="Y157" s="10"/>
      <c r="Z157" s="41"/>
      <c r="AA157" s="10"/>
      <c r="AB157" s="15"/>
      <c r="AC157" s="10"/>
      <c r="AD157" s="10"/>
      <c r="AE157" s="10"/>
      <c r="AF157" s="10"/>
      <c r="AG157" s="10"/>
    </row>
    <row r="158" spans="1:33">
      <c r="A158" s="4">
        <v>41629</v>
      </c>
      <c r="B158" s="9"/>
      <c r="C158" s="12"/>
      <c r="D158" s="12"/>
      <c r="E158" s="12"/>
      <c r="F158" s="12"/>
      <c r="G158" s="12"/>
      <c r="H158" s="9"/>
      <c r="I158" s="9"/>
      <c r="J158" s="9"/>
      <c r="K158" s="9"/>
      <c r="L158" s="9"/>
      <c r="M158" s="9"/>
      <c r="N158" s="9"/>
      <c r="O158" s="10"/>
      <c r="P158" s="12"/>
      <c r="Q158" s="12"/>
      <c r="R158" s="12"/>
      <c r="S158" s="10"/>
      <c r="T158" s="9"/>
      <c r="U158" s="12"/>
      <c r="V158" s="12"/>
      <c r="W158" s="12"/>
      <c r="X158" s="12"/>
      <c r="Y158" s="12"/>
      <c r="Z158" s="41"/>
      <c r="AA158" s="109"/>
      <c r="AB158" s="15"/>
      <c r="AC158" s="10"/>
      <c r="AD158" s="10"/>
      <c r="AE158" s="10"/>
      <c r="AF158" s="10"/>
      <c r="AG158" s="10"/>
    </row>
    <row r="159" spans="1:33" ht="13.5" thickBot="1">
      <c r="A159" s="5">
        <v>41633</v>
      </c>
      <c r="B159" s="13"/>
      <c r="C159" s="14"/>
      <c r="D159" s="14"/>
      <c r="E159" s="14"/>
      <c r="F159" s="14"/>
      <c r="G159" s="14"/>
      <c r="H159" s="13"/>
      <c r="I159" s="14"/>
      <c r="J159" s="14"/>
      <c r="K159" s="14"/>
      <c r="L159" s="14"/>
      <c r="M159" s="14"/>
      <c r="N159" s="13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5"/>
      <c r="AA159" s="12"/>
      <c r="AB159" s="14"/>
      <c r="AC159" s="10"/>
      <c r="AD159" s="10"/>
      <c r="AE159" s="10"/>
      <c r="AF159" s="10"/>
      <c r="AG159" s="10"/>
    </row>
    <row r="160" spans="1:33">
      <c r="A160" s="6"/>
      <c r="B160" s="12">
        <f>COUNT(B146:Y159)</f>
        <v>24</v>
      </c>
      <c r="C160" s="12"/>
      <c r="D160" s="12"/>
      <c r="E160" s="12"/>
      <c r="F160" s="12"/>
      <c r="G160" s="10"/>
      <c r="H160" s="9"/>
      <c r="I160" s="12"/>
      <c r="J160" s="12"/>
      <c r="K160" s="12"/>
      <c r="L160" s="12"/>
      <c r="M160" s="12"/>
      <c r="N160" s="12"/>
      <c r="O160" s="20"/>
      <c r="P160" s="21"/>
      <c r="Q160" s="12"/>
      <c r="R160" s="12"/>
      <c r="S160" s="12"/>
      <c r="T160" s="12"/>
      <c r="U160" s="20"/>
      <c r="V160" s="21"/>
      <c r="W160" s="12"/>
      <c r="X160" s="12"/>
      <c r="Y160" s="12"/>
      <c r="Z160" s="6"/>
      <c r="AA160" s="12"/>
      <c r="AB160" s="12"/>
      <c r="AC160" s="10"/>
      <c r="AD160" s="10"/>
      <c r="AE160" s="10"/>
      <c r="AF160" s="10"/>
      <c r="AG160" s="10"/>
    </row>
    <row r="161" spans="1:48">
      <c r="A161" s="4"/>
      <c r="B161" s="12"/>
      <c r="C161" s="10"/>
      <c r="D161" s="10"/>
      <c r="E161" s="10"/>
      <c r="F161" s="10"/>
      <c r="G161" s="10"/>
      <c r="H161" s="9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48">
      <c r="A162" s="32" t="s">
        <v>25</v>
      </c>
      <c r="B162" s="9"/>
      <c r="C162" s="12"/>
      <c r="D162" s="12"/>
      <c r="E162" s="12"/>
      <c r="F162" s="12"/>
      <c r="G162" s="12"/>
      <c r="H162" s="41"/>
      <c r="I162" s="12"/>
      <c r="J162" s="15"/>
    </row>
    <row r="163" spans="1:48">
      <c r="A163" s="1" t="s">
        <v>42</v>
      </c>
      <c r="B163" s="9"/>
      <c r="C163" s="12"/>
      <c r="D163" s="12"/>
      <c r="E163" s="12"/>
      <c r="F163" s="12"/>
      <c r="G163" s="12"/>
    </row>
    <row r="164" spans="1:48">
      <c r="A164" s="60" t="s">
        <v>0</v>
      </c>
      <c r="B164" s="60" t="s">
        <v>1</v>
      </c>
      <c r="C164" s="60" t="s">
        <v>2</v>
      </c>
      <c r="D164" s="60" t="s">
        <v>1</v>
      </c>
      <c r="E164" s="60" t="s">
        <v>2</v>
      </c>
      <c r="F164" s="60" t="s">
        <v>1</v>
      </c>
      <c r="G164" s="60" t="s">
        <v>2</v>
      </c>
      <c r="H164" s="62" t="s">
        <v>1</v>
      </c>
      <c r="I164" s="70" t="s">
        <v>2</v>
      </c>
      <c r="J164" s="70" t="s">
        <v>1</v>
      </c>
      <c r="K164" s="70" t="s">
        <v>2</v>
      </c>
      <c r="L164" s="70" t="s">
        <v>1</v>
      </c>
      <c r="M164" s="70" t="s">
        <v>2</v>
      </c>
      <c r="N164" s="63" t="s">
        <v>3</v>
      </c>
      <c r="O164" s="65" t="s">
        <v>4</v>
      </c>
      <c r="P164" s="70" t="s">
        <v>3</v>
      </c>
      <c r="Q164" s="65" t="s">
        <v>4</v>
      </c>
      <c r="R164" s="65" t="s">
        <v>3</v>
      </c>
      <c r="S164" s="65" t="s">
        <v>4</v>
      </c>
      <c r="T164" s="63" t="s">
        <v>8</v>
      </c>
      <c r="U164" s="65" t="s">
        <v>9</v>
      </c>
      <c r="V164" s="65" t="s">
        <v>8</v>
      </c>
      <c r="W164" s="65" t="s">
        <v>9</v>
      </c>
      <c r="X164" s="65" t="s">
        <v>8</v>
      </c>
      <c r="Y164" s="65" t="s">
        <v>9</v>
      </c>
      <c r="Z164" s="70" t="s">
        <v>39</v>
      </c>
      <c r="AA164" s="70" t="s">
        <v>40</v>
      </c>
      <c r="AB164" s="70" t="s">
        <v>39</v>
      </c>
      <c r="AC164" s="70" t="s">
        <v>40</v>
      </c>
      <c r="AD164" s="70" t="s">
        <v>39</v>
      </c>
      <c r="AE164" s="70" t="s">
        <v>40</v>
      </c>
      <c r="AF164" s="70" t="s">
        <v>53</v>
      </c>
      <c r="AG164" s="70" t="s">
        <v>54</v>
      </c>
      <c r="AH164" s="70" t="s">
        <v>53</v>
      </c>
      <c r="AI164" s="70" t="s">
        <v>54</v>
      </c>
      <c r="AJ164" s="70" t="s">
        <v>53</v>
      </c>
      <c r="AK164" s="70" t="s">
        <v>54</v>
      </c>
      <c r="AL164" s="70" t="s">
        <v>55</v>
      </c>
      <c r="AM164" s="70" t="s">
        <v>56</v>
      </c>
      <c r="AN164" s="70" t="s">
        <v>55</v>
      </c>
      <c r="AO164" s="70" t="s">
        <v>56</v>
      </c>
      <c r="AP164" s="70" t="s">
        <v>55</v>
      </c>
      <c r="AQ164" s="70" t="s">
        <v>56</v>
      </c>
      <c r="AR164" s="70" t="s">
        <v>57</v>
      </c>
      <c r="AS164" s="70" t="s">
        <v>58</v>
      </c>
      <c r="AT164" s="61" t="s">
        <v>5</v>
      </c>
      <c r="AU164" s="70" t="s">
        <v>6</v>
      </c>
      <c r="AV164" s="61" t="s">
        <v>7</v>
      </c>
    </row>
    <row r="165" spans="1:48">
      <c r="A165" s="33">
        <v>41549</v>
      </c>
      <c r="B165" s="134"/>
      <c r="C165" s="134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1"/>
      <c r="AA165" s="34"/>
      <c r="AB165" s="34"/>
      <c r="AC165" s="34"/>
      <c r="AD165" s="34"/>
      <c r="AE165" s="34"/>
      <c r="AF165" s="11"/>
      <c r="AG165" s="34"/>
      <c r="AH165" s="34"/>
      <c r="AI165" s="34"/>
      <c r="AJ165" s="34"/>
      <c r="AK165" s="34"/>
      <c r="AL165" s="11"/>
      <c r="AM165" s="34"/>
      <c r="AN165" s="34"/>
      <c r="AO165" s="34"/>
      <c r="AP165" s="34"/>
      <c r="AQ165" s="34"/>
      <c r="AR165" s="11"/>
      <c r="AS165" s="34"/>
      <c r="AT165" s="40"/>
      <c r="AU165" s="109"/>
      <c r="AV165" s="17"/>
    </row>
    <row r="166" spans="1:48">
      <c r="A166" s="7">
        <v>41557</v>
      </c>
      <c r="B166" s="12"/>
      <c r="C166" s="10"/>
      <c r="D166" s="10"/>
      <c r="E166" s="10"/>
      <c r="F166" s="10"/>
      <c r="G166" s="10"/>
      <c r="H166" s="12"/>
      <c r="I166" s="12"/>
      <c r="J166" s="12"/>
      <c r="K166" s="12"/>
      <c r="L166" s="12"/>
      <c r="M166" s="12"/>
      <c r="N166" s="12"/>
      <c r="O166" s="12"/>
      <c r="P166" s="12"/>
      <c r="Q166" s="10"/>
      <c r="R166" s="10"/>
      <c r="S166" s="12"/>
      <c r="T166" s="12"/>
      <c r="U166" s="10"/>
      <c r="V166" s="10"/>
      <c r="W166" s="10"/>
      <c r="X166" s="10"/>
      <c r="Y166" s="10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41"/>
      <c r="AU166" s="12"/>
      <c r="AV166" s="15"/>
    </row>
    <row r="167" spans="1:48" ht="15">
      <c r="A167" s="6">
        <v>41563</v>
      </c>
      <c r="B167" s="12"/>
      <c r="C167" s="12"/>
      <c r="D167" s="12"/>
      <c r="E167" s="12"/>
      <c r="F167" s="12"/>
      <c r="G167" s="15"/>
      <c r="H167" s="85"/>
      <c r="I167" s="86"/>
      <c r="J167" s="86"/>
      <c r="K167" s="86"/>
      <c r="L167" s="86"/>
      <c r="M167" s="87"/>
      <c r="N167" s="86"/>
      <c r="O167" s="86"/>
      <c r="P167" s="86"/>
      <c r="Q167" s="86"/>
      <c r="R167" s="86"/>
      <c r="S167" s="87"/>
      <c r="T167" s="85"/>
      <c r="U167" s="86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41"/>
      <c r="AU167" s="109"/>
      <c r="AV167" s="15"/>
    </row>
    <row r="168" spans="1:48">
      <c r="A168" s="4">
        <v>41573</v>
      </c>
      <c r="B168" s="9"/>
      <c r="C168" s="10"/>
      <c r="D168" s="10"/>
      <c r="E168" s="10"/>
      <c r="F168" s="10"/>
      <c r="G168" s="10"/>
      <c r="H168" s="9"/>
      <c r="I168" s="12"/>
      <c r="J168" s="12"/>
      <c r="K168" s="12"/>
      <c r="L168" s="12"/>
      <c r="M168" s="15"/>
      <c r="N168" s="12"/>
      <c r="O168" s="12"/>
      <c r="P168" s="12"/>
      <c r="Q168" s="10"/>
      <c r="R168" s="10"/>
      <c r="S168" s="15"/>
      <c r="T168" s="9"/>
      <c r="U168" s="10"/>
      <c r="V168" s="10"/>
      <c r="W168" s="10"/>
      <c r="X168" s="10"/>
      <c r="Y168" s="10"/>
      <c r="Z168" s="9"/>
      <c r="AA168" s="12"/>
      <c r="AB168" s="12"/>
      <c r="AC168" s="12"/>
      <c r="AD168" s="12"/>
      <c r="AE168" s="12"/>
      <c r="AF168" s="9"/>
      <c r="AG168" s="12"/>
      <c r="AH168" s="12"/>
      <c r="AI168" s="12"/>
      <c r="AJ168" s="12"/>
      <c r="AK168" s="12"/>
      <c r="AL168" s="9"/>
      <c r="AM168" s="12"/>
      <c r="AN168" s="12"/>
      <c r="AO168" s="12"/>
      <c r="AP168" s="12"/>
      <c r="AQ168" s="12"/>
      <c r="AR168" s="9"/>
      <c r="AS168" s="12"/>
      <c r="AT168" s="41"/>
      <c r="AU168" s="109"/>
      <c r="AV168" s="15"/>
    </row>
    <row r="169" spans="1:48">
      <c r="A169" s="4">
        <v>41577</v>
      </c>
      <c r="B169" s="12"/>
      <c r="C169" s="10"/>
      <c r="D169" s="10"/>
      <c r="E169" s="10"/>
      <c r="F169" s="10"/>
      <c r="G169" s="10"/>
      <c r="H169" s="9"/>
      <c r="I169" s="12"/>
      <c r="J169" s="12"/>
      <c r="K169" s="12"/>
      <c r="L169" s="12"/>
      <c r="M169" s="15"/>
      <c r="N169" s="12"/>
      <c r="O169" s="12"/>
      <c r="P169" s="12"/>
      <c r="Q169" s="10"/>
      <c r="R169" s="10"/>
      <c r="S169" s="15"/>
      <c r="T169" s="9"/>
      <c r="U169" s="10"/>
      <c r="V169" s="10"/>
      <c r="W169" s="10"/>
      <c r="X169" s="10"/>
      <c r="Y169" s="10"/>
      <c r="Z169" s="9"/>
      <c r="AA169" s="12"/>
      <c r="AB169" s="12"/>
      <c r="AC169" s="12"/>
      <c r="AD169" s="12"/>
      <c r="AE169" s="12"/>
      <c r="AF169" s="9"/>
      <c r="AG169" s="12"/>
      <c r="AH169" s="12"/>
      <c r="AI169" s="12"/>
      <c r="AJ169" s="12"/>
      <c r="AK169" s="12"/>
      <c r="AL169" s="9"/>
      <c r="AM169" s="12"/>
      <c r="AN169" s="12"/>
      <c r="AO169" s="12"/>
      <c r="AP169" s="12"/>
      <c r="AQ169" s="12"/>
      <c r="AR169" s="9"/>
      <c r="AS169" s="12"/>
      <c r="AT169" s="41"/>
      <c r="AU169" s="12"/>
      <c r="AV169" s="15"/>
    </row>
    <row r="170" spans="1:48">
      <c r="A170" s="4">
        <v>41583</v>
      </c>
      <c r="B170" s="12"/>
      <c r="C170" s="10"/>
      <c r="D170" s="10"/>
      <c r="E170" s="10"/>
      <c r="F170" s="10"/>
      <c r="G170" s="10"/>
      <c r="H170" s="9"/>
      <c r="I170" s="12"/>
      <c r="J170" s="12"/>
      <c r="K170" s="12"/>
      <c r="L170" s="12"/>
      <c r="M170" s="15"/>
      <c r="N170" s="12"/>
      <c r="O170" s="12"/>
      <c r="P170" s="12"/>
      <c r="Q170" s="10"/>
      <c r="R170" s="10"/>
      <c r="S170" s="15"/>
      <c r="T170" s="9"/>
      <c r="U170" s="10"/>
      <c r="V170" s="10"/>
      <c r="W170" s="10"/>
      <c r="X170" s="10"/>
      <c r="Y170" s="10"/>
      <c r="Z170" s="9"/>
      <c r="AA170" s="12"/>
      <c r="AB170" s="12"/>
      <c r="AC170" s="12"/>
      <c r="AD170" s="12"/>
      <c r="AE170" s="12"/>
      <c r="AF170" s="9"/>
      <c r="AG170" s="12"/>
      <c r="AH170" s="12"/>
      <c r="AI170" s="12"/>
      <c r="AJ170" s="12"/>
      <c r="AK170" s="12"/>
      <c r="AL170" s="9"/>
      <c r="AM170" s="12"/>
      <c r="AN170" s="12"/>
      <c r="AO170" s="12"/>
      <c r="AP170" s="12"/>
      <c r="AQ170" s="12"/>
      <c r="AR170" s="9"/>
      <c r="AS170" s="12"/>
      <c r="AT170" s="41"/>
      <c r="AU170" s="10"/>
      <c r="AV170" s="15"/>
    </row>
    <row r="171" spans="1:48">
      <c r="A171" s="4">
        <v>41588</v>
      </c>
      <c r="B171" s="9"/>
      <c r="C171" s="10"/>
      <c r="D171" s="10"/>
      <c r="E171" s="10"/>
      <c r="F171" s="10"/>
      <c r="G171" s="10"/>
      <c r="H171" s="9"/>
      <c r="I171" s="12"/>
      <c r="J171" s="12"/>
      <c r="K171" s="12"/>
      <c r="L171" s="12"/>
      <c r="M171" s="15"/>
      <c r="N171" s="12"/>
      <c r="O171" s="12"/>
      <c r="P171" s="12"/>
      <c r="Q171" s="10"/>
      <c r="R171" s="10"/>
      <c r="S171" s="15"/>
      <c r="T171" s="9"/>
      <c r="U171" s="10"/>
      <c r="V171" s="10"/>
      <c r="W171" s="10"/>
      <c r="X171" s="10"/>
      <c r="Y171" s="10"/>
      <c r="Z171" s="9"/>
      <c r="AA171" s="9"/>
      <c r="AB171" s="9"/>
      <c r="AC171" s="9"/>
      <c r="AD171" s="9"/>
      <c r="AE171" s="9"/>
      <c r="AF171" s="9"/>
      <c r="AG171" s="12"/>
      <c r="AH171" s="12"/>
      <c r="AI171" s="12"/>
      <c r="AJ171" s="12"/>
      <c r="AK171" s="12"/>
      <c r="AL171" s="9"/>
      <c r="AM171" s="12"/>
      <c r="AN171" s="12"/>
      <c r="AO171" s="12"/>
      <c r="AP171" s="12"/>
      <c r="AQ171" s="12"/>
      <c r="AR171" s="9"/>
      <c r="AS171" s="12"/>
      <c r="AT171" s="41"/>
      <c r="AU171" s="12"/>
      <c r="AV171" s="15"/>
    </row>
    <row r="172" spans="1:48">
      <c r="A172" s="4">
        <v>41592</v>
      </c>
      <c r="B172" s="10"/>
      <c r="C172" s="10"/>
      <c r="D172" s="10"/>
      <c r="E172" s="10"/>
      <c r="F172" s="10"/>
      <c r="G172" s="10"/>
      <c r="H172" s="9"/>
      <c r="I172" s="12"/>
      <c r="J172" s="12"/>
      <c r="K172" s="12"/>
      <c r="L172" s="12"/>
      <c r="M172" s="15"/>
      <c r="N172" s="12"/>
      <c r="O172" s="12"/>
      <c r="P172" s="12"/>
      <c r="Q172" s="10"/>
      <c r="R172" s="10"/>
      <c r="S172" s="15"/>
      <c r="T172" s="9"/>
      <c r="U172" s="10"/>
      <c r="V172" s="10"/>
      <c r="W172" s="10"/>
      <c r="X172" s="10"/>
      <c r="Y172" s="10"/>
      <c r="Z172" s="9"/>
      <c r="AA172" s="12"/>
      <c r="AB172" s="12"/>
      <c r="AC172" s="12"/>
      <c r="AD172" s="12"/>
      <c r="AE172" s="12"/>
      <c r="AF172" s="9"/>
      <c r="AG172" s="9"/>
      <c r="AH172" s="9"/>
      <c r="AI172" s="9"/>
      <c r="AJ172" s="9"/>
      <c r="AK172" s="9"/>
      <c r="AL172" s="9"/>
      <c r="AM172" s="12"/>
      <c r="AN172" s="12"/>
      <c r="AO172" s="12"/>
      <c r="AP172" s="12"/>
      <c r="AQ172" s="12"/>
      <c r="AR172" s="9"/>
      <c r="AS172" s="12"/>
      <c r="AT172" s="41"/>
      <c r="AU172" s="12"/>
      <c r="AV172" s="15"/>
    </row>
    <row r="173" spans="1:48">
      <c r="A173" s="4">
        <v>41604</v>
      </c>
      <c r="B173" s="10"/>
      <c r="C173" s="10"/>
      <c r="D173" s="10"/>
      <c r="E173" s="10"/>
      <c r="F173" s="10"/>
      <c r="G173" s="10"/>
      <c r="H173" s="9"/>
      <c r="I173" s="12"/>
      <c r="J173" s="12"/>
      <c r="K173" s="12"/>
      <c r="L173" s="12"/>
      <c r="M173" s="15"/>
      <c r="N173" s="12"/>
      <c r="O173" s="12"/>
      <c r="P173" s="12"/>
      <c r="Q173" s="10"/>
      <c r="R173" s="10"/>
      <c r="S173" s="15"/>
      <c r="T173" s="9"/>
      <c r="U173" s="10"/>
      <c r="V173" s="10"/>
      <c r="W173" s="10"/>
      <c r="X173" s="10"/>
      <c r="Y173" s="10"/>
      <c r="Z173" s="9"/>
      <c r="AA173" s="12"/>
      <c r="AB173" s="12"/>
      <c r="AC173" s="12"/>
      <c r="AD173" s="12"/>
      <c r="AE173" s="12"/>
      <c r="AF173" s="9"/>
      <c r="AG173" s="12"/>
      <c r="AH173" s="12"/>
      <c r="AI173" s="12"/>
      <c r="AJ173" s="12"/>
      <c r="AK173" s="12"/>
      <c r="AL173" s="9"/>
      <c r="AM173" s="12"/>
      <c r="AN173" s="12"/>
      <c r="AO173" s="12"/>
      <c r="AP173" s="12"/>
      <c r="AQ173" s="12"/>
      <c r="AR173" s="9"/>
      <c r="AS173" s="12"/>
      <c r="AT173" s="41"/>
      <c r="AU173" s="12"/>
      <c r="AV173" s="15"/>
    </row>
    <row r="174" spans="1:48">
      <c r="A174" s="4">
        <v>41611</v>
      </c>
      <c r="B174" s="9"/>
      <c r="C174" s="9"/>
      <c r="D174" s="9"/>
      <c r="E174" s="9"/>
      <c r="F174" s="10"/>
      <c r="G174" s="10"/>
      <c r="H174" s="9"/>
      <c r="I174" s="12"/>
      <c r="J174" s="12"/>
      <c r="K174" s="12"/>
      <c r="L174" s="12"/>
      <c r="M174" s="15"/>
      <c r="N174" s="12"/>
      <c r="O174" s="12"/>
      <c r="P174" s="12"/>
      <c r="Q174" s="10"/>
      <c r="R174" s="10"/>
      <c r="S174" s="15"/>
      <c r="T174" s="9"/>
      <c r="U174" s="10"/>
      <c r="V174" s="10"/>
      <c r="W174" s="10"/>
      <c r="X174" s="10"/>
      <c r="Y174" s="10"/>
      <c r="Z174" s="9"/>
      <c r="AA174" s="12"/>
      <c r="AB174" s="12"/>
      <c r="AC174" s="12"/>
      <c r="AD174" s="12"/>
      <c r="AE174" s="12"/>
      <c r="AF174" s="9"/>
      <c r="AG174" s="12"/>
      <c r="AH174" s="12"/>
      <c r="AI174" s="12"/>
      <c r="AJ174" s="12"/>
      <c r="AK174" s="12"/>
      <c r="AL174" s="9"/>
      <c r="AM174" s="12"/>
      <c r="AN174" s="12"/>
      <c r="AO174" s="12"/>
      <c r="AP174" s="12"/>
      <c r="AQ174" s="12"/>
      <c r="AR174" s="9"/>
      <c r="AS174" s="12"/>
      <c r="AT174" s="41"/>
      <c r="AU174" s="12"/>
      <c r="AV174" s="15"/>
    </row>
    <row r="175" spans="1:48">
      <c r="A175" s="4">
        <v>41616</v>
      </c>
      <c r="B175" s="9"/>
      <c r="C175" s="10"/>
      <c r="D175" s="10"/>
      <c r="E175" s="10"/>
      <c r="F175" s="10"/>
      <c r="G175" s="10"/>
      <c r="H175" s="9"/>
      <c r="I175" s="12"/>
      <c r="J175" s="12"/>
      <c r="K175" s="12"/>
      <c r="L175" s="12"/>
      <c r="M175" s="15"/>
      <c r="N175" s="12"/>
      <c r="O175" s="12"/>
      <c r="P175" s="12"/>
      <c r="Q175" s="10"/>
      <c r="R175" s="10"/>
      <c r="S175" s="15"/>
      <c r="T175" s="9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9"/>
      <c r="AG175" s="12"/>
      <c r="AH175" s="12"/>
      <c r="AI175" s="12"/>
      <c r="AJ175" s="12"/>
      <c r="AK175" s="12"/>
      <c r="AL175" s="9"/>
      <c r="AM175" s="9"/>
      <c r="AN175" s="9"/>
      <c r="AO175" s="9"/>
      <c r="AP175" s="9"/>
      <c r="AQ175" s="9"/>
      <c r="AR175" s="9"/>
      <c r="AS175" s="12"/>
      <c r="AT175" s="41"/>
      <c r="AV175" s="15"/>
    </row>
    <row r="176" spans="1:48">
      <c r="A176" s="4">
        <v>41620</v>
      </c>
      <c r="B176" s="9"/>
      <c r="C176" s="10"/>
      <c r="D176" s="10"/>
      <c r="E176" s="10"/>
      <c r="F176" s="10"/>
      <c r="G176" s="10"/>
      <c r="H176" s="9"/>
      <c r="I176" s="12"/>
      <c r="J176" s="12"/>
      <c r="K176" s="12"/>
      <c r="L176" s="12"/>
      <c r="M176" s="15"/>
      <c r="N176" s="12"/>
      <c r="O176" s="12"/>
      <c r="P176" s="12"/>
      <c r="Q176" s="10"/>
      <c r="R176" s="10"/>
      <c r="S176" s="15"/>
      <c r="T176" s="9"/>
      <c r="U176" s="10"/>
      <c r="V176" s="10"/>
      <c r="W176" s="10"/>
      <c r="X176" s="10"/>
      <c r="Y176" s="10"/>
      <c r="Z176" s="9"/>
      <c r="AA176" s="12"/>
      <c r="AB176" s="12"/>
      <c r="AC176" s="12"/>
      <c r="AD176" s="12"/>
      <c r="AE176" s="12"/>
      <c r="AF176" s="9"/>
      <c r="AG176" s="12"/>
      <c r="AH176" s="12"/>
      <c r="AI176" s="12"/>
      <c r="AJ176" s="12"/>
      <c r="AK176" s="12"/>
      <c r="AL176" s="9"/>
      <c r="AM176" s="12"/>
      <c r="AN176" s="12"/>
      <c r="AO176" s="12"/>
      <c r="AP176" s="12"/>
      <c r="AQ176" s="12"/>
      <c r="AR176" s="9"/>
      <c r="AS176" s="12"/>
      <c r="AT176" s="41"/>
      <c r="AV176" s="15"/>
    </row>
    <row r="177" spans="1:48">
      <c r="A177" s="4">
        <v>41629</v>
      </c>
      <c r="B177" s="9"/>
      <c r="C177" s="10"/>
      <c r="D177" s="10"/>
      <c r="E177" s="10"/>
      <c r="F177" s="10"/>
      <c r="G177" s="10"/>
      <c r="H177" s="9"/>
      <c r="I177" s="12"/>
      <c r="J177" s="12"/>
      <c r="K177" s="12"/>
      <c r="L177" s="12"/>
      <c r="M177" s="15"/>
      <c r="N177" s="12"/>
      <c r="O177" s="12"/>
      <c r="P177" s="12"/>
      <c r="Q177" s="10"/>
      <c r="R177" s="10"/>
      <c r="S177" s="15"/>
      <c r="T177" s="9"/>
      <c r="U177" s="10"/>
      <c r="V177" s="10"/>
      <c r="W177" s="10"/>
      <c r="X177" s="10"/>
      <c r="Y177" s="10"/>
      <c r="Z177" s="9"/>
      <c r="AA177" s="12"/>
      <c r="AB177" s="12"/>
      <c r="AC177" s="12"/>
      <c r="AD177" s="12"/>
      <c r="AE177" s="12"/>
      <c r="AF177" s="9"/>
      <c r="AG177" s="12"/>
      <c r="AH177" s="12"/>
      <c r="AI177" s="12"/>
      <c r="AJ177" s="12"/>
      <c r="AK177" s="12"/>
      <c r="AL177" s="9"/>
      <c r="AM177" s="12"/>
      <c r="AN177" s="12"/>
      <c r="AO177" s="12"/>
      <c r="AP177" s="12"/>
      <c r="AQ177" s="12"/>
      <c r="AR177" s="9"/>
      <c r="AS177" s="12"/>
      <c r="AT177" s="41"/>
      <c r="AU177" s="12"/>
      <c r="AV177" s="15"/>
    </row>
    <row r="178" spans="1:48" ht="13.5" thickBot="1">
      <c r="A178" s="5">
        <v>41633</v>
      </c>
      <c r="B178" s="137"/>
      <c r="C178" s="137"/>
      <c r="D178" s="137"/>
      <c r="E178" s="137"/>
      <c r="F178" s="137"/>
      <c r="G178" s="137"/>
      <c r="H178" s="13"/>
      <c r="I178" s="14"/>
      <c r="J178" s="14"/>
      <c r="K178" s="14"/>
      <c r="L178" s="14"/>
      <c r="M178" s="14"/>
      <c r="N178" s="13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3"/>
      <c r="AA178" s="14"/>
      <c r="AB178" s="14"/>
      <c r="AC178" s="14"/>
      <c r="AD178" s="14"/>
      <c r="AE178" s="14"/>
      <c r="AF178" s="13"/>
      <c r="AG178" s="14"/>
      <c r="AH178" s="14"/>
      <c r="AI178" s="14"/>
      <c r="AJ178" s="14"/>
      <c r="AK178" s="14"/>
      <c r="AL178" s="13"/>
      <c r="AM178" s="14"/>
      <c r="AN178" s="14"/>
      <c r="AO178" s="14"/>
      <c r="AP178" s="14"/>
      <c r="AQ178" s="14"/>
      <c r="AR178" s="14"/>
      <c r="AS178" s="14"/>
      <c r="AT178" s="42"/>
      <c r="AU178" s="110"/>
      <c r="AV178" s="14"/>
    </row>
    <row r="179" spans="1:48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21"/>
    </row>
    <row r="180" spans="1:48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4" spans="1:48">
      <c r="T184" s="10"/>
      <c r="U184" s="10"/>
      <c r="V184" s="10"/>
    </row>
    <row r="185" spans="1:48">
      <c r="T185" s="10"/>
      <c r="U185" s="10"/>
      <c r="V185" s="10"/>
    </row>
    <row r="186" spans="1:48">
      <c r="T186" s="10"/>
      <c r="U186" s="10"/>
      <c r="V186" s="10"/>
    </row>
    <row r="197" spans="23:25">
      <c r="W197" s="10"/>
      <c r="X197" s="10"/>
      <c r="Y197" s="10"/>
    </row>
    <row r="198" spans="23:25">
      <c r="W198" s="10"/>
      <c r="X198" s="10"/>
      <c r="Y198" s="10"/>
    </row>
    <row r="199" spans="23:25">
      <c r="W199" s="10"/>
      <c r="X199" s="10"/>
      <c r="Y199" s="10"/>
    </row>
    <row r="200" spans="23:25">
      <c r="W200" s="10"/>
      <c r="X200" s="10"/>
      <c r="Y200" s="10"/>
    </row>
    <row r="201" spans="23:25">
      <c r="W201" s="10"/>
      <c r="X201" s="10"/>
      <c r="Y201" s="10"/>
    </row>
    <row r="202" spans="23:25">
      <c r="W202" s="10"/>
      <c r="X202" s="10"/>
      <c r="Y202" s="10"/>
    </row>
    <row r="203" spans="23:25">
      <c r="W203" s="10"/>
      <c r="X203" s="10"/>
      <c r="Y203" s="10"/>
    </row>
    <row r="204" spans="23:25">
      <c r="W204" s="10"/>
      <c r="X204" s="10"/>
      <c r="Y204" s="10"/>
    </row>
    <row r="205" spans="23:25">
      <c r="W205" s="10"/>
      <c r="X205" s="10"/>
      <c r="Y205" s="10"/>
    </row>
    <row r="206" spans="23:25">
      <c r="W206" s="10"/>
      <c r="X206" s="10"/>
      <c r="Y206" s="10"/>
    </row>
    <row r="207" spans="23:25">
      <c r="W207" s="10"/>
      <c r="X207" s="10"/>
      <c r="Y207" s="10"/>
    </row>
    <row r="208" spans="23:25">
      <c r="W208" s="10"/>
      <c r="X208" s="10"/>
      <c r="Y208" s="10"/>
    </row>
    <row r="209" spans="23:25">
      <c r="W209" s="10"/>
      <c r="X209" s="10"/>
      <c r="Y209" s="10"/>
    </row>
    <row r="210" spans="23:25">
      <c r="W210" s="10"/>
      <c r="X210" s="10"/>
      <c r="Y210" s="10"/>
    </row>
    <row r="211" spans="23:25">
      <c r="W211" s="10"/>
      <c r="X211" s="10"/>
      <c r="Y211" s="10"/>
    </row>
    <row r="212" spans="23:25">
      <c r="W212" s="10"/>
      <c r="X212" s="10"/>
      <c r="Y212" s="10"/>
    </row>
    <row r="213" spans="23:25">
      <c r="W213" s="10"/>
      <c r="X213" s="10"/>
      <c r="Y213" s="10"/>
    </row>
    <row r="214" spans="23:25">
      <c r="W214" s="10"/>
      <c r="X214" s="10"/>
      <c r="Y214" s="10"/>
    </row>
    <row r="215" spans="23:25">
      <c r="W215" s="10"/>
      <c r="X215" s="10"/>
      <c r="Y215" s="10"/>
    </row>
    <row r="216" spans="23:25">
      <c r="W216" s="10"/>
      <c r="X216" s="10"/>
      <c r="Y216" s="10"/>
    </row>
    <row r="217" spans="23:25">
      <c r="W217" s="10"/>
      <c r="X217" s="10"/>
      <c r="Y217" s="10"/>
    </row>
    <row r="218" spans="23:25">
      <c r="W218" s="10"/>
      <c r="X218" s="10"/>
      <c r="Y218" s="10"/>
    </row>
    <row r="219" spans="23:25">
      <c r="W219" s="10"/>
      <c r="X219" s="10"/>
      <c r="Y219" s="10"/>
    </row>
    <row r="220" spans="23:25">
      <c r="W220" s="10"/>
      <c r="X220" s="10"/>
      <c r="Y220" s="10"/>
    </row>
    <row r="221" spans="23:25">
      <c r="W221" s="10"/>
      <c r="X221" s="10"/>
      <c r="Y221" s="10"/>
    </row>
    <row r="222" spans="23:25">
      <c r="W222" s="10"/>
      <c r="X222" s="10"/>
      <c r="Y222" s="10"/>
    </row>
    <row r="223" spans="23:25">
      <c r="W223" s="10"/>
      <c r="X223" s="10"/>
      <c r="Y223" s="10"/>
    </row>
    <row r="224" spans="23:25">
      <c r="W224" s="10"/>
      <c r="X224" s="10"/>
      <c r="Y224" s="10"/>
    </row>
    <row r="225" spans="23:33"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23:33"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3:33"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3:33"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</sheetData>
  <conditionalFormatting sqref="D144 F144 B144 F141 D141 B141 B125 D125 F125 P122:P123 V122:V123 R122:R123 AB122:AB123 Z122:Z123 X122:X123 T122:T123 AF122:AF123 AG111:AG112 V111:AB112 L110:L120 F122:F123 AD122:AD123 J122:J123 H110:H120 L122:L123 B110:B120 H122:H123 D110:D120 B122:B123 F110:F120 D122:D123 F103:F108 D103:D108 B103:B108 H103:H108 L103:L108 J110:J120 J103:J108 I108:M108 J96:J99 L96:L99 AD98 P98 V98 R98 AB98 Z98 X98 T98 AF98 D98:D99 F98:F99 D94 F94 B94 H96:H99 D72 D90:D92 B90:B92 F90:F92 A89:H89 I98:M98 F72 B72 B98:B99 F96 D96 B96">
    <cfRule type="cellIs" dxfId="17" priority="325" operator="greaterThan">
      <formula>2500</formula>
    </cfRule>
  </conditionalFormatting>
  <conditionalFormatting sqref="E144 G144 C144 E141 C141 G141 E125 G125 C125 O122:O123 Q122:Q123 U122:W123 S122:S123 Y122:Y123 AE122:AE123 AA122:AC123 M122:M123 W111:AA112 AG103:AG118 O101:O102 AA101:AA102 U101:U102 E122:E123 I110:I120 AG122:AG123 V100:V115 K110:K120 I122:I123 G110:G120 K122:K123 C110:C120 G122:G123 E110:E120 C122:C123 E103:E108 C103:C108 G101:G108 K103:K108 I103:I108 M101:M108 M110:M115 AC107:AG107 C98:C99 AG96:AG99 O98:O99 M96:M99 U98:U99 V96:V98 Q98 W98 S98 Y96:Y98 AC98 AE98 E98:E99 E94 G94 C94 I96:I99 K96:K99 AA98:AA99 G72 AB96:AB115 Z89:Z92 G89:G92 AE89:AE92 E89:E92 C89:C92 E72 C72 G98:G99 E96 C96 G96">
    <cfRule type="cellIs" dxfId="16" priority="319" operator="greaterThan">
      <formula>125</formula>
    </cfRule>
  </conditionalFormatting>
  <conditionalFormatting sqref="I410:I464 I296:I379 D522:D581 D495:D520 F495:F581 B495:B520 D379:D405 B294:B320 B379:B405 F379:F405 D294:D320 F294:F320 B467:B493 F210:F236 D210:D236 B210:B236 B238:B264 F238:F264 D238:D264 D266:D292 F266:F292 B266:B292 F325:F350 D325:D350 B325:B350 B352:B377 F352:F377 D352:D377 F467:F493 D467:D493 M587:M674 O587:O674 Q587:Q674 K444:K498 M444:M498 O444:O498 Q444:Q498 K330:K413 M330:M413 O330:O413 Q330:Q413 S330:S413 U368:U451 W410:W493 Q180 O180 S180 AM179 AO179 AQ179:AR179 B179:B205 F179:F205 D179:D205 AL178 AG176:AK176 AA174:AE174 AA171:AE171 AM176:AM177 AO176:AO177 AB176:AB179 AD176:AD179 Z176:Z179 AL175:AQ175 C174:E174 AQ176:AQ177 S159:T159 R166:R179 J166:J180 T166:T179 D166:D177 P166:P179 H166:H180 C129:G129 N166:N179 F166:F177 N122:N123 C135:G135 AB165:AB174 AH165:AH179 AD165:AD174 AJ165:AJ179 Z165:Z174 AF165:AF179 X166:X179 L166:L180 I158:M158 U156:Y156 P154:P160 R154:R160 N154:N160 T154:Y154 T156:W157 P146 P148:P152 R146 R148:R152 B146 B148:B160 D146 D148:D160 F146 F148:F160 J146 J148:J160 L146 L148:L160 H140:I140 H146 H148:H161 N146 N148:N152 T146 T148:T160 X146 X148:X160 V146 V148:V160 P137:P140 R137:R140 T137:T140 P127:P135 R127:R135 T127:T135 J127:J140 L127:L140 N127:N140 H127:H139 B127:B140 F127:F140 D127:D140 Q140:U140 V166:V179 B166:B177 N110:N115 AO165:AO174 AM165:AM174 AR165:AR177 AQ165:AQ174 T74:T75 L89 V74:V75 X74:X75 Z74:Z75 A89:H89 H89:H92 B89:B92 P54:P70 L54:L70 N54:N70 R54:R70 B54:B70 J54:J70 H54:H70 F54:F70 D54:D70 AD74:AD87 AB74:AB87 Z77:Z87 V83:V87 T83:T87 L83:L87 J89 N83:N87 P83:P87 R83:R87 D83:D87 F83:F87 H83:H87 B83:B87 J83:J87 R36:R41 P36:P41 N36:N41 Z36:Z48 I37:M37 D36:D52 F36:F52 H36:H52 J36:J52 L36:L52 B36:B52 R43:R52 N43:N52 P43:P52 N96:N108 C41:G41 J74:J81 B74:B81 H74:H81 F74:F81 D74:D81 R74:R81 P74:P81 N74:N81 L74:L81 T77:T81 V77:V81 X77:X81 X83:X87">
    <cfRule type="cellIs" dxfId="15" priority="313" operator="greaterThan">
      <formula>1000</formula>
    </cfRule>
  </conditionalFormatting>
  <conditionalFormatting sqref="H363:H417 H249:H332 J440:J494 J326:J409 E495:E581 G495:G581 C495:C520 E379:E405 C294:C320 C379:C405 G379:G405 G294:G320 E294:E320 C210:C236 E210:E236 G210:G236 G238:G264 C238:C264 E238:E264 E266:E292 G266:G292 C266:C292 G325:G350 E325:E350 C325:C350 C352:C377 G352:G377 E352:E377 G467:G493 E467:E493 C467:C493 N587:N674 P587:P674 R587:R674 L444:L498 N444:N498 P444:P498 R444:R498 R330:R413 P330:P413 N330:N413 L330:L413 V368:V451 T368:T451 X410:X493 AO179 AQ179 C179:C205 E179:E205 G179:G205 AE176:AE179 AC176:AC179 AA176:AA179 AB165:AE166 K166:K180 U166:U179 E166:E177 Q166:Q180 I166:I180 O166:O180 G166:G177 AE165:AE174 AK165:AK179 AC165:AC174 AI165:AI179 AA165:AA174 AG165:AG179 Y166:Y179 W166:W179 M166:M180 Q154:Q160 O154:O160 S154:S160 X154 X156 Q146 Q148:Q152 C146 C148:C160 E146 E148:E160 I148:I160 I146:K146 K148:K160 Y146 Y148:Y160 G146 G148:G161 M146 M148:M160 O146 O148:O152 S146 S148:S152 W146 W148:W160 U146 U148:U160 Q137:Q140 S137:S140 U137:U140 C127:C140 Q127:Q135 S127:S135 U127:U135 K127:K140 M127:M140 O127:O140 G127:I140 E127:E140 C166:C177 AQ165:AQ177 S166:S180 AM165:AM179 AO165:AO177 O43:O52 D39:G40 J75:K75 U74:U75 W74:W75 Y74:Y75 M89 I89 K89 G89 E89 C89 O54:O70 M54:M70 Q54:Q70 S54:S70 C54:C70 K54:K70 I54:I70 G54:G70 E54:E70 Y83:Y87 AE74:AE87 AC74:AC87 AA74:AA87 W83:W87 U83:U87 Q83:Q87 S83:S87 M83:M87 I83:I87 K83:K87 G83:G87 E83:E87 C83:C87 S36:S41 O36:O41 Q36:Q41 Y36:Y48 E36:E52 G36:G52 I36:I52 K36:K52 M36:M52 C36:C52 S43:S52 Q43:Q52 C74:C81 E74:E81 G74:G81 K74:K81 I74:I81 M74:M81 S74:S81 Q74:Q81 U77:U81 W77:W81 Y77:Y81 O74:O81 O83:O87">
    <cfRule type="cellIs" dxfId="14" priority="312" operator="greaterThan">
      <formula>50</formula>
    </cfRule>
  </conditionalFormatting>
  <conditionalFormatting sqref="F654 F665:F691 D410:D428 F436:F462 D430:D435">
    <cfRule type="cellIs" dxfId="13" priority="311" operator="greaterThan">
      <formula>1250</formula>
    </cfRule>
  </conditionalFormatting>
  <conditionalFormatting sqref="H667:H672 H677:H703 H646:H665 G654 G665:G691 E410:E428 G436:G462 E430:E435">
    <cfRule type="cellIs" dxfId="12" priority="310" operator="greaterThan">
      <formula>10</formula>
    </cfRule>
  </conditionalFormatting>
  <conditionalFormatting sqref="I553:I640 B655:B660 D655:D660 F655:F660 B665:B691 D665:D691 B634:B653 D634:D653 F634:F653 B604:B629 B577:B602 B550:B575 B522:B548 B437:B462 D429 D436:D462 B410:B435 K587:K674">
    <cfRule type="cellIs" dxfId="11" priority="307" operator="greaterThan">
      <formula>5000</formula>
    </cfRule>
  </conditionalFormatting>
  <conditionalFormatting sqref="H506:H593 J583:J670 C655:C660 E655:E660 G655:G660 C665:C691 E665:E691 C634:C653 E634:E653 G634:G653 C604:C629 C577:C602 C550:C575 C522:C548 E429 E436:E462 C410:C435 C437:C462 L587:L674 AS179 AS165:AS177 F109 H109 J109 L109 N109 D14 H11:H13 F18:F20 F22:F30 F82 H15:H16 H18:H20 H22:H30 H82 X22:X30 X82 J11:J16 J18:J20 J22:J30 J82 C10 L11:L16 L18:L20 L22:L30 L82 E10 N11:N16 N18:N20 N22:N30 N82 G10 P11:P15 P17:P20 P22:P30 P82 C16 I10 R11:R15 R17:R20 R22:R30 R82 E16 K10 T11:T15 T17:T20 T22:T30 T82 G16 M10 V22:V30 V82 F11:F15 X4:X20 J4:J9 L4:L9 N4:N9 P4:P9 R4:R9 T4:T9 V4:V20 F4:F9 H4:H9">
    <cfRule type="cellIs" dxfId="10" priority="306" operator="greaterThan">
      <formula>500</formula>
    </cfRule>
  </conditionalFormatting>
  <conditionalFormatting sqref="F161:F163 D161:D163 B161:B163 D144 F144 B144 V140 X140 B141 D141 F141 D125 F125 B125 T122:T123 Z122:Z123 R122:R123 P122:P123 AD122:AD123 AB122:AB123 AF122:AF123 V122:V123 AG111:AG112 V111:AB112 J110:J120 B122:B123 X122:X123 L122:L123 H110:H120 J122:J123 F110:F120 H122:H123 D110:D120 F122:F123 B110:B120 D122:D123 B103:B108 D103:D108 F103:F108 H103:H108 J103:J108 L110:L120 L103:L108 I108:M108 X98 T98 Z98 R98 P98 AD98 AB98 AF98 D98:D99 F98:F99 B94 D94 F94 V98 L96:L99 J96:J99 H96:H99 B72 D90:D92 B90:B92 F90:F92 A89:H89 I98:M98 D72 F72 B98:B99 D96 F96 B96">
    <cfRule type="cellIs" dxfId="9" priority="263" operator="greaterThan">
      <formula>2500</formula>
    </cfRule>
  </conditionalFormatting>
  <conditionalFormatting sqref="G161:G163 E161:E163 C161:C163 M159 O159 E144 C144 G144 C141 E141 G141 E125 G125:H125 J124:J125 C125 O122:O123 S122:S123 Q122:Q123 AE122:AE123 U122:W123 AA122:AC123 M122:M123 W111:AA112 AG103:AG118 M110:M115 K110:K120 AG122:AG123 V100:V115 Y122:Y123 I110:I120 K122:K123 E110:E120 I122:I123 C122:C123 G122:G123 C110:C120 E122:E123 C103:C108 E103:E108 I103:I108 K103:K108 G110:G120 AC107:AG107 AG96:AG99 O98:O102 V96:V98 S98 Q98 W98 AE98 AC98 C98:C99 G94 E94 C94 K96:K99 I96:I99 U98:U102 AA98:AA102 C72 G89:H92 AB96:AB115 Z89:Z92 AE89:AE92 C89:C92 E89:E92 E72 G72:H72 Y96:Y120 E98:E99 G96 C96 E96 M96:M108 G98:G108">
    <cfRule type="cellIs" dxfId="8" priority="262" operator="greaterThan">
      <formula>125</formula>
    </cfRule>
  </conditionalFormatting>
  <conditionalFormatting sqref="G109 I109 C109 K109 M109 O109 E109 Y22:Y30 Y82 C11:C15 G18:G20 G22:G30 G82 I11:I13 B10 I15:I16 I18:I20 I22:I30 I82 E11:E15 C18:C20 C22:C30 C82 K11:K16 K18:K20 K22:K30 K82 D10 M11:M16 M18:M20 M22:M30 M82 F10 O11:O15 B16 O18:O20 O22:O30 O82 H10 Q11:Q15 Q17:Q20 Q22:Q30 Q82 D16 J10 S11:S15 S17:S20 S22:S30 S82 F16 L10 U22:U30 U82 W22:W31 W82 E18:E20 E22:E30 E82 G11:G15 Y4:Y20 I4:I9 K4:K9 M4:M9 O4:O9 Q4:Q9 S4:S9 U4:U20 W4:W20 C4:C9 G4:G9 E4:E9">
    <cfRule type="cellIs" dxfId="7" priority="1" operator="greaterThan">
      <formula>30</formula>
    </cfRule>
  </conditionalFormatting>
  <printOptions horizontalCentered="1" gridLines="1"/>
  <pageMargins left="0.2" right="0.2" top="0.75" bottom="0.75" header="0.3" footer="0.3"/>
  <pageSetup scale="70" orientation="landscape" r:id="rId1"/>
  <headerFooter>
    <oddHeader xml:space="preserve">&amp;CB3 BMG Area 2012
Total Particulate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Q399"/>
  <sheetViews>
    <sheetView tabSelected="1" topLeftCell="A118" zoomScale="80" zoomScaleNormal="80" workbookViewId="0">
      <selection activeCell="K156" sqref="K156"/>
    </sheetView>
  </sheetViews>
  <sheetFormatPr defaultRowHeight="12.75"/>
  <cols>
    <col min="1" max="1" width="19.7109375" style="2" customWidth="1"/>
    <col min="2" max="8" width="9.140625" style="2"/>
    <col min="9" max="9" width="11.5703125" style="2" customWidth="1"/>
    <col min="10" max="10" width="11.42578125" style="2" customWidth="1"/>
    <col min="11" max="11" width="13.85546875" style="2" bestFit="1" customWidth="1"/>
    <col min="12" max="12" width="14.5703125" style="2" customWidth="1"/>
    <col min="13" max="13" width="12.5703125" style="2" customWidth="1"/>
    <col min="14" max="14" width="12.14062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4">
      <c r="A1" s="107" t="s">
        <v>26</v>
      </c>
    </row>
    <row r="2" spans="1:14">
      <c r="A2" s="1" t="s">
        <v>69</v>
      </c>
      <c r="B2" s="61" t="s">
        <v>10</v>
      </c>
      <c r="C2" s="62" t="s">
        <v>10</v>
      </c>
      <c r="D2" s="62" t="s">
        <v>10</v>
      </c>
      <c r="E2" s="64" t="s">
        <v>10</v>
      </c>
      <c r="F2" s="64" t="s">
        <v>10</v>
      </c>
      <c r="G2" s="62" t="s">
        <v>13</v>
      </c>
      <c r="H2" s="10"/>
      <c r="I2" s="10"/>
      <c r="J2" s="10"/>
      <c r="K2" s="10"/>
      <c r="L2" s="10"/>
      <c r="M2" s="10"/>
    </row>
    <row r="3" spans="1:14">
      <c r="A3" s="60" t="s">
        <v>0</v>
      </c>
      <c r="B3" s="63" t="s">
        <v>11</v>
      </c>
      <c r="C3" s="63" t="s">
        <v>11</v>
      </c>
      <c r="D3" s="63" t="s">
        <v>12</v>
      </c>
      <c r="E3" s="63" t="s">
        <v>14</v>
      </c>
      <c r="F3" s="63" t="s">
        <v>45</v>
      </c>
      <c r="G3" s="63" t="s">
        <v>21</v>
      </c>
      <c r="H3" s="60" t="s">
        <v>22</v>
      </c>
      <c r="I3" s="60" t="s">
        <v>23</v>
      </c>
      <c r="J3" s="60" t="s">
        <v>73</v>
      </c>
      <c r="K3" s="60" t="s">
        <v>24</v>
      </c>
      <c r="L3" s="60" t="s">
        <v>5</v>
      </c>
      <c r="M3" s="60" t="s">
        <v>6</v>
      </c>
      <c r="N3" s="60" t="s">
        <v>7</v>
      </c>
    </row>
    <row r="4" spans="1:14">
      <c r="A4" s="33">
        <v>41548</v>
      </c>
      <c r="B4" s="17"/>
      <c r="C4" s="11"/>
      <c r="D4" s="10"/>
      <c r="E4" s="10"/>
      <c r="F4" s="17"/>
      <c r="G4" s="11"/>
      <c r="H4" s="10"/>
      <c r="I4" s="10"/>
      <c r="J4" s="10"/>
      <c r="K4" s="10"/>
      <c r="L4" s="17"/>
      <c r="M4" s="109"/>
      <c r="N4" s="10"/>
    </row>
    <row r="5" spans="1:14">
      <c r="A5" s="33">
        <v>41549</v>
      </c>
      <c r="B5" s="15"/>
      <c r="C5" s="15"/>
      <c r="D5" s="15"/>
      <c r="E5" s="15"/>
      <c r="F5" s="15"/>
      <c r="G5" s="9"/>
      <c r="H5" s="10"/>
      <c r="I5" s="10"/>
      <c r="J5" s="10"/>
      <c r="K5" s="10"/>
      <c r="L5" s="15"/>
      <c r="M5" s="109"/>
      <c r="N5" s="10"/>
    </row>
    <row r="6" spans="1:14">
      <c r="A6" s="7">
        <v>41555</v>
      </c>
      <c r="B6" s="15"/>
      <c r="C6" s="15"/>
      <c r="D6" s="15"/>
      <c r="E6" s="15"/>
      <c r="F6" s="15"/>
      <c r="G6" s="9"/>
      <c r="H6" s="10"/>
      <c r="I6" s="10"/>
      <c r="J6" s="10"/>
      <c r="K6" s="10"/>
      <c r="L6" s="15"/>
      <c r="M6" s="109"/>
      <c r="N6" s="10"/>
    </row>
    <row r="7" spans="1:14">
      <c r="A7" s="7">
        <v>41558</v>
      </c>
      <c r="B7" s="15"/>
      <c r="C7" s="15"/>
      <c r="D7" s="15"/>
      <c r="E7" s="15"/>
      <c r="F7" s="15"/>
      <c r="G7" s="9"/>
      <c r="H7" s="10"/>
      <c r="I7" s="10"/>
      <c r="J7" s="10"/>
      <c r="K7" s="10"/>
      <c r="L7" s="15"/>
      <c r="M7" s="109"/>
      <c r="N7" s="10"/>
    </row>
    <row r="8" spans="1:14">
      <c r="A8" s="6">
        <v>41565</v>
      </c>
      <c r="B8" s="15"/>
      <c r="C8" s="9"/>
      <c r="D8" s="10"/>
      <c r="E8" s="10"/>
      <c r="F8" s="15"/>
      <c r="G8" s="9"/>
      <c r="H8" s="10"/>
      <c r="I8" s="10"/>
      <c r="J8" s="10"/>
      <c r="K8" s="10"/>
      <c r="L8" s="15"/>
      <c r="M8" s="109"/>
      <c r="N8" s="10"/>
    </row>
    <row r="9" spans="1:14">
      <c r="A9" s="6">
        <v>41566</v>
      </c>
      <c r="B9" s="15"/>
      <c r="C9" s="15"/>
      <c r="D9" s="15"/>
      <c r="E9" s="15"/>
      <c r="F9" s="15"/>
      <c r="G9" s="9"/>
      <c r="H9" s="10"/>
      <c r="I9" s="10"/>
      <c r="J9" s="10"/>
      <c r="K9" s="10"/>
      <c r="L9" s="15"/>
      <c r="M9" s="109"/>
      <c r="N9" s="10"/>
    </row>
    <row r="10" spans="1:14">
      <c r="A10" s="100">
        <v>41572</v>
      </c>
      <c r="B10" s="15"/>
      <c r="C10" s="15"/>
      <c r="D10" s="15"/>
      <c r="E10" s="15"/>
      <c r="F10" s="15"/>
      <c r="G10" s="9"/>
      <c r="H10" s="10"/>
      <c r="I10" s="10"/>
      <c r="J10" s="10"/>
      <c r="K10" s="10"/>
      <c r="L10" s="15"/>
      <c r="M10" s="109"/>
      <c r="N10" s="10"/>
    </row>
    <row r="11" spans="1:14">
      <c r="A11" s="100">
        <v>41573</v>
      </c>
      <c r="B11" s="15"/>
      <c r="C11" s="15"/>
      <c r="D11" s="15"/>
      <c r="E11" s="15"/>
      <c r="F11" s="15"/>
      <c r="G11" s="9"/>
      <c r="H11" s="10"/>
      <c r="I11" s="10"/>
      <c r="J11" s="10"/>
      <c r="K11" s="10"/>
      <c r="L11" s="15"/>
      <c r="M11" s="109"/>
      <c r="N11" s="10"/>
    </row>
    <row r="12" spans="1:14">
      <c r="A12" s="100">
        <v>41574</v>
      </c>
      <c r="B12" s="15"/>
      <c r="C12" s="15"/>
      <c r="D12" s="15"/>
      <c r="E12" s="15"/>
      <c r="F12" s="15"/>
      <c r="G12" s="9"/>
      <c r="H12" s="10"/>
      <c r="I12" s="10"/>
      <c r="J12" s="10"/>
      <c r="K12" s="10"/>
      <c r="L12" s="15"/>
      <c r="M12" s="109"/>
      <c r="N12" s="10"/>
    </row>
    <row r="13" spans="1:14">
      <c r="A13" s="4">
        <v>41577</v>
      </c>
      <c r="B13" s="15"/>
      <c r="C13" s="15"/>
      <c r="D13" s="15"/>
      <c r="E13" s="15"/>
      <c r="F13" s="15"/>
      <c r="G13" s="9"/>
      <c r="H13" s="10"/>
      <c r="I13" s="10"/>
      <c r="J13" s="10"/>
      <c r="K13" s="10"/>
      <c r="L13" s="15"/>
      <c r="M13" s="109"/>
      <c r="N13" s="10"/>
    </row>
    <row r="14" spans="1:14">
      <c r="A14" s="4">
        <v>41578</v>
      </c>
      <c r="B14" s="15"/>
      <c r="C14" s="15"/>
      <c r="D14" s="15"/>
      <c r="E14" s="15"/>
      <c r="F14" s="15"/>
      <c r="G14" s="9"/>
      <c r="H14" s="10"/>
      <c r="I14" s="10"/>
      <c r="J14" s="10"/>
      <c r="K14" s="10"/>
      <c r="L14" s="15"/>
      <c r="M14" s="109"/>
      <c r="N14" s="10"/>
    </row>
    <row r="15" spans="1:14">
      <c r="A15" s="4">
        <v>41583</v>
      </c>
      <c r="B15" s="15"/>
      <c r="C15" s="15"/>
      <c r="D15" s="15"/>
      <c r="E15" s="15"/>
      <c r="F15" s="15"/>
      <c r="G15" s="9"/>
      <c r="H15" s="10"/>
      <c r="I15" s="10"/>
      <c r="J15" s="10"/>
      <c r="K15" s="10"/>
      <c r="L15" s="15"/>
      <c r="M15" s="109"/>
      <c r="N15" s="10"/>
    </row>
    <row r="16" spans="1:14">
      <c r="A16" s="4">
        <v>41586</v>
      </c>
      <c r="B16" s="15"/>
      <c r="C16" s="15"/>
      <c r="D16" s="15"/>
      <c r="E16" s="15"/>
      <c r="F16" s="15"/>
      <c r="G16" s="9"/>
      <c r="H16" s="10"/>
      <c r="I16" s="10"/>
      <c r="J16" s="10"/>
      <c r="K16" s="10"/>
      <c r="L16" s="15"/>
      <c r="M16" s="109"/>
      <c r="N16" s="10"/>
    </row>
    <row r="17" spans="1:14">
      <c r="A17" s="4">
        <v>41590</v>
      </c>
      <c r="B17" s="15"/>
      <c r="C17" s="15"/>
      <c r="D17" s="15"/>
      <c r="E17" s="15"/>
      <c r="F17" s="15"/>
      <c r="G17" s="9"/>
      <c r="H17" s="10"/>
      <c r="I17" s="10"/>
      <c r="J17" s="10"/>
      <c r="K17" s="10"/>
      <c r="L17" s="15"/>
      <c r="M17" s="109"/>
      <c r="N17" s="10"/>
    </row>
    <row r="18" spans="1:14">
      <c r="A18" s="4">
        <v>41591</v>
      </c>
      <c r="B18" s="15"/>
      <c r="C18" s="12"/>
      <c r="D18" s="12"/>
      <c r="E18" s="12"/>
      <c r="F18" s="15"/>
      <c r="G18" s="9"/>
      <c r="H18" s="10"/>
      <c r="I18" s="10"/>
      <c r="J18" s="10"/>
      <c r="K18" s="10"/>
      <c r="L18" s="15"/>
      <c r="M18" s="109"/>
      <c r="N18" s="10"/>
    </row>
    <row r="19" spans="1:14">
      <c r="A19" s="4">
        <v>41596</v>
      </c>
      <c r="B19" s="15"/>
      <c r="C19" s="9"/>
      <c r="D19" s="10"/>
      <c r="E19" s="10"/>
      <c r="F19" s="15"/>
      <c r="G19" s="9"/>
      <c r="H19" s="10"/>
      <c r="I19" s="10"/>
      <c r="J19" s="10"/>
      <c r="K19" s="10"/>
      <c r="L19" s="15"/>
      <c r="M19" s="109"/>
      <c r="N19" s="10"/>
    </row>
    <row r="20" spans="1:14">
      <c r="A20" s="4">
        <v>41600</v>
      </c>
      <c r="B20" s="15"/>
      <c r="C20" s="9"/>
      <c r="D20" s="10"/>
      <c r="E20" s="10"/>
      <c r="F20" s="15"/>
      <c r="G20" s="9"/>
      <c r="H20" s="10"/>
      <c r="I20" s="10"/>
      <c r="J20" s="10"/>
      <c r="K20" s="10"/>
      <c r="L20" s="15"/>
      <c r="M20" s="109"/>
      <c r="N20" s="10"/>
    </row>
    <row r="21" spans="1:14">
      <c r="A21" s="4">
        <v>41606</v>
      </c>
      <c r="B21" s="15"/>
      <c r="C21" s="15"/>
      <c r="D21" s="15"/>
      <c r="E21" s="15"/>
      <c r="F21" s="15"/>
      <c r="G21" s="9"/>
      <c r="H21" s="10"/>
      <c r="I21" s="10"/>
      <c r="J21" s="10"/>
      <c r="K21" s="10"/>
      <c r="L21" s="15"/>
      <c r="M21" s="12"/>
      <c r="N21" s="10"/>
    </row>
    <row r="22" spans="1:14">
      <c r="A22" s="4">
        <v>41608</v>
      </c>
      <c r="B22" s="15"/>
      <c r="C22" s="15"/>
      <c r="D22" s="15"/>
      <c r="E22" s="15"/>
      <c r="F22" s="15"/>
      <c r="G22" s="9"/>
      <c r="H22" s="10"/>
      <c r="I22" s="10"/>
      <c r="J22" s="10"/>
      <c r="K22" s="10"/>
      <c r="L22" s="15"/>
      <c r="M22" s="12"/>
      <c r="N22" s="10"/>
    </row>
    <row r="23" spans="1:14">
      <c r="A23" s="4">
        <v>41611</v>
      </c>
      <c r="B23" s="15"/>
      <c r="C23" s="15"/>
      <c r="D23" s="15"/>
      <c r="E23" s="15"/>
      <c r="F23" s="15"/>
      <c r="G23" s="9"/>
      <c r="H23" s="10"/>
      <c r="I23" s="10"/>
      <c r="J23" s="10"/>
      <c r="K23" s="10"/>
      <c r="L23" s="15"/>
      <c r="M23" s="109"/>
      <c r="N23" s="10"/>
    </row>
    <row r="24" spans="1:14">
      <c r="A24" s="4">
        <v>41614</v>
      </c>
      <c r="B24" s="15"/>
      <c r="C24" s="15"/>
      <c r="D24" s="15"/>
      <c r="E24" s="15"/>
      <c r="F24" s="15"/>
      <c r="G24" s="9"/>
      <c r="H24" s="10"/>
      <c r="I24" s="10"/>
      <c r="J24" s="10"/>
      <c r="K24" s="10"/>
      <c r="L24" s="15"/>
      <c r="M24" s="109"/>
      <c r="N24" s="10"/>
    </row>
    <row r="25" spans="1:14">
      <c r="A25" s="4">
        <v>41621</v>
      </c>
      <c r="B25" s="15"/>
      <c r="C25" s="9"/>
      <c r="D25" s="10"/>
      <c r="E25" s="10"/>
      <c r="F25" s="15"/>
      <c r="G25" s="9"/>
      <c r="H25" s="10"/>
      <c r="I25" s="10"/>
      <c r="J25" s="10"/>
      <c r="K25" s="10"/>
      <c r="L25" s="15"/>
      <c r="M25" s="109"/>
      <c r="N25" s="10"/>
    </row>
    <row r="26" spans="1:14">
      <c r="A26" s="4">
        <v>41623</v>
      </c>
      <c r="B26" s="15"/>
      <c r="C26" s="9"/>
      <c r="D26" s="10"/>
      <c r="E26" s="10"/>
      <c r="F26" s="15"/>
      <c r="G26" s="9"/>
      <c r="H26" s="10"/>
      <c r="I26" s="10"/>
      <c r="J26" s="10"/>
      <c r="K26" s="10"/>
      <c r="L26" s="15"/>
      <c r="M26" s="109"/>
      <c r="N26" s="10"/>
    </row>
    <row r="27" spans="1:14">
      <c r="A27" s="4">
        <v>41628</v>
      </c>
      <c r="B27" s="15"/>
      <c r="C27" s="9"/>
      <c r="D27" s="10"/>
      <c r="E27" s="10"/>
      <c r="F27" s="15"/>
      <c r="G27" s="9"/>
      <c r="H27" s="10"/>
      <c r="I27" s="10"/>
      <c r="J27" s="10"/>
      <c r="K27" s="10"/>
      <c r="L27" s="15"/>
      <c r="M27" s="109"/>
      <c r="N27" s="10"/>
    </row>
    <row r="28" spans="1:14">
      <c r="A28" s="4">
        <v>41629</v>
      </c>
      <c r="B28" s="15"/>
      <c r="C28" s="9"/>
      <c r="D28" s="10"/>
      <c r="E28" s="10"/>
      <c r="F28" s="15"/>
      <c r="G28" s="9"/>
      <c r="H28" s="10"/>
      <c r="I28" s="10"/>
      <c r="J28" s="10"/>
      <c r="K28" s="10"/>
      <c r="L28" s="15"/>
      <c r="M28" s="109"/>
      <c r="N28" s="10"/>
    </row>
    <row r="29" spans="1:14">
      <c r="A29" s="4">
        <v>41633</v>
      </c>
      <c r="B29" s="15"/>
      <c r="C29" s="12"/>
      <c r="D29" s="10"/>
      <c r="E29" s="10"/>
      <c r="F29" s="15"/>
      <c r="G29" s="9"/>
      <c r="H29" s="10"/>
      <c r="I29" s="10"/>
      <c r="J29" s="10"/>
      <c r="K29" s="10"/>
      <c r="L29" s="15"/>
      <c r="M29" s="109"/>
      <c r="N29" s="10"/>
    </row>
    <row r="30" spans="1:14">
      <c r="A30" s="4">
        <v>41634</v>
      </c>
      <c r="B30" s="15"/>
      <c r="C30" s="12"/>
      <c r="D30" s="10"/>
      <c r="E30" s="10"/>
      <c r="F30" s="15"/>
      <c r="G30" s="9"/>
      <c r="H30" s="10"/>
      <c r="I30" s="10"/>
      <c r="J30" s="10"/>
      <c r="K30" s="10"/>
      <c r="L30" s="15"/>
      <c r="M30" s="109"/>
      <c r="N30" s="10"/>
    </row>
    <row r="31" spans="1:14">
      <c r="A31" s="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3"/>
      <c r="N31" s="12"/>
    </row>
    <row r="32" spans="1:14">
      <c r="A32" s="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3">
      <c r="B33" s="2">
        <f>COUNT(B4:F32)</f>
        <v>0</v>
      </c>
      <c r="G33" s="2">
        <f>SUM(G4:G32)</f>
        <v>0</v>
      </c>
      <c r="H33" s="2">
        <f t="shared" ref="H33:I33" si="0">SUM(H4:H32)</f>
        <v>0</v>
      </c>
      <c r="I33" s="2">
        <f t="shared" si="0"/>
        <v>0</v>
      </c>
      <c r="J33" s="2">
        <f>SUM(K4:K32)</f>
        <v>0</v>
      </c>
    </row>
    <row r="34" spans="1:13">
      <c r="G34" s="2">
        <f>COUNT(G4:G32)</f>
        <v>0</v>
      </c>
    </row>
    <row r="35" spans="1:13">
      <c r="A35" s="1" t="s">
        <v>44</v>
      </c>
      <c r="B35" s="61" t="s">
        <v>10</v>
      </c>
      <c r="C35" s="62" t="s">
        <v>10</v>
      </c>
      <c r="D35" s="62" t="s">
        <v>10</v>
      </c>
      <c r="E35" s="61" t="s">
        <v>10</v>
      </c>
      <c r="F35" s="62" t="s">
        <v>13</v>
      </c>
      <c r="G35" s="10"/>
      <c r="H35" s="10"/>
      <c r="I35" s="10"/>
      <c r="J35" s="10"/>
      <c r="K35" s="10"/>
      <c r="L35" s="10"/>
    </row>
    <row r="36" spans="1:13">
      <c r="A36" s="60" t="s">
        <v>0</v>
      </c>
      <c r="B36" s="63" t="s">
        <v>11</v>
      </c>
      <c r="C36" s="63" t="s">
        <v>11</v>
      </c>
      <c r="D36" s="63" t="s">
        <v>12</v>
      </c>
      <c r="E36" s="63" t="s">
        <v>14</v>
      </c>
      <c r="F36" s="63" t="s">
        <v>21</v>
      </c>
      <c r="G36" s="60" t="s">
        <v>22</v>
      </c>
      <c r="H36" s="60" t="s">
        <v>23</v>
      </c>
      <c r="I36" s="60" t="s">
        <v>73</v>
      </c>
      <c r="J36" s="60" t="s">
        <v>24</v>
      </c>
      <c r="K36" s="60" t="s">
        <v>5</v>
      </c>
      <c r="L36" s="60" t="s">
        <v>6</v>
      </c>
      <c r="M36" s="60" t="s">
        <v>7</v>
      </c>
    </row>
    <row r="37" spans="1:13">
      <c r="A37" s="33">
        <v>41548</v>
      </c>
      <c r="B37" s="34">
        <v>0</v>
      </c>
      <c r="C37" s="11">
        <v>0</v>
      </c>
      <c r="D37" s="11">
        <v>0</v>
      </c>
      <c r="E37" s="67">
        <v>0</v>
      </c>
      <c r="F37" s="11"/>
      <c r="G37" s="35"/>
      <c r="H37" s="35"/>
      <c r="J37" s="57"/>
      <c r="K37" s="35"/>
      <c r="L37" s="109" t="s">
        <v>74</v>
      </c>
      <c r="M37" s="57"/>
    </row>
    <row r="38" spans="1:13">
      <c r="A38" s="7">
        <v>41557</v>
      </c>
      <c r="B38" s="12"/>
      <c r="C38" s="12"/>
      <c r="D38" s="12"/>
      <c r="E38" s="15"/>
      <c r="F38" s="9"/>
      <c r="G38" s="3"/>
      <c r="H38" s="3"/>
      <c r="J38" s="44"/>
      <c r="K38" s="3"/>
      <c r="L38" s="10"/>
      <c r="M38" s="44"/>
    </row>
    <row r="39" spans="1:13">
      <c r="A39" s="6">
        <v>41563</v>
      </c>
      <c r="B39" s="12"/>
      <c r="C39" s="12"/>
      <c r="D39" s="12"/>
      <c r="E39" s="15"/>
      <c r="F39" s="3"/>
      <c r="G39" s="3"/>
      <c r="H39" s="3"/>
      <c r="J39" s="44"/>
      <c r="K39" s="3"/>
      <c r="L39" s="10"/>
      <c r="M39" s="44"/>
    </row>
    <row r="40" spans="1:13">
      <c r="A40" s="4">
        <v>41573</v>
      </c>
      <c r="B40" s="12"/>
      <c r="C40" s="12"/>
      <c r="D40" s="12"/>
      <c r="E40" s="15"/>
      <c r="F40" s="12"/>
      <c r="G40" s="3"/>
      <c r="H40" s="3"/>
      <c r="J40" s="44"/>
      <c r="K40" s="3"/>
      <c r="L40" s="109"/>
      <c r="M40" s="44"/>
    </row>
    <row r="41" spans="1:13">
      <c r="A41" s="4">
        <v>41577</v>
      </c>
      <c r="B41" s="12"/>
      <c r="C41" s="12"/>
      <c r="D41" s="12"/>
      <c r="E41" s="15"/>
      <c r="F41" s="12"/>
      <c r="G41" s="3"/>
      <c r="H41" s="3"/>
      <c r="J41" s="44"/>
      <c r="K41" s="3"/>
      <c r="L41" s="109"/>
      <c r="M41" s="44"/>
    </row>
    <row r="42" spans="1:13">
      <c r="A42" s="4">
        <v>41583</v>
      </c>
      <c r="B42" s="9"/>
      <c r="C42" s="12"/>
      <c r="D42" s="12"/>
      <c r="E42" s="15"/>
      <c r="F42" s="12"/>
      <c r="G42" s="12"/>
      <c r="H42" s="3"/>
      <c r="J42" s="44"/>
      <c r="K42" s="3"/>
      <c r="L42" s="109"/>
      <c r="M42" s="44"/>
    </row>
    <row r="43" spans="1:13">
      <c r="A43" s="4">
        <v>41588</v>
      </c>
      <c r="B43" s="9"/>
      <c r="C43" s="12"/>
      <c r="D43" s="12"/>
      <c r="E43" s="15"/>
      <c r="F43" s="12"/>
      <c r="G43" s="12"/>
      <c r="H43" s="12"/>
      <c r="I43" s="10"/>
      <c r="J43" s="44"/>
      <c r="K43" s="3"/>
      <c r="L43" s="10"/>
      <c r="M43" s="44"/>
    </row>
    <row r="44" spans="1:13">
      <c r="A44" s="4">
        <v>41592</v>
      </c>
      <c r="B44" s="9"/>
      <c r="C44" s="12"/>
      <c r="D44" s="12"/>
      <c r="E44" s="15"/>
      <c r="F44" s="12"/>
      <c r="G44" s="12"/>
      <c r="H44" s="12"/>
      <c r="I44" s="10"/>
      <c r="J44" s="44"/>
      <c r="K44" s="3"/>
      <c r="L44" s="10"/>
      <c r="M44" s="44"/>
    </row>
    <row r="45" spans="1:13">
      <c r="A45" s="4">
        <v>41604</v>
      </c>
      <c r="B45" s="9"/>
      <c r="C45" s="12"/>
      <c r="D45" s="12"/>
      <c r="E45" s="15"/>
      <c r="F45" s="12"/>
      <c r="G45" s="12"/>
      <c r="H45" s="12"/>
      <c r="I45" s="10"/>
      <c r="J45" s="44"/>
      <c r="K45" s="3"/>
      <c r="L45" s="10"/>
      <c r="M45" s="44"/>
    </row>
    <row r="46" spans="1:13">
      <c r="A46" s="4">
        <v>41611</v>
      </c>
      <c r="B46" s="9"/>
      <c r="C46" s="12"/>
      <c r="D46" s="12"/>
      <c r="E46" s="15"/>
      <c r="F46" s="12"/>
      <c r="G46" s="12"/>
      <c r="H46" s="12"/>
      <c r="J46" s="15"/>
      <c r="K46" s="12"/>
      <c r="L46" s="10"/>
      <c r="M46" s="44"/>
    </row>
    <row r="47" spans="1:13">
      <c r="A47" s="4">
        <v>41616</v>
      </c>
      <c r="B47" s="9"/>
      <c r="C47" s="12"/>
      <c r="D47" s="12"/>
      <c r="E47" s="15"/>
      <c r="F47" s="12"/>
      <c r="G47" s="3"/>
      <c r="H47" s="3"/>
      <c r="J47" s="44"/>
      <c r="K47" s="3"/>
      <c r="L47" s="109"/>
      <c r="M47" s="44"/>
    </row>
    <row r="48" spans="1:13">
      <c r="A48" s="4">
        <v>41620</v>
      </c>
      <c r="B48" s="9"/>
      <c r="C48" s="12"/>
      <c r="D48" s="12"/>
      <c r="E48" s="15"/>
      <c r="F48" s="12"/>
      <c r="G48" s="12"/>
      <c r="H48" s="3"/>
      <c r="J48" s="44"/>
      <c r="K48" s="3"/>
      <c r="L48" s="10"/>
      <c r="M48" s="44"/>
    </row>
    <row r="49" spans="1:13">
      <c r="A49" s="4">
        <v>41629</v>
      </c>
      <c r="B49" s="9"/>
      <c r="C49" s="9"/>
      <c r="D49" s="9"/>
      <c r="E49" s="9"/>
      <c r="F49" s="12"/>
      <c r="G49" s="12"/>
      <c r="H49" s="3"/>
      <c r="J49" s="44"/>
      <c r="K49" s="3"/>
      <c r="L49" s="10"/>
      <c r="M49" s="15"/>
    </row>
    <row r="50" spans="1:13">
      <c r="A50" s="6">
        <v>41633</v>
      </c>
      <c r="B50" s="9"/>
      <c r="C50" s="12"/>
      <c r="D50" s="12"/>
      <c r="E50" s="15"/>
      <c r="F50" s="12"/>
      <c r="G50" s="12"/>
      <c r="H50" s="3"/>
      <c r="J50" s="44"/>
      <c r="K50" s="3"/>
      <c r="L50" s="109"/>
      <c r="M50" s="15"/>
    </row>
    <row r="51" spans="1:13">
      <c r="A51" s="6"/>
      <c r="B51" s="12"/>
      <c r="C51" s="12"/>
      <c r="D51" s="12"/>
      <c r="E51" s="12"/>
      <c r="F51" s="12"/>
      <c r="G51" s="12"/>
      <c r="H51" s="12"/>
      <c r="I51" s="3"/>
      <c r="J51" s="12"/>
      <c r="K51" s="3"/>
      <c r="L51" s="12"/>
      <c r="M51" s="12"/>
    </row>
    <row r="52" spans="1: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6"/>
      <c r="B53" s="12"/>
      <c r="C53" s="12"/>
      <c r="D53" s="12"/>
      <c r="E53" s="3"/>
      <c r="F53" s="3"/>
      <c r="G53" s="3"/>
      <c r="H53" s="3"/>
      <c r="I53" s="3"/>
      <c r="J53" s="3"/>
      <c r="K53" s="3"/>
      <c r="L53" s="3"/>
      <c r="M53" s="3"/>
    </row>
    <row r="55" spans="1:13">
      <c r="A55" s="32" t="s">
        <v>25</v>
      </c>
    </row>
    <row r="56" spans="1:13">
      <c r="A56" s="1" t="s">
        <v>70</v>
      </c>
      <c r="B56" s="61" t="s">
        <v>10</v>
      </c>
      <c r="C56" s="62" t="s">
        <v>10</v>
      </c>
      <c r="D56" s="62" t="s">
        <v>10</v>
      </c>
      <c r="E56" s="62" t="s">
        <v>13</v>
      </c>
      <c r="F56" s="10"/>
      <c r="G56" s="10"/>
      <c r="H56" s="10"/>
      <c r="I56" s="10"/>
      <c r="J56" s="10"/>
      <c r="K56" s="10"/>
    </row>
    <row r="57" spans="1:13">
      <c r="A57" s="60" t="s">
        <v>0</v>
      </c>
      <c r="B57" s="63" t="s">
        <v>11</v>
      </c>
      <c r="C57" s="63" t="s">
        <v>12</v>
      </c>
      <c r="D57" s="63" t="s">
        <v>71</v>
      </c>
      <c r="E57" s="63" t="s">
        <v>21</v>
      </c>
      <c r="F57" s="63" t="s">
        <v>22</v>
      </c>
      <c r="G57" s="64" t="s">
        <v>23</v>
      </c>
      <c r="H57" s="65" t="s">
        <v>24</v>
      </c>
      <c r="I57" s="64" t="s">
        <v>5</v>
      </c>
      <c r="J57" s="65" t="s">
        <v>6</v>
      </c>
      <c r="K57" s="64" t="s">
        <v>7</v>
      </c>
    </row>
    <row r="58" spans="1:13">
      <c r="A58" s="33">
        <v>41549</v>
      </c>
      <c r="B58" s="12"/>
      <c r="C58" s="12"/>
      <c r="D58" s="17"/>
      <c r="E58" s="11"/>
      <c r="F58" s="12"/>
      <c r="G58" s="12"/>
      <c r="H58" s="12"/>
      <c r="I58" s="17"/>
      <c r="J58" s="109"/>
      <c r="K58" s="12"/>
    </row>
    <row r="59" spans="1:13">
      <c r="A59" s="7">
        <v>41557</v>
      </c>
      <c r="B59" s="12"/>
      <c r="C59" s="12"/>
      <c r="D59" s="15"/>
      <c r="E59" s="9"/>
      <c r="F59" s="12"/>
      <c r="G59" s="12"/>
      <c r="H59" s="12"/>
      <c r="I59" s="15"/>
      <c r="K59" s="12"/>
    </row>
    <row r="60" spans="1:13">
      <c r="A60" s="6">
        <v>41563</v>
      </c>
      <c r="B60" s="12"/>
      <c r="C60" s="12"/>
      <c r="D60" s="15"/>
      <c r="E60" s="9"/>
      <c r="F60" s="12"/>
      <c r="G60" s="12"/>
      <c r="H60" s="12"/>
      <c r="I60" s="15"/>
      <c r="K60" s="12"/>
    </row>
    <row r="61" spans="1:13">
      <c r="A61" s="4">
        <v>41573</v>
      </c>
      <c r="B61" s="12"/>
      <c r="C61" s="12"/>
      <c r="D61" s="15"/>
      <c r="E61" s="9"/>
      <c r="F61" s="12"/>
      <c r="G61" s="12"/>
      <c r="H61" s="12"/>
      <c r="I61" s="15"/>
      <c r="K61" s="12"/>
    </row>
    <row r="62" spans="1:13">
      <c r="A62" s="4">
        <v>41577</v>
      </c>
      <c r="B62" s="12"/>
      <c r="C62" s="12"/>
      <c r="D62" s="15"/>
      <c r="E62" s="9"/>
      <c r="F62" s="12"/>
      <c r="G62" s="12"/>
      <c r="H62" s="12"/>
      <c r="I62" s="15"/>
      <c r="J62" s="109"/>
      <c r="K62" s="12"/>
    </row>
    <row r="63" spans="1:13">
      <c r="A63" s="4">
        <v>41583</v>
      </c>
      <c r="B63" s="12"/>
      <c r="C63" s="12"/>
      <c r="D63" s="15"/>
      <c r="E63" s="9"/>
      <c r="F63" s="12"/>
      <c r="G63" s="12"/>
      <c r="H63" s="12"/>
      <c r="I63" s="71"/>
      <c r="J63" s="109"/>
      <c r="K63" s="12"/>
    </row>
    <row r="64" spans="1:13">
      <c r="A64" s="4">
        <v>41588</v>
      </c>
      <c r="B64" s="12"/>
      <c r="C64" s="12"/>
      <c r="D64" s="15"/>
      <c r="E64" s="9"/>
      <c r="F64" s="12"/>
      <c r="G64" s="12"/>
      <c r="H64" s="12"/>
      <c r="I64" s="15"/>
      <c r="K64" s="12"/>
    </row>
    <row r="65" spans="1:13">
      <c r="A65" s="4">
        <v>41592</v>
      </c>
      <c r="B65" s="12"/>
      <c r="C65" s="12"/>
      <c r="D65" s="15"/>
      <c r="E65" s="9"/>
      <c r="F65" s="12"/>
      <c r="G65" s="12"/>
      <c r="H65" s="12"/>
      <c r="I65" s="15"/>
      <c r="K65" s="12"/>
    </row>
    <row r="66" spans="1:13">
      <c r="A66" s="4">
        <v>41604</v>
      </c>
      <c r="B66" s="12"/>
      <c r="C66" s="12"/>
      <c r="D66" s="15"/>
      <c r="E66" s="9"/>
      <c r="F66" s="12"/>
      <c r="G66" s="12"/>
      <c r="H66" s="12"/>
      <c r="I66" s="15"/>
      <c r="K66" s="12"/>
    </row>
    <row r="67" spans="1:13">
      <c r="A67" s="4">
        <v>41611</v>
      </c>
      <c r="B67" s="12"/>
      <c r="C67" s="12"/>
      <c r="D67" s="15"/>
      <c r="E67" s="9"/>
      <c r="F67" s="12"/>
      <c r="G67" s="12"/>
      <c r="H67" s="12"/>
      <c r="I67" s="15"/>
      <c r="J67" s="10"/>
      <c r="K67" s="44"/>
    </row>
    <row r="68" spans="1:13">
      <c r="A68" s="4">
        <v>41616</v>
      </c>
      <c r="B68" s="12"/>
      <c r="C68" s="12"/>
      <c r="D68" s="15"/>
      <c r="E68" s="9"/>
      <c r="F68" s="12"/>
      <c r="G68" s="12"/>
      <c r="H68" s="12"/>
      <c r="I68" s="15"/>
      <c r="J68" s="109"/>
      <c r="K68" s="12"/>
    </row>
    <row r="69" spans="1:13">
      <c r="A69" s="4">
        <v>41620</v>
      </c>
      <c r="B69" s="12"/>
      <c r="C69" s="12"/>
      <c r="D69" s="15"/>
      <c r="E69" s="9"/>
      <c r="F69" s="12"/>
      <c r="G69" s="12"/>
      <c r="H69" s="12"/>
      <c r="I69" s="15"/>
      <c r="K69" s="12"/>
    </row>
    <row r="70" spans="1:13">
      <c r="A70" s="4">
        <v>41629</v>
      </c>
      <c r="B70" s="12"/>
      <c r="C70" s="12"/>
      <c r="D70" s="15"/>
      <c r="E70" s="9"/>
      <c r="F70" s="12"/>
      <c r="G70" s="12"/>
      <c r="H70" s="12"/>
      <c r="I70" s="15"/>
      <c r="J70" s="109"/>
      <c r="K70" s="12"/>
    </row>
    <row r="71" spans="1:13">
      <c r="A71" s="6">
        <v>41633</v>
      </c>
      <c r="B71" s="12"/>
      <c r="C71" s="12"/>
      <c r="D71" s="15"/>
      <c r="E71" s="9"/>
      <c r="F71" s="12"/>
      <c r="G71" s="12"/>
      <c r="H71" s="12"/>
      <c r="I71" s="15"/>
    </row>
    <row r="72" spans="1:13">
      <c r="A72" s="6"/>
      <c r="B72" s="12"/>
      <c r="C72" s="12"/>
      <c r="D72" s="12"/>
      <c r="E72" s="12"/>
      <c r="F72" s="12"/>
      <c r="G72" s="12"/>
      <c r="H72" s="12"/>
      <c r="I72" s="12"/>
      <c r="J72" s="3"/>
      <c r="K72" s="12"/>
      <c r="L72" s="3"/>
    </row>
    <row r="73" spans="1: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3">
      <c r="A74" s="6"/>
      <c r="B74" s="12"/>
      <c r="C74" s="12"/>
      <c r="D74" s="12"/>
      <c r="E74" s="3">
        <f>SUM(E58:E72)</f>
        <v>0</v>
      </c>
      <c r="F74" s="3">
        <f>SUM(F58:F72)</f>
        <v>0</v>
      </c>
      <c r="G74" s="3">
        <f>SUM(G58:G72)</f>
        <v>0</v>
      </c>
      <c r="H74" s="3">
        <f>SUM(H58:H72)</f>
        <v>0</v>
      </c>
      <c r="I74" s="3"/>
      <c r="J74" s="3"/>
      <c r="K74" s="3"/>
    </row>
    <row r="75" spans="1:13">
      <c r="A75" s="6"/>
      <c r="B75" s="12"/>
      <c r="C75" s="12"/>
      <c r="D75" s="12"/>
      <c r="E75" s="3">
        <f>COUNT(E58:E72)</f>
        <v>0</v>
      </c>
      <c r="F75" s="3">
        <f>COUNT(F58:F72)</f>
        <v>0</v>
      </c>
      <c r="G75" s="3">
        <f>COUNT(G58:G72)</f>
        <v>0</v>
      </c>
      <c r="H75" s="3">
        <f>COUNT(H58:H72)</f>
        <v>0</v>
      </c>
      <c r="I75" s="3"/>
      <c r="J75" s="3"/>
      <c r="K75" s="3"/>
    </row>
    <row r="76" spans="1:13">
      <c r="A76" s="1" t="s">
        <v>38</v>
      </c>
      <c r="B76" s="64" t="s">
        <v>10</v>
      </c>
      <c r="C76" s="64" t="s">
        <v>10</v>
      </c>
      <c r="D76" s="64" t="s">
        <v>10</v>
      </c>
      <c r="E76" s="64" t="s">
        <v>10</v>
      </c>
      <c r="F76" s="64" t="s">
        <v>10</v>
      </c>
      <c r="G76" s="63" t="s">
        <v>13</v>
      </c>
      <c r="H76" s="18"/>
      <c r="I76" s="18"/>
      <c r="J76" s="18"/>
      <c r="K76" s="18"/>
      <c r="L76" s="18"/>
    </row>
    <row r="77" spans="1:13">
      <c r="A77" s="60" t="s">
        <v>0</v>
      </c>
      <c r="B77" s="63" t="s">
        <v>11</v>
      </c>
      <c r="C77" s="63" t="s">
        <v>12</v>
      </c>
      <c r="D77" s="63" t="s">
        <v>14</v>
      </c>
      <c r="E77" s="63" t="s">
        <v>45</v>
      </c>
      <c r="F77" s="63" t="s">
        <v>46</v>
      </c>
      <c r="G77" s="63" t="s">
        <v>21</v>
      </c>
      <c r="H77" s="60" t="s">
        <v>22</v>
      </c>
      <c r="I77" s="60" t="s">
        <v>23</v>
      </c>
      <c r="J77" s="60" t="s">
        <v>24</v>
      </c>
      <c r="K77" s="60" t="s">
        <v>5</v>
      </c>
      <c r="L77" s="60" t="s">
        <v>6</v>
      </c>
      <c r="M77" s="60" t="s">
        <v>7</v>
      </c>
    </row>
    <row r="78" spans="1:13">
      <c r="A78" s="33">
        <v>41549</v>
      </c>
      <c r="B78" s="36"/>
      <c r="C78" s="37"/>
      <c r="D78" s="37"/>
      <c r="E78" s="37"/>
      <c r="F78" s="66"/>
      <c r="G78" s="36"/>
      <c r="H78" s="37"/>
      <c r="I78" s="37"/>
      <c r="J78" s="37"/>
      <c r="K78" s="37"/>
      <c r="L78" s="109"/>
      <c r="M78" s="54"/>
    </row>
    <row r="79" spans="1:13">
      <c r="A79" s="7">
        <v>41557</v>
      </c>
      <c r="B79" s="74"/>
      <c r="C79" s="78"/>
      <c r="D79" s="78"/>
      <c r="E79" s="78"/>
      <c r="F79" s="81"/>
      <c r="G79" s="74"/>
      <c r="H79" s="78"/>
      <c r="I79" s="78"/>
      <c r="J79" s="78"/>
      <c r="K79" s="78"/>
      <c r="L79" s="123"/>
      <c r="M79" s="79"/>
    </row>
    <row r="80" spans="1:13">
      <c r="A80" s="6">
        <v>41563</v>
      </c>
      <c r="B80" s="38"/>
      <c r="C80" s="39"/>
      <c r="D80" s="39"/>
      <c r="E80" s="39"/>
      <c r="F80" s="56"/>
      <c r="G80" s="38"/>
      <c r="H80" s="39"/>
      <c r="I80" s="39"/>
      <c r="J80" s="39"/>
      <c r="K80" s="39"/>
      <c r="L80" s="12"/>
      <c r="M80" s="55"/>
    </row>
    <row r="81" spans="1:13">
      <c r="A81" s="4">
        <v>41573</v>
      </c>
      <c r="B81" s="38"/>
      <c r="C81" s="39"/>
      <c r="D81" s="39"/>
      <c r="E81" s="39"/>
      <c r="F81" s="56"/>
      <c r="G81" s="38"/>
      <c r="H81" s="39"/>
      <c r="I81" s="39"/>
      <c r="J81" s="39"/>
      <c r="K81" s="39"/>
      <c r="L81" s="109"/>
      <c r="M81" s="55"/>
    </row>
    <row r="82" spans="1:13">
      <c r="A82" s="4">
        <v>41577</v>
      </c>
      <c r="B82" s="38"/>
      <c r="C82" s="39"/>
      <c r="D82" s="39"/>
      <c r="E82" s="39"/>
      <c r="F82" s="56"/>
      <c r="G82" s="38"/>
      <c r="H82" s="39"/>
      <c r="I82" s="39"/>
      <c r="J82" s="39"/>
      <c r="K82" s="39"/>
      <c r="L82" s="109"/>
      <c r="M82" s="55"/>
    </row>
    <row r="83" spans="1:13">
      <c r="A83" s="4">
        <v>41583</v>
      </c>
      <c r="B83" s="38"/>
      <c r="C83" s="39"/>
      <c r="D83" s="39"/>
      <c r="E83" s="39"/>
      <c r="F83" s="56"/>
      <c r="G83" s="38"/>
      <c r="H83" s="39"/>
      <c r="I83" s="39"/>
      <c r="J83" s="39"/>
      <c r="K83" s="39"/>
      <c r="L83" s="10"/>
      <c r="M83" s="55"/>
    </row>
    <row r="84" spans="1:13">
      <c r="A84" s="4">
        <v>41588</v>
      </c>
      <c r="B84" s="38"/>
      <c r="C84" s="39"/>
      <c r="D84" s="39"/>
      <c r="E84" s="39"/>
      <c r="F84" s="56"/>
      <c r="G84" s="38"/>
      <c r="H84" s="39"/>
      <c r="I84" s="39"/>
      <c r="J84" s="39"/>
      <c r="K84" s="39"/>
      <c r="L84" s="12"/>
      <c r="M84" s="55"/>
    </row>
    <row r="85" spans="1:13">
      <c r="A85" s="4">
        <v>41592</v>
      </c>
      <c r="B85" s="38"/>
      <c r="C85" s="39"/>
      <c r="D85" s="39"/>
      <c r="E85" s="39"/>
      <c r="F85" s="39"/>
      <c r="G85" s="38"/>
      <c r="H85" s="39"/>
      <c r="I85" s="39"/>
      <c r="J85" s="39"/>
      <c r="K85" s="39"/>
      <c r="L85" s="12"/>
      <c r="M85" s="55"/>
    </row>
    <row r="86" spans="1:13">
      <c r="A86" s="4">
        <v>41604</v>
      </c>
      <c r="B86" s="38"/>
      <c r="C86" s="38"/>
      <c r="D86" s="38"/>
      <c r="E86" s="38"/>
      <c r="F86" s="38"/>
      <c r="G86" s="38"/>
      <c r="H86" s="39"/>
      <c r="I86" s="39"/>
      <c r="J86" s="39"/>
      <c r="K86" s="39"/>
      <c r="L86" s="12"/>
      <c r="M86" s="55"/>
    </row>
    <row r="87" spans="1:13">
      <c r="A87" s="4">
        <v>41611</v>
      </c>
      <c r="B87" s="38"/>
      <c r="C87" s="39"/>
      <c r="D87" s="39"/>
      <c r="E87" s="39"/>
      <c r="F87" s="39"/>
      <c r="G87" s="38"/>
      <c r="H87" s="39"/>
      <c r="I87" s="39"/>
      <c r="J87" s="39"/>
      <c r="K87" s="39"/>
      <c r="M87" s="55"/>
    </row>
    <row r="88" spans="1:13">
      <c r="A88" s="4">
        <v>41616</v>
      </c>
      <c r="B88" s="38"/>
      <c r="C88" s="39"/>
      <c r="D88" s="39"/>
      <c r="E88" s="39"/>
      <c r="F88" s="56"/>
      <c r="G88" s="38"/>
      <c r="H88" s="39"/>
      <c r="I88" s="39"/>
      <c r="J88" s="39"/>
      <c r="K88" s="39"/>
      <c r="L88" s="10"/>
      <c r="M88" s="55"/>
    </row>
    <row r="89" spans="1:13">
      <c r="A89" s="4">
        <v>41620</v>
      </c>
      <c r="B89" s="38"/>
      <c r="C89" s="39"/>
      <c r="D89" s="39"/>
      <c r="E89" s="39"/>
      <c r="F89" s="56"/>
      <c r="G89" s="38"/>
      <c r="H89" s="39"/>
      <c r="I89" s="39"/>
      <c r="J89" s="39"/>
      <c r="K89" s="39"/>
      <c r="M89" s="55"/>
    </row>
    <row r="90" spans="1:13">
      <c r="A90" s="4">
        <v>41629</v>
      </c>
      <c r="B90" s="38"/>
      <c r="C90" s="39"/>
      <c r="D90" s="39"/>
      <c r="E90" s="39"/>
      <c r="F90" s="56"/>
      <c r="G90" s="38"/>
      <c r="H90" s="39"/>
      <c r="I90" s="39"/>
      <c r="J90" s="39"/>
      <c r="K90" s="39"/>
      <c r="L90" s="12"/>
      <c r="M90" s="55"/>
    </row>
    <row r="91" spans="1:13">
      <c r="A91" s="6">
        <v>41633</v>
      </c>
      <c r="B91" s="116"/>
      <c r="C91" s="115"/>
      <c r="D91" s="115"/>
      <c r="E91" s="115"/>
      <c r="F91" s="138"/>
      <c r="G91" s="116"/>
      <c r="H91" s="115"/>
      <c r="I91" s="115"/>
      <c r="J91" s="115"/>
      <c r="K91" s="115"/>
      <c r="L91" s="12"/>
      <c r="M91" s="139"/>
    </row>
    <row r="92" spans="1:13">
      <c r="A92" s="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"/>
      <c r="M92" s="3"/>
    </row>
    <row r="93" spans="1:13">
      <c r="A93" s="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3"/>
    </row>
    <row r="94" spans="1: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>
      <c r="B95" s="2">
        <f>COUNT(B78:F93)</f>
        <v>0</v>
      </c>
      <c r="G95" s="2">
        <f>SUM(G78:G93)</f>
        <v>0</v>
      </c>
      <c r="H95" s="2">
        <f>SUM(H78:H93)</f>
        <v>0</v>
      </c>
      <c r="I95" s="2">
        <f>SUM(I78:I93)</f>
        <v>0</v>
      </c>
      <c r="J95" s="2">
        <f>SUM(J78:J93)</f>
        <v>0</v>
      </c>
    </row>
    <row r="96" spans="1:13">
      <c r="G96" s="2">
        <f>COUNT(G78:G93)</f>
        <v>0</v>
      </c>
      <c r="H96" s="2">
        <f>COUNT(H78:H93)</f>
        <v>0</v>
      </c>
      <c r="I96" s="2">
        <f>COUNT(I78:I93)</f>
        <v>0</v>
      </c>
      <c r="J96" s="2">
        <f>COUNT(J78:J93)</f>
        <v>0</v>
      </c>
    </row>
    <row r="97" spans="1:15">
      <c r="A97" s="32" t="s">
        <v>26</v>
      </c>
    </row>
    <row r="98" spans="1:15">
      <c r="A98" s="1" t="s">
        <v>48</v>
      </c>
      <c r="B98" s="61" t="s">
        <v>10</v>
      </c>
      <c r="C98" s="62" t="s">
        <v>10</v>
      </c>
      <c r="D98" s="62" t="s">
        <v>10</v>
      </c>
      <c r="E98" s="61" t="s">
        <v>10</v>
      </c>
      <c r="F98" s="61" t="s">
        <v>10</v>
      </c>
      <c r="G98" s="61" t="s">
        <v>10</v>
      </c>
      <c r="H98" s="62" t="s">
        <v>13</v>
      </c>
      <c r="I98" s="10"/>
      <c r="J98" s="10"/>
    </row>
    <row r="99" spans="1:15">
      <c r="A99" s="64" t="s">
        <v>0</v>
      </c>
      <c r="B99" s="64" t="s">
        <v>11</v>
      </c>
      <c r="C99" s="64" t="s">
        <v>11</v>
      </c>
      <c r="D99" s="64" t="s">
        <v>12</v>
      </c>
      <c r="E99" s="64" t="s">
        <v>14</v>
      </c>
      <c r="F99" s="64" t="s">
        <v>45</v>
      </c>
      <c r="G99" s="64" t="s">
        <v>46</v>
      </c>
      <c r="H99" s="63" t="s">
        <v>21</v>
      </c>
      <c r="I99" s="64" t="s">
        <v>22</v>
      </c>
      <c r="J99" s="64" t="s">
        <v>23</v>
      </c>
      <c r="K99" s="64" t="s">
        <v>73</v>
      </c>
      <c r="L99" s="64" t="s">
        <v>24</v>
      </c>
      <c r="M99" s="64" t="s">
        <v>5</v>
      </c>
      <c r="N99" s="64" t="s">
        <v>6</v>
      </c>
      <c r="O99" s="64" t="s">
        <v>7</v>
      </c>
    </row>
    <row r="100" spans="1:15">
      <c r="A100" s="33">
        <v>41548</v>
      </c>
      <c r="B100" s="45"/>
      <c r="C100" s="45"/>
      <c r="D100" s="45"/>
      <c r="E100" s="45"/>
      <c r="F100" s="45"/>
      <c r="G100" s="45"/>
      <c r="H100" s="47"/>
      <c r="I100" s="48"/>
      <c r="J100" s="59"/>
      <c r="K100" s="10"/>
      <c r="L100" s="37"/>
      <c r="M100" s="37"/>
      <c r="N100" s="109"/>
      <c r="O100" s="54"/>
    </row>
    <row r="101" spans="1:15">
      <c r="A101" s="33">
        <v>41549</v>
      </c>
      <c r="B101" s="73"/>
      <c r="C101" s="73"/>
      <c r="D101" s="73"/>
      <c r="E101" s="73"/>
      <c r="F101" s="73"/>
      <c r="G101" s="73"/>
      <c r="H101" s="75"/>
      <c r="I101" s="76"/>
      <c r="J101" s="10"/>
      <c r="K101" s="10"/>
      <c r="L101" s="78"/>
      <c r="M101" s="78"/>
      <c r="N101" s="109"/>
      <c r="O101" s="79"/>
    </row>
    <row r="102" spans="1:15" ht="15">
      <c r="A102" s="7">
        <v>41555</v>
      </c>
      <c r="B102" s="73"/>
      <c r="C102" s="73"/>
      <c r="D102" s="73"/>
      <c r="E102" s="73"/>
      <c r="F102" s="73"/>
      <c r="G102" s="73"/>
      <c r="H102" s="75"/>
      <c r="I102" s="76"/>
      <c r="J102" s="10"/>
      <c r="K102" s="77"/>
      <c r="M102" s="78"/>
      <c r="N102" s="23"/>
      <c r="O102" s="79"/>
    </row>
    <row r="103" spans="1:15">
      <c r="A103" s="7">
        <v>41558</v>
      </c>
      <c r="B103" s="46"/>
      <c r="C103" s="46"/>
      <c r="D103" s="46"/>
      <c r="E103" s="46"/>
      <c r="F103" s="46"/>
      <c r="G103" s="46"/>
      <c r="H103" s="46"/>
      <c r="I103" s="50"/>
      <c r="J103" s="10"/>
      <c r="K103" s="77"/>
      <c r="M103" s="39"/>
      <c r="N103" s="12"/>
      <c r="O103" s="55"/>
    </row>
    <row r="104" spans="1:15">
      <c r="A104" s="6">
        <v>41565</v>
      </c>
      <c r="B104" s="46"/>
      <c r="C104" s="46"/>
      <c r="D104" s="46"/>
      <c r="E104" s="46"/>
      <c r="F104" s="46"/>
      <c r="G104" s="46"/>
      <c r="H104" s="49"/>
      <c r="I104" s="50"/>
      <c r="J104" s="10"/>
      <c r="K104" s="51"/>
      <c r="M104" s="39"/>
      <c r="N104" s="12"/>
      <c r="O104" s="55"/>
    </row>
    <row r="105" spans="1:15">
      <c r="A105" s="6">
        <v>41566</v>
      </c>
      <c r="B105" s="46"/>
      <c r="C105" s="46"/>
      <c r="D105" s="46"/>
      <c r="E105" s="46"/>
      <c r="F105" s="46"/>
      <c r="G105" s="46"/>
      <c r="H105" s="49"/>
      <c r="I105" s="50"/>
      <c r="J105" s="51"/>
      <c r="K105" s="51"/>
      <c r="M105" s="39"/>
      <c r="O105" s="55"/>
    </row>
    <row r="106" spans="1:15">
      <c r="A106" s="100">
        <v>41572</v>
      </c>
      <c r="B106" s="46"/>
      <c r="C106" s="46"/>
      <c r="D106" s="46"/>
      <c r="E106" s="46"/>
      <c r="F106" s="46"/>
      <c r="G106" s="46"/>
      <c r="H106" s="49"/>
      <c r="I106" s="50"/>
      <c r="J106" s="51"/>
      <c r="K106" s="10"/>
      <c r="L106" s="39"/>
      <c r="M106" s="39"/>
      <c r="N106" s="12"/>
      <c r="O106" s="55"/>
    </row>
    <row r="107" spans="1:15">
      <c r="A107" s="100">
        <v>41573</v>
      </c>
      <c r="B107" s="46"/>
      <c r="C107" s="46"/>
      <c r="D107" s="46"/>
      <c r="E107" s="46"/>
      <c r="F107" s="46"/>
      <c r="G107" s="46"/>
      <c r="H107" s="49"/>
      <c r="I107" s="53"/>
      <c r="J107" s="51"/>
      <c r="K107" s="10"/>
      <c r="L107" s="39"/>
      <c r="M107" s="39"/>
      <c r="N107" s="12"/>
      <c r="O107" s="55"/>
    </row>
    <row r="108" spans="1:15">
      <c r="A108" s="100">
        <v>41574</v>
      </c>
      <c r="B108" s="46"/>
      <c r="C108" s="46"/>
      <c r="D108" s="46"/>
      <c r="E108" s="46"/>
      <c r="F108" s="46"/>
      <c r="G108" s="46"/>
      <c r="H108" s="49"/>
      <c r="I108" s="53"/>
      <c r="J108" s="51"/>
      <c r="K108" s="10"/>
      <c r="L108" s="39"/>
      <c r="M108" s="39"/>
      <c r="N108" s="109"/>
      <c r="O108" s="55"/>
    </row>
    <row r="109" spans="1:15">
      <c r="A109" s="4">
        <v>41577</v>
      </c>
      <c r="B109" s="46"/>
      <c r="C109" s="46"/>
      <c r="D109" s="46"/>
      <c r="E109" s="46"/>
      <c r="F109" s="46"/>
      <c r="G109" s="46"/>
      <c r="H109" s="49"/>
      <c r="I109" s="53"/>
      <c r="J109" s="51"/>
      <c r="K109" s="10"/>
      <c r="L109" s="39"/>
      <c r="M109" s="39"/>
      <c r="N109" s="109"/>
      <c r="O109" s="55"/>
    </row>
    <row r="110" spans="1:15">
      <c r="A110" s="4">
        <v>41578</v>
      </c>
      <c r="B110" s="46"/>
      <c r="C110" s="46"/>
      <c r="D110" s="46"/>
      <c r="E110" s="46"/>
      <c r="F110" s="46"/>
      <c r="G110" s="46"/>
      <c r="H110" s="49"/>
      <c r="I110" s="53"/>
      <c r="J110" s="51"/>
      <c r="K110" s="10"/>
      <c r="L110" s="39"/>
      <c r="M110" s="39"/>
      <c r="N110" s="109"/>
      <c r="O110" s="55"/>
    </row>
    <row r="111" spans="1:15">
      <c r="A111" s="4">
        <v>41583</v>
      </c>
      <c r="B111" s="46"/>
      <c r="C111" s="46"/>
      <c r="D111" s="46"/>
      <c r="E111" s="46"/>
      <c r="F111" s="46"/>
      <c r="G111" s="38"/>
      <c r="H111" s="49"/>
      <c r="I111" s="50"/>
      <c r="J111" s="51"/>
      <c r="K111" s="10"/>
      <c r="L111" s="39"/>
      <c r="M111" s="39"/>
      <c r="N111" s="12"/>
      <c r="O111" s="55"/>
    </row>
    <row r="112" spans="1:15">
      <c r="A112" s="4">
        <v>41586</v>
      </c>
      <c r="B112" s="46"/>
      <c r="C112" s="46"/>
      <c r="D112" s="46"/>
      <c r="E112" s="46"/>
      <c r="F112" s="46"/>
      <c r="G112" s="38"/>
      <c r="H112" s="49"/>
      <c r="I112" s="50"/>
      <c r="J112" s="51"/>
      <c r="K112" s="10"/>
      <c r="L112" s="12"/>
      <c r="M112" s="39"/>
      <c r="N112" s="12"/>
      <c r="O112" s="55"/>
    </row>
    <row r="113" spans="1:15">
      <c r="A113" s="4">
        <v>41590</v>
      </c>
      <c r="B113" s="46"/>
      <c r="C113" s="46"/>
      <c r="D113" s="46"/>
      <c r="E113" s="46"/>
      <c r="F113" s="46"/>
      <c r="G113" s="46"/>
      <c r="H113" s="49"/>
      <c r="I113" s="50"/>
      <c r="J113" s="51"/>
      <c r="K113" s="10"/>
      <c r="L113" s="12"/>
      <c r="M113" s="39"/>
      <c r="N113" s="109"/>
      <c r="O113" s="55"/>
    </row>
    <row r="114" spans="1:15">
      <c r="A114" s="4">
        <v>41591</v>
      </c>
      <c r="B114" s="46"/>
      <c r="C114" s="46"/>
      <c r="D114" s="46"/>
      <c r="E114" s="46"/>
      <c r="F114" s="46"/>
      <c r="G114" s="46"/>
      <c r="H114" s="49"/>
      <c r="I114" s="50"/>
      <c r="J114" s="51"/>
      <c r="K114" s="10"/>
      <c r="L114" s="12"/>
      <c r="M114" s="39"/>
      <c r="N114" s="109"/>
      <c r="O114" s="55"/>
    </row>
    <row r="115" spans="1:15">
      <c r="A115" s="4">
        <v>41596</v>
      </c>
      <c r="B115" s="46"/>
      <c r="C115" s="46"/>
      <c r="D115" s="46"/>
      <c r="E115" s="46"/>
      <c r="F115" s="46"/>
      <c r="G115" s="46"/>
      <c r="H115" s="49"/>
      <c r="I115" s="50"/>
      <c r="J115" s="51"/>
      <c r="K115" s="10"/>
      <c r="L115" s="12"/>
      <c r="M115" s="39"/>
      <c r="N115" s="12"/>
      <c r="O115" s="55"/>
    </row>
    <row r="116" spans="1:15">
      <c r="A116" s="4">
        <v>41600</v>
      </c>
      <c r="B116" s="46"/>
      <c r="C116" s="46"/>
      <c r="D116" s="46"/>
      <c r="E116" s="46"/>
      <c r="F116" s="46"/>
      <c r="G116" s="46"/>
      <c r="H116" s="49"/>
      <c r="I116" s="53"/>
      <c r="J116" s="51"/>
      <c r="K116" s="10"/>
      <c r="M116" s="39"/>
      <c r="N116" s="109"/>
      <c r="O116" s="55"/>
    </row>
    <row r="117" spans="1:15">
      <c r="A117" s="4">
        <v>41606</v>
      </c>
      <c r="B117" s="46"/>
      <c r="C117" s="46"/>
      <c r="D117" s="46"/>
      <c r="E117" s="46"/>
      <c r="F117" s="46"/>
      <c r="G117" s="46"/>
      <c r="H117" s="52"/>
      <c r="I117" s="53"/>
      <c r="J117" s="51"/>
      <c r="K117" s="10"/>
      <c r="L117" s="10"/>
      <c r="M117" s="39"/>
      <c r="N117" s="109"/>
      <c r="O117" s="55"/>
    </row>
    <row r="118" spans="1:15">
      <c r="A118" s="4">
        <v>41608</v>
      </c>
      <c r="B118" s="46"/>
      <c r="C118" s="46"/>
      <c r="D118" s="46"/>
      <c r="E118" s="46"/>
      <c r="F118" s="46"/>
      <c r="G118" s="46"/>
      <c r="H118" s="49"/>
      <c r="I118" s="50"/>
      <c r="J118" s="51"/>
      <c r="K118" s="10"/>
      <c r="M118" s="39"/>
      <c r="N118" s="12"/>
      <c r="O118" s="55"/>
    </row>
    <row r="119" spans="1:15">
      <c r="A119" s="4">
        <v>41611</v>
      </c>
      <c r="B119" s="46"/>
      <c r="C119" s="46"/>
      <c r="D119" s="46"/>
      <c r="E119" s="46"/>
      <c r="F119" s="46"/>
      <c r="G119" s="46"/>
      <c r="H119" s="49"/>
      <c r="I119" s="50"/>
      <c r="J119" s="51"/>
      <c r="K119" s="10"/>
      <c r="M119" s="39"/>
      <c r="N119" s="12"/>
      <c r="O119" s="55"/>
    </row>
    <row r="120" spans="1:15">
      <c r="A120" s="4">
        <v>41614</v>
      </c>
      <c r="B120" s="46"/>
      <c r="C120" s="46"/>
      <c r="D120" s="46"/>
      <c r="E120" s="46"/>
      <c r="F120" s="46"/>
      <c r="G120" s="46"/>
      <c r="H120" s="49"/>
      <c r="I120" s="50"/>
      <c r="J120" s="51"/>
      <c r="K120" s="10"/>
      <c r="M120" s="39"/>
      <c r="N120" s="109"/>
      <c r="O120" s="55"/>
    </row>
    <row r="121" spans="1:15">
      <c r="A121" s="4">
        <v>41621</v>
      </c>
      <c r="B121" s="46"/>
      <c r="C121" s="46"/>
      <c r="D121" s="46"/>
      <c r="E121" s="46"/>
      <c r="F121" s="46"/>
      <c r="G121" s="46"/>
      <c r="H121" s="49"/>
      <c r="I121" s="50"/>
      <c r="J121" s="51"/>
      <c r="K121" s="10"/>
      <c r="M121" s="39"/>
      <c r="N121" s="109"/>
      <c r="O121" s="15"/>
    </row>
    <row r="122" spans="1:15">
      <c r="A122" s="4">
        <v>41623</v>
      </c>
      <c r="B122" s="46"/>
      <c r="C122" s="46"/>
      <c r="D122" s="46"/>
      <c r="E122" s="46"/>
      <c r="F122" s="46"/>
      <c r="G122" s="46"/>
      <c r="H122" s="49"/>
      <c r="I122" s="50"/>
      <c r="J122" s="51"/>
      <c r="K122" s="10"/>
      <c r="M122" s="39"/>
      <c r="N122" s="109"/>
      <c r="O122" s="55"/>
    </row>
    <row r="123" spans="1:15">
      <c r="A123" s="4">
        <v>41628</v>
      </c>
      <c r="B123" s="46"/>
      <c r="C123" s="46"/>
      <c r="D123" s="46"/>
      <c r="E123" s="46"/>
      <c r="F123" s="46"/>
      <c r="G123" s="46"/>
      <c r="H123" s="49"/>
      <c r="I123" s="53"/>
      <c r="J123" s="51"/>
      <c r="K123" s="10"/>
      <c r="M123" s="39"/>
      <c r="N123" s="109"/>
      <c r="O123" s="55"/>
    </row>
    <row r="124" spans="1:15">
      <c r="A124" s="4">
        <v>41629</v>
      </c>
      <c r="B124" s="46"/>
      <c r="C124" s="46"/>
      <c r="D124" s="46"/>
      <c r="E124" s="46"/>
      <c r="F124" s="46"/>
      <c r="G124" s="46"/>
      <c r="H124" s="52"/>
      <c r="I124" s="53"/>
      <c r="J124" s="51"/>
      <c r="K124" s="10"/>
      <c r="M124" s="39"/>
      <c r="N124" s="109"/>
      <c r="O124" s="55"/>
    </row>
    <row r="125" spans="1:15">
      <c r="A125" s="4">
        <v>41633</v>
      </c>
      <c r="B125" s="73"/>
      <c r="C125" s="73"/>
      <c r="D125" s="73"/>
      <c r="E125" s="73"/>
      <c r="F125" s="73"/>
      <c r="G125" s="74"/>
      <c r="H125" s="75"/>
      <c r="I125" s="94"/>
      <c r="J125" s="77"/>
      <c r="K125" s="10"/>
      <c r="M125" s="78"/>
      <c r="N125" s="12"/>
      <c r="O125" s="95"/>
    </row>
    <row r="126" spans="1:15">
      <c r="A126" s="4">
        <v>41634</v>
      </c>
      <c r="B126" s="68"/>
      <c r="C126" s="68"/>
      <c r="D126" s="68"/>
      <c r="E126" s="68"/>
      <c r="F126" s="68"/>
      <c r="G126" s="9"/>
      <c r="H126" s="117"/>
      <c r="I126" s="118"/>
      <c r="J126" s="136"/>
      <c r="K126" s="10"/>
      <c r="M126" s="12"/>
      <c r="N126" s="12"/>
      <c r="O126" s="3"/>
    </row>
    <row r="127" spans="1:15">
      <c r="A127" s="6"/>
      <c r="B127" s="12"/>
      <c r="C127" s="12"/>
      <c r="D127" s="12"/>
      <c r="E127" s="12"/>
      <c r="F127" s="12"/>
      <c r="G127" s="12"/>
      <c r="H127" s="12"/>
      <c r="I127" s="3"/>
      <c r="J127" s="12"/>
      <c r="K127" s="12"/>
      <c r="L127" s="3"/>
      <c r="M127" s="12"/>
      <c r="N127" s="12"/>
      <c r="O127" s="3"/>
    </row>
    <row r="128" spans="1:15">
      <c r="A128" s="6"/>
      <c r="B128" s="12"/>
      <c r="C128" s="12"/>
      <c r="D128" s="12"/>
      <c r="E128" s="12"/>
      <c r="F128" s="12"/>
      <c r="G128" s="12"/>
      <c r="H128" s="3"/>
      <c r="I128" s="3"/>
      <c r="J128" s="12"/>
      <c r="K128" s="12"/>
      <c r="L128" s="3"/>
      <c r="M128" s="12"/>
      <c r="N128" s="12"/>
      <c r="O128" s="12"/>
    </row>
    <row r="129" spans="1:13">
      <c r="B129" s="2">
        <f>COUNT(B100:G128)</f>
        <v>0</v>
      </c>
      <c r="H129" s="2">
        <f>SUM(H100:H128)</f>
        <v>0</v>
      </c>
      <c r="I129" s="2">
        <f>SUM(I100:I128)</f>
        <v>0</v>
      </c>
      <c r="J129" s="2">
        <f>SUM(J100:J128)</f>
        <v>0</v>
      </c>
      <c r="K129" s="2">
        <f>SUM(L100:L128)</f>
        <v>0</v>
      </c>
    </row>
    <row r="130" spans="1:13">
      <c r="H130" s="2">
        <f>COUNT(H100:H128)</f>
        <v>0</v>
      </c>
      <c r="I130" s="2">
        <f t="shared" ref="I130:J130" si="1">COUNT(I100:I128)</f>
        <v>0</v>
      </c>
      <c r="J130" s="2">
        <f t="shared" si="1"/>
        <v>0</v>
      </c>
      <c r="K130" s="2">
        <f>COUNT(L100:L128)</f>
        <v>0</v>
      </c>
    </row>
    <row r="131" spans="1:13">
      <c r="A131" s="32" t="s">
        <v>25</v>
      </c>
    </row>
    <row r="132" spans="1:13">
      <c r="A132" s="1" t="s">
        <v>52</v>
      </c>
      <c r="B132" s="64" t="s">
        <v>10</v>
      </c>
      <c r="C132" s="64" t="s">
        <v>10</v>
      </c>
      <c r="D132" s="64" t="s">
        <v>10</v>
      </c>
      <c r="E132" s="64" t="s">
        <v>10</v>
      </c>
      <c r="F132" s="64" t="s">
        <v>13</v>
      </c>
      <c r="G132" s="18"/>
      <c r="H132" s="18"/>
      <c r="I132" s="18"/>
      <c r="J132" s="18"/>
      <c r="K132" s="18"/>
    </row>
    <row r="133" spans="1:13">
      <c r="A133" s="64" t="s">
        <v>0</v>
      </c>
      <c r="B133" s="64" t="s">
        <v>11</v>
      </c>
      <c r="C133" s="64" t="s">
        <v>12</v>
      </c>
      <c r="D133" s="64" t="s">
        <v>14</v>
      </c>
      <c r="E133" s="64" t="s">
        <v>45</v>
      </c>
      <c r="F133" s="64" t="s">
        <v>21</v>
      </c>
      <c r="G133" s="64" t="s">
        <v>22</v>
      </c>
      <c r="H133" s="64" t="s">
        <v>23</v>
      </c>
      <c r="I133" s="64" t="s">
        <v>73</v>
      </c>
      <c r="J133" s="64" t="s">
        <v>24</v>
      </c>
      <c r="K133" s="64" t="s">
        <v>5</v>
      </c>
      <c r="L133" s="64" t="s">
        <v>6</v>
      </c>
      <c r="M133" s="64" t="s">
        <v>7</v>
      </c>
    </row>
    <row r="134" spans="1:13">
      <c r="A134" s="33">
        <v>41549</v>
      </c>
      <c r="B134" s="36"/>
      <c r="C134" s="36"/>
      <c r="D134" s="36"/>
      <c r="E134" s="36"/>
      <c r="F134" s="36"/>
      <c r="G134" s="37"/>
      <c r="H134" s="37"/>
      <c r="I134" s="10"/>
      <c r="J134" s="17"/>
      <c r="K134" s="11"/>
      <c r="L134" s="109"/>
      <c r="M134" s="54"/>
    </row>
    <row r="135" spans="1:13">
      <c r="A135" s="7">
        <v>41557</v>
      </c>
      <c r="B135" s="74"/>
      <c r="C135" s="78"/>
      <c r="D135" s="78"/>
      <c r="E135" s="78"/>
      <c r="F135" s="74"/>
      <c r="G135" s="78"/>
      <c r="H135" s="78"/>
      <c r="I135" s="10"/>
      <c r="J135" s="15"/>
      <c r="K135" s="9"/>
      <c r="L135" s="12"/>
      <c r="M135" s="79"/>
    </row>
    <row r="136" spans="1:13">
      <c r="A136" s="6">
        <v>41563</v>
      </c>
      <c r="B136" s="38"/>
      <c r="C136" s="38"/>
      <c r="D136" s="38"/>
      <c r="E136" s="38"/>
      <c r="F136" s="38"/>
      <c r="G136" s="39"/>
      <c r="H136" s="39"/>
      <c r="I136" s="10"/>
      <c r="J136" s="15"/>
      <c r="K136" s="9"/>
      <c r="L136" s="12"/>
      <c r="M136" s="55"/>
    </row>
    <row r="137" spans="1:13">
      <c r="A137" s="4">
        <v>41573</v>
      </c>
      <c r="B137" s="39"/>
      <c r="C137" s="39"/>
      <c r="D137" s="39"/>
      <c r="E137" s="39"/>
      <c r="F137" s="38"/>
      <c r="G137" s="39"/>
      <c r="H137" s="39"/>
      <c r="I137" s="10"/>
      <c r="J137" s="15"/>
      <c r="K137" s="9"/>
      <c r="L137" s="12"/>
      <c r="M137" s="55"/>
    </row>
    <row r="138" spans="1:13">
      <c r="A138" s="4">
        <v>41577</v>
      </c>
      <c r="B138" s="39"/>
      <c r="C138" s="39"/>
      <c r="D138" s="39"/>
      <c r="E138" s="39"/>
      <c r="F138" s="38"/>
      <c r="G138" s="39"/>
      <c r="H138" s="39"/>
      <c r="I138" s="10"/>
      <c r="J138" s="15"/>
      <c r="K138" s="9"/>
      <c r="L138" s="12"/>
      <c r="M138" s="55"/>
    </row>
    <row r="139" spans="1:13">
      <c r="A139" s="4">
        <v>41583</v>
      </c>
      <c r="B139" s="39"/>
      <c r="C139" s="39"/>
      <c r="D139" s="39"/>
      <c r="E139" s="39"/>
      <c r="F139" s="38"/>
      <c r="G139" s="39"/>
      <c r="H139" s="39"/>
      <c r="I139" s="10"/>
      <c r="J139" s="15"/>
      <c r="K139" s="9"/>
      <c r="L139" s="12"/>
      <c r="M139" s="55"/>
    </row>
    <row r="140" spans="1:13">
      <c r="A140" s="4">
        <v>41588</v>
      </c>
      <c r="B140" s="39"/>
      <c r="C140" s="39"/>
      <c r="D140" s="39"/>
      <c r="E140" s="39"/>
      <c r="F140" s="38"/>
      <c r="G140" s="39"/>
      <c r="H140" s="39"/>
      <c r="I140" s="10"/>
      <c r="J140" s="15"/>
      <c r="K140" s="9"/>
      <c r="L140" s="109"/>
      <c r="M140" s="55"/>
    </row>
    <row r="141" spans="1:13">
      <c r="A141" s="4">
        <v>41592</v>
      </c>
      <c r="B141" s="39"/>
      <c r="C141" s="39"/>
      <c r="D141" s="39"/>
      <c r="E141" s="39"/>
      <c r="F141" s="38"/>
      <c r="G141" s="39"/>
      <c r="H141" s="39"/>
      <c r="I141" s="10"/>
      <c r="J141" s="15"/>
      <c r="K141" s="9"/>
      <c r="L141" s="109"/>
      <c r="M141" s="55"/>
    </row>
    <row r="142" spans="1:13">
      <c r="A142" s="4">
        <v>41604</v>
      </c>
      <c r="B142" s="39"/>
      <c r="C142" s="39"/>
      <c r="D142" s="39"/>
      <c r="E142" s="39"/>
      <c r="F142" s="38"/>
      <c r="G142" s="39"/>
      <c r="H142" s="39"/>
      <c r="I142" s="10"/>
      <c r="J142" s="15"/>
      <c r="K142" s="9"/>
      <c r="L142" s="12"/>
      <c r="M142" s="55"/>
    </row>
    <row r="143" spans="1:13">
      <c r="A143" s="4">
        <v>41611</v>
      </c>
      <c r="B143" s="39"/>
      <c r="C143" s="39"/>
      <c r="D143" s="39"/>
      <c r="E143" s="39"/>
      <c r="F143" s="38"/>
      <c r="G143" s="39"/>
      <c r="H143" s="39"/>
      <c r="I143" s="10"/>
      <c r="J143" s="15"/>
      <c r="K143" s="9"/>
      <c r="L143" s="109"/>
      <c r="M143" s="55"/>
    </row>
    <row r="144" spans="1:13">
      <c r="A144" s="4">
        <v>41616</v>
      </c>
      <c r="B144" s="39"/>
      <c r="C144" s="39"/>
      <c r="D144" s="39"/>
      <c r="E144" s="39"/>
      <c r="F144" s="38"/>
      <c r="G144" s="39"/>
      <c r="H144" s="39"/>
      <c r="I144" s="10"/>
      <c r="J144" s="15"/>
      <c r="K144" s="9"/>
      <c r="L144" s="12"/>
      <c r="M144" s="55"/>
    </row>
    <row r="145" spans="1:13">
      <c r="A145" s="4">
        <v>41620</v>
      </c>
      <c r="B145" s="39"/>
      <c r="C145" s="39"/>
      <c r="D145" s="39"/>
      <c r="E145" s="39"/>
      <c r="F145" s="38"/>
      <c r="G145" s="39"/>
      <c r="H145" s="39"/>
      <c r="I145" s="10"/>
      <c r="J145" s="15"/>
      <c r="K145" s="9"/>
      <c r="L145" s="109"/>
      <c r="M145" s="55"/>
    </row>
    <row r="146" spans="1:13">
      <c r="A146" s="4">
        <v>41629</v>
      </c>
      <c r="B146" s="39"/>
      <c r="C146" s="39"/>
      <c r="D146" s="39"/>
      <c r="E146" s="39"/>
      <c r="F146" s="38"/>
      <c r="G146" s="39"/>
      <c r="H146" s="39"/>
      <c r="I146" s="10"/>
      <c r="J146" s="15"/>
      <c r="K146" s="9"/>
      <c r="L146" s="109"/>
      <c r="M146" s="15"/>
    </row>
    <row r="147" spans="1:13">
      <c r="A147" s="6">
        <v>41633</v>
      </c>
      <c r="B147" s="115"/>
      <c r="C147" s="115"/>
      <c r="D147" s="115"/>
      <c r="E147" s="115"/>
      <c r="F147" s="116"/>
      <c r="G147" s="115"/>
      <c r="H147" s="115"/>
      <c r="I147" s="10"/>
      <c r="J147" s="15"/>
      <c r="K147" s="9"/>
      <c r="L147" s="12"/>
      <c r="M147" s="12"/>
    </row>
    <row r="148" spans="1:1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>
      <c r="B150" s="2">
        <f>COUNT(B134:E149)</f>
        <v>0</v>
      </c>
      <c r="F150" s="2">
        <f>SUM(F134:F149)</f>
        <v>0</v>
      </c>
      <c r="G150" s="2">
        <f t="shared" ref="G150:H150" si="2">SUM(G134:G149)</f>
        <v>0</v>
      </c>
      <c r="H150" s="2">
        <f t="shared" si="2"/>
        <v>0</v>
      </c>
      <c r="I150" s="2">
        <f>SUM(J134:J149)</f>
        <v>0</v>
      </c>
    </row>
    <row r="151" spans="1:13">
      <c r="F151" s="2">
        <f>COUNT(F134:F149)</f>
        <v>0</v>
      </c>
      <c r="G151" s="2">
        <f t="shared" ref="G151:H151" si="3">COUNT(G134:G149)</f>
        <v>0</v>
      </c>
      <c r="H151" s="2">
        <f t="shared" si="3"/>
        <v>0</v>
      </c>
      <c r="I151" s="2">
        <f>COUNT(J134:J149)</f>
        <v>0</v>
      </c>
    </row>
    <row r="152" spans="1:13">
      <c r="A152" s="32" t="s">
        <v>25</v>
      </c>
    </row>
    <row r="153" spans="1:13">
      <c r="A153" s="1" t="s">
        <v>41</v>
      </c>
      <c r="B153" s="61" t="s">
        <v>10</v>
      </c>
      <c r="C153" s="62" t="s">
        <v>10</v>
      </c>
      <c r="D153" s="62" t="s">
        <v>10</v>
      </c>
      <c r="E153" s="61" t="s">
        <v>10</v>
      </c>
      <c r="F153" s="62" t="s">
        <v>13</v>
      </c>
      <c r="G153" s="10"/>
      <c r="H153" s="10"/>
      <c r="I153" s="10"/>
      <c r="J153" s="10"/>
      <c r="K153" s="10"/>
      <c r="L153" s="10"/>
    </row>
    <row r="154" spans="1:13">
      <c r="A154" s="60" t="s">
        <v>0</v>
      </c>
      <c r="B154" s="63" t="s">
        <v>11</v>
      </c>
      <c r="C154" s="63" t="s">
        <v>11</v>
      </c>
      <c r="D154" s="63" t="s">
        <v>12</v>
      </c>
      <c r="E154" s="63" t="s">
        <v>14</v>
      </c>
      <c r="F154" s="63" t="s">
        <v>21</v>
      </c>
      <c r="G154" s="63" t="s">
        <v>22</v>
      </c>
      <c r="H154" s="64" t="s">
        <v>23</v>
      </c>
      <c r="I154" s="64" t="s">
        <v>73</v>
      </c>
      <c r="J154" s="65" t="s">
        <v>24</v>
      </c>
      <c r="K154" s="64" t="s">
        <v>5</v>
      </c>
      <c r="L154" s="65" t="s">
        <v>6</v>
      </c>
      <c r="M154" s="64" t="s">
        <v>7</v>
      </c>
    </row>
    <row r="155" spans="1:13">
      <c r="A155" s="33">
        <v>41548</v>
      </c>
      <c r="B155" s="11">
        <v>0</v>
      </c>
      <c r="C155" s="11">
        <v>1</v>
      </c>
      <c r="D155" s="11">
        <v>1</v>
      </c>
      <c r="E155" s="67">
        <v>14</v>
      </c>
      <c r="F155" s="11">
        <v>8</v>
      </c>
      <c r="G155" s="34">
        <v>7</v>
      </c>
      <c r="H155" s="34"/>
      <c r="I155" s="10">
        <v>1</v>
      </c>
      <c r="J155" s="17"/>
      <c r="K155" s="35" t="s">
        <v>75</v>
      </c>
      <c r="L155" s="109" t="s">
        <v>74</v>
      </c>
      <c r="M155" s="17"/>
    </row>
    <row r="156" spans="1:13">
      <c r="A156" s="7">
        <v>41557</v>
      </c>
      <c r="B156" s="12"/>
      <c r="C156" s="12"/>
      <c r="D156" s="12"/>
      <c r="E156" s="15"/>
      <c r="F156" s="9"/>
      <c r="G156" s="12"/>
      <c r="H156" s="12"/>
      <c r="I156" s="10"/>
      <c r="J156" s="15"/>
      <c r="K156" s="3"/>
      <c r="M156" s="15"/>
    </row>
    <row r="157" spans="1:13">
      <c r="A157" s="6">
        <v>41563</v>
      </c>
      <c r="B157" s="12"/>
      <c r="C157" s="12"/>
      <c r="D157" s="12"/>
      <c r="E157" s="15"/>
      <c r="F157" s="9"/>
      <c r="G157" s="12"/>
      <c r="H157" s="12"/>
      <c r="I157" s="10"/>
      <c r="J157" s="15"/>
      <c r="K157" s="3"/>
      <c r="L157" s="12"/>
      <c r="M157" s="15"/>
    </row>
    <row r="158" spans="1:13">
      <c r="A158" s="4">
        <v>41573</v>
      </c>
      <c r="B158" s="12"/>
      <c r="C158" s="12"/>
      <c r="D158" s="12"/>
      <c r="E158" s="15"/>
      <c r="F158" s="9"/>
      <c r="G158" s="12"/>
      <c r="H158" s="12"/>
      <c r="I158" s="10"/>
      <c r="J158" s="15"/>
      <c r="K158" s="3"/>
      <c r="L158" s="109"/>
      <c r="M158" s="71"/>
    </row>
    <row r="159" spans="1:13">
      <c r="A159" s="4">
        <v>41577</v>
      </c>
      <c r="B159" s="12"/>
      <c r="C159" s="12"/>
      <c r="D159" s="12"/>
      <c r="E159" s="15"/>
      <c r="F159" s="9"/>
      <c r="G159" s="12"/>
      <c r="H159" s="12"/>
      <c r="I159" s="10"/>
      <c r="J159" s="15"/>
      <c r="K159" s="3"/>
      <c r="L159" s="12"/>
      <c r="M159" s="71"/>
    </row>
    <row r="160" spans="1:13">
      <c r="A160" s="4">
        <v>41583</v>
      </c>
      <c r="B160" s="12"/>
      <c r="C160" s="12"/>
      <c r="D160" s="12"/>
      <c r="E160" s="15"/>
      <c r="F160" s="9"/>
      <c r="G160" s="12"/>
      <c r="H160" s="12"/>
      <c r="I160" s="10"/>
      <c r="J160" s="15"/>
      <c r="K160" s="3"/>
      <c r="L160" s="10"/>
      <c r="M160" s="15"/>
    </row>
    <row r="161" spans="1:17">
      <c r="A161" s="4">
        <v>41588</v>
      </c>
      <c r="B161" s="12"/>
      <c r="C161" s="12"/>
      <c r="D161" s="12"/>
      <c r="E161" s="15"/>
      <c r="F161" s="9"/>
      <c r="G161" s="12"/>
      <c r="H161" s="12"/>
      <c r="I161" s="10"/>
      <c r="J161" s="15"/>
      <c r="K161" s="3"/>
      <c r="L161" s="10"/>
      <c r="M161" s="15"/>
    </row>
    <row r="162" spans="1:17">
      <c r="A162" s="4">
        <v>41592</v>
      </c>
      <c r="B162" s="12"/>
      <c r="C162" s="12"/>
      <c r="D162" s="12"/>
      <c r="E162" s="15"/>
      <c r="F162" s="9"/>
      <c r="G162" s="12"/>
      <c r="H162" s="12"/>
      <c r="I162" s="10"/>
      <c r="J162" s="15"/>
      <c r="K162" s="3"/>
      <c r="L162" s="10"/>
      <c r="M162" s="15"/>
    </row>
    <row r="163" spans="1:17">
      <c r="A163" s="4">
        <v>41604</v>
      </c>
      <c r="B163" s="12"/>
      <c r="C163" s="12"/>
      <c r="D163" s="12"/>
      <c r="E163" s="15"/>
      <c r="F163" s="9"/>
      <c r="G163" s="12"/>
      <c r="H163" s="12"/>
      <c r="I163" s="10"/>
      <c r="J163" s="15"/>
      <c r="K163" s="3"/>
      <c r="L163" s="109"/>
      <c r="M163" s="15"/>
    </row>
    <row r="164" spans="1:17">
      <c r="A164" s="4">
        <v>41611</v>
      </c>
      <c r="B164" s="12"/>
      <c r="C164" s="12"/>
      <c r="D164" s="12"/>
      <c r="E164" s="15"/>
      <c r="F164" s="9"/>
      <c r="G164" s="12"/>
      <c r="H164" s="12"/>
      <c r="I164" s="10"/>
      <c r="J164" s="15"/>
      <c r="K164" s="3"/>
      <c r="L164" s="10"/>
      <c r="M164" s="44"/>
    </row>
    <row r="165" spans="1:17">
      <c r="A165" s="4">
        <v>41616</v>
      </c>
      <c r="B165" s="12"/>
      <c r="C165" s="12"/>
      <c r="D165" s="12"/>
      <c r="E165" s="15"/>
      <c r="F165" s="9"/>
      <c r="G165" s="12"/>
      <c r="H165" s="12"/>
      <c r="I165" s="10"/>
      <c r="J165" s="15"/>
      <c r="K165" s="3"/>
      <c r="M165" s="15"/>
    </row>
    <row r="166" spans="1:17">
      <c r="A166" s="4">
        <v>41620</v>
      </c>
      <c r="B166" s="12"/>
      <c r="C166" s="12"/>
      <c r="D166" s="12"/>
      <c r="E166" s="15"/>
      <c r="F166" s="9"/>
      <c r="G166" s="12"/>
      <c r="H166" s="12"/>
      <c r="I166" s="10"/>
      <c r="J166" s="15"/>
      <c r="K166" s="3"/>
      <c r="L166" s="10"/>
      <c r="M166" s="15"/>
    </row>
    <row r="167" spans="1:17">
      <c r="A167" s="4">
        <v>41629</v>
      </c>
      <c r="B167" s="12"/>
      <c r="C167" s="12"/>
      <c r="D167" s="12"/>
      <c r="E167" s="12"/>
      <c r="F167" s="9"/>
      <c r="G167" s="12"/>
      <c r="H167" s="12"/>
      <c r="I167" s="10"/>
      <c r="J167" s="15"/>
      <c r="K167" s="3"/>
      <c r="L167" s="10"/>
      <c r="M167" s="15"/>
    </row>
    <row r="168" spans="1:17">
      <c r="A168" s="6">
        <v>41633</v>
      </c>
      <c r="B168" s="9"/>
      <c r="C168" s="9"/>
      <c r="D168" s="9"/>
      <c r="E168" s="9"/>
      <c r="F168" s="9"/>
      <c r="G168" s="12"/>
      <c r="H168" s="12"/>
      <c r="J168" s="15"/>
      <c r="K168" s="3"/>
      <c r="L168" s="109"/>
      <c r="M168" s="15"/>
    </row>
    <row r="169" spans="1:17">
      <c r="A169" s="6"/>
      <c r="B169" s="12"/>
      <c r="C169" s="12"/>
      <c r="D169" s="12"/>
      <c r="E169" s="12"/>
      <c r="F169" s="12"/>
      <c r="G169" s="12"/>
      <c r="H169" s="12"/>
      <c r="I169" s="12"/>
      <c r="J169" s="3"/>
      <c r="K169" s="12"/>
      <c r="L169" s="12"/>
    </row>
    <row r="170" spans="1:17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7">
      <c r="B171" s="2">
        <f>COUNT(B155:E170)</f>
        <v>4</v>
      </c>
      <c r="F171" s="2">
        <f>SUM(F155:F170)</f>
        <v>8</v>
      </c>
      <c r="G171" s="2">
        <f t="shared" ref="G171:I171" si="4">SUM(G155:G170)</f>
        <v>7</v>
      </c>
      <c r="H171" s="2">
        <f t="shared" si="4"/>
        <v>0</v>
      </c>
      <c r="I171" s="2">
        <f t="shared" si="4"/>
        <v>1</v>
      </c>
    </row>
    <row r="172" spans="1:17">
      <c r="F172" s="2">
        <f>COUNT(F155:F170)</f>
        <v>1</v>
      </c>
      <c r="G172" s="2">
        <f t="shared" ref="G172:I172" si="5">COUNT(G155:G170)</f>
        <v>1</v>
      </c>
      <c r="H172" s="2">
        <f t="shared" si="5"/>
        <v>0</v>
      </c>
      <c r="I172" s="2">
        <f t="shared" si="5"/>
        <v>1</v>
      </c>
    </row>
    <row r="173" spans="1:17">
      <c r="A173" s="1" t="s">
        <v>42</v>
      </c>
      <c r="B173" s="62" t="s">
        <v>10</v>
      </c>
      <c r="C173" s="61" t="s">
        <v>10</v>
      </c>
      <c r="D173" s="62" t="s">
        <v>10</v>
      </c>
      <c r="E173" s="61" t="s">
        <v>10</v>
      </c>
      <c r="F173" s="62" t="s">
        <v>10</v>
      </c>
      <c r="G173" s="61" t="s">
        <v>10</v>
      </c>
      <c r="H173" s="62" t="s">
        <v>10</v>
      </c>
      <c r="I173" s="61" t="s">
        <v>10</v>
      </c>
      <c r="J173" s="62" t="s">
        <v>13</v>
      </c>
      <c r="K173" s="10"/>
      <c r="L173" s="10"/>
      <c r="M173" s="10"/>
    </row>
    <row r="174" spans="1:17">
      <c r="A174" s="63" t="s">
        <v>0</v>
      </c>
      <c r="B174" s="63" t="s">
        <v>11</v>
      </c>
      <c r="C174" s="63" t="s">
        <v>11</v>
      </c>
      <c r="D174" s="63" t="s">
        <v>12</v>
      </c>
      <c r="E174" s="63" t="s">
        <v>14</v>
      </c>
      <c r="F174" s="63" t="s">
        <v>45</v>
      </c>
      <c r="G174" s="63" t="s">
        <v>46</v>
      </c>
      <c r="H174" s="63" t="s">
        <v>59</v>
      </c>
      <c r="I174" s="63" t="s">
        <v>60</v>
      </c>
      <c r="J174" s="63" t="s">
        <v>21</v>
      </c>
      <c r="K174" s="63" t="s">
        <v>22</v>
      </c>
      <c r="L174" s="63" t="s">
        <v>23</v>
      </c>
      <c r="M174" s="63" t="s">
        <v>73</v>
      </c>
      <c r="N174" s="63" t="s">
        <v>24</v>
      </c>
      <c r="O174" s="63" t="s">
        <v>5</v>
      </c>
      <c r="P174" s="63" t="s">
        <v>6</v>
      </c>
      <c r="Q174" s="63" t="s">
        <v>7</v>
      </c>
    </row>
    <row r="175" spans="1:17">
      <c r="A175" s="33">
        <v>41549</v>
      </c>
      <c r="B175" s="12"/>
      <c r="C175" s="12"/>
      <c r="D175" s="12"/>
      <c r="E175" s="12"/>
      <c r="F175" s="12"/>
      <c r="G175" s="12"/>
      <c r="H175" s="12"/>
      <c r="I175" s="12"/>
      <c r="J175" s="11"/>
      <c r="K175" s="35"/>
      <c r="L175" s="35"/>
      <c r="M175" s="10"/>
      <c r="N175" s="35"/>
      <c r="O175" s="57"/>
      <c r="P175" s="109"/>
      <c r="Q175" s="57"/>
    </row>
    <row r="176" spans="1:17">
      <c r="A176" s="7">
        <v>41557</v>
      </c>
      <c r="B176" s="12"/>
      <c r="C176" s="12"/>
      <c r="D176" s="12"/>
      <c r="E176" s="12"/>
      <c r="F176" s="12"/>
      <c r="G176" s="12"/>
      <c r="H176" s="12"/>
      <c r="I176" s="12"/>
      <c r="J176" s="9"/>
      <c r="K176" s="12"/>
      <c r="L176" s="3"/>
      <c r="M176" s="10"/>
      <c r="N176" s="12"/>
      <c r="O176" s="44"/>
      <c r="P176" s="12"/>
      <c r="Q176" s="44"/>
    </row>
    <row r="177" spans="1:17">
      <c r="A177" s="6">
        <v>41563</v>
      </c>
      <c r="B177" s="12"/>
      <c r="C177" s="12"/>
      <c r="D177" s="12"/>
      <c r="E177" s="12"/>
      <c r="F177" s="12"/>
      <c r="G177" s="12"/>
      <c r="H177" s="12"/>
      <c r="I177" s="12"/>
      <c r="J177" s="9"/>
      <c r="K177" s="3"/>
      <c r="L177" s="3"/>
      <c r="M177" s="10"/>
      <c r="N177" s="3"/>
      <c r="O177" s="44"/>
      <c r="P177" s="109"/>
      <c r="Q177" s="44"/>
    </row>
    <row r="178" spans="1:17">
      <c r="A178" s="4">
        <v>41573</v>
      </c>
      <c r="B178" s="12"/>
      <c r="C178" s="12"/>
      <c r="D178" s="12"/>
      <c r="E178" s="12"/>
      <c r="F178" s="12"/>
      <c r="G178" s="12"/>
      <c r="H178" s="12"/>
      <c r="I178" s="12"/>
      <c r="J178" s="9"/>
      <c r="K178" s="12"/>
      <c r="L178" s="3"/>
      <c r="M178" s="10"/>
      <c r="N178" s="3"/>
      <c r="O178" s="44"/>
      <c r="P178" s="109"/>
      <c r="Q178" s="44"/>
    </row>
    <row r="179" spans="1:17" ht="15" customHeight="1">
      <c r="A179" s="4">
        <v>41577</v>
      </c>
      <c r="B179" s="12"/>
      <c r="C179" s="12"/>
      <c r="D179" s="12"/>
      <c r="E179" s="12"/>
      <c r="F179" s="12"/>
      <c r="G179" s="12"/>
      <c r="H179" s="12"/>
      <c r="I179" s="12"/>
      <c r="J179" s="9"/>
      <c r="K179" s="12"/>
      <c r="L179" s="3"/>
      <c r="M179" s="10"/>
      <c r="N179" s="3"/>
      <c r="O179" s="44"/>
      <c r="P179" s="12"/>
      <c r="Q179" s="44"/>
    </row>
    <row r="180" spans="1:17" ht="12.75" customHeight="1">
      <c r="A180" s="4">
        <v>41583</v>
      </c>
      <c r="B180" s="12"/>
      <c r="C180" s="12"/>
      <c r="D180" s="12"/>
      <c r="E180" s="12"/>
      <c r="F180" s="12"/>
      <c r="G180" s="12"/>
      <c r="H180" s="12"/>
      <c r="I180" s="12"/>
      <c r="J180" s="9"/>
      <c r="K180" s="12"/>
      <c r="L180" s="3"/>
      <c r="M180" s="10"/>
      <c r="N180" s="3"/>
      <c r="O180" s="44"/>
      <c r="P180" s="10"/>
      <c r="Q180" s="44"/>
    </row>
    <row r="181" spans="1:17" ht="12.75" customHeight="1">
      <c r="A181" s="4">
        <v>41588</v>
      </c>
      <c r="B181" s="12"/>
      <c r="C181" s="12"/>
      <c r="D181" s="12"/>
      <c r="E181" s="12"/>
      <c r="F181" s="12"/>
      <c r="G181" s="12"/>
      <c r="H181" s="12"/>
      <c r="I181" s="12"/>
      <c r="J181" s="9"/>
      <c r="K181" s="12"/>
      <c r="L181" s="12"/>
      <c r="M181" s="10"/>
      <c r="N181" s="3"/>
      <c r="O181" s="44"/>
      <c r="P181" s="12"/>
      <c r="Q181" s="44"/>
    </row>
    <row r="182" spans="1:17" ht="12.75" customHeight="1">
      <c r="A182" s="4">
        <v>41592</v>
      </c>
      <c r="B182" s="12"/>
      <c r="C182" s="12"/>
      <c r="D182" s="12"/>
      <c r="E182" s="12"/>
      <c r="F182" s="12"/>
      <c r="G182" s="12"/>
      <c r="H182" s="12"/>
      <c r="I182" s="12"/>
      <c r="J182" s="9"/>
      <c r="K182" s="12"/>
      <c r="L182" s="3"/>
      <c r="M182" s="10"/>
      <c r="N182" s="3"/>
      <c r="O182" s="44"/>
      <c r="P182" s="12"/>
      <c r="Q182" s="44"/>
    </row>
    <row r="183" spans="1:17" ht="12.75" customHeight="1">
      <c r="A183" s="4">
        <v>41604</v>
      </c>
      <c r="B183" s="12"/>
      <c r="C183" s="12"/>
      <c r="D183" s="12"/>
      <c r="E183" s="12"/>
      <c r="F183" s="12"/>
      <c r="G183" s="12"/>
      <c r="H183" s="12"/>
      <c r="I183" s="12"/>
      <c r="J183" s="9"/>
      <c r="K183" s="12"/>
      <c r="L183" s="3"/>
      <c r="M183" s="10"/>
      <c r="N183" s="3"/>
      <c r="O183" s="44"/>
      <c r="P183" s="12"/>
      <c r="Q183" s="44"/>
    </row>
    <row r="184" spans="1:17" ht="12.75" customHeight="1">
      <c r="A184" s="4">
        <v>41611</v>
      </c>
      <c r="B184" s="12"/>
      <c r="C184" s="12"/>
      <c r="D184" s="12"/>
      <c r="E184" s="12"/>
      <c r="F184" s="12"/>
      <c r="G184" s="12"/>
      <c r="H184" s="12"/>
      <c r="I184" s="12"/>
      <c r="J184" s="9"/>
      <c r="K184" s="12"/>
      <c r="L184" s="3"/>
      <c r="M184" s="10"/>
      <c r="N184" s="3"/>
      <c r="O184" s="15"/>
      <c r="P184" s="12"/>
      <c r="Q184" s="55"/>
    </row>
    <row r="185" spans="1:17" ht="12.75" customHeight="1">
      <c r="A185" s="4">
        <v>41616</v>
      </c>
      <c r="B185" s="12"/>
      <c r="C185" s="12"/>
      <c r="D185" s="12"/>
      <c r="E185" s="12"/>
      <c r="F185" s="12"/>
      <c r="G185" s="12"/>
      <c r="H185" s="12"/>
      <c r="I185" s="12"/>
      <c r="J185" s="9"/>
      <c r="K185" s="3"/>
      <c r="L185" s="3"/>
      <c r="M185" s="10"/>
      <c r="N185" s="12"/>
      <c r="O185" s="44"/>
      <c r="Q185" s="15"/>
    </row>
    <row r="186" spans="1:17" ht="12.75" customHeight="1">
      <c r="A186" s="4">
        <v>41620</v>
      </c>
      <c r="B186" s="12"/>
      <c r="C186" s="12"/>
      <c r="D186" s="12"/>
      <c r="E186" s="12"/>
      <c r="F186" s="12"/>
      <c r="G186" s="12"/>
      <c r="H186" s="12"/>
      <c r="I186" s="12"/>
      <c r="J186" s="9"/>
      <c r="K186" s="12"/>
      <c r="L186" s="3"/>
      <c r="M186" s="10"/>
      <c r="N186" s="3"/>
      <c r="O186" s="44"/>
      <c r="Q186" s="15"/>
    </row>
    <row r="187" spans="1:17" ht="12.75" customHeight="1">
      <c r="A187" s="4">
        <v>41629</v>
      </c>
      <c r="B187" s="12"/>
      <c r="C187" s="12"/>
      <c r="D187" s="12"/>
      <c r="E187" s="12"/>
      <c r="F187" s="12"/>
      <c r="G187" s="12"/>
      <c r="H187" s="12"/>
      <c r="I187" s="12"/>
      <c r="J187" s="9"/>
      <c r="K187" s="12"/>
      <c r="L187" s="3"/>
      <c r="M187" s="10"/>
      <c r="N187" s="3"/>
      <c r="O187" s="44"/>
      <c r="P187" s="12"/>
      <c r="Q187" s="44"/>
    </row>
    <row r="188" spans="1:17" ht="12.75" customHeight="1">
      <c r="A188" s="6">
        <v>41633</v>
      </c>
      <c r="B188" s="12"/>
      <c r="C188" s="12"/>
      <c r="D188" s="12"/>
      <c r="E188" s="12"/>
      <c r="F188" s="12"/>
      <c r="G188" s="12"/>
      <c r="H188" s="12"/>
      <c r="I188" s="12"/>
      <c r="J188" s="9"/>
      <c r="K188" s="3"/>
      <c r="L188" s="3"/>
      <c r="M188" s="10"/>
      <c r="N188" s="3"/>
      <c r="O188" s="44"/>
      <c r="P188" s="109"/>
      <c r="Q188" s="44"/>
    </row>
    <row r="189" spans="1:17" ht="12.75" customHeight="1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3"/>
      <c r="L189" s="3"/>
      <c r="M189" s="12"/>
      <c r="N189" s="3"/>
      <c r="O189" s="3"/>
      <c r="P189" s="12"/>
      <c r="Q189" s="3"/>
    </row>
    <row r="190" spans="1:17" ht="12.75" customHeight="1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"/>
      <c r="M190" s="12"/>
      <c r="N190" s="3"/>
      <c r="O190" s="3"/>
      <c r="P190" s="3"/>
      <c r="Q190" s="12"/>
    </row>
    <row r="191" spans="1:17">
      <c r="B191" s="2">
        <f>COUNT(B175:I190)</f>
        <v>0</v>
      </c>
      <c r="J191" s="2">
        <f>SUM(J175:J190)</f>
        <v>0</v>
      </c>
      <c r="K191" s="2">
        <f t="shared" ref="K191:L191" si="6">SUM(K175:K190)</f>
        <v>0</v>
      </c>
      <c r="L191" s="2">
        <f t="shared" si="6"/>
        <v>0</v>
      </c>
      <c r="M191" s="2">
        <f>SUM(N175:N190)</f>
        <v>0</v>
      </c>
    </row>
    <row r="192" spans="1:17">
      <c r="J192" s="2">
        <f>COUNT(J175:J190)</f>
        <v>0</v>
      </c>
      <c r="K192" s="2">
        <f t="shared" ref="K192:L192" si="7">COUNT(K175:K190)</f>
        <v>0</v>
      </c>
      <c r="L192" s="2">
        <f t="shared" si="7"/>
        <v>0</v>
      </c>
      <c r="M192" s="2">
        <f>COUNT(N175:N190)</f>
        <v>0</v>
      </c>
    </row>
    <row r="210" spans="1:5">
      <c r="A210" s="10"/>
      <c r="B210" s="10"/>
      <c r="C210" s="10"/>
      <c r="D210" s="10"/>
      <c r="E210" s="10"/>
    </row>
    <row r="235" spans="1:1">
      <c r="A235" s="10"/>
    </row>
    <row r="236" spans="1:1">
      <c r="A236" s="10"/>
    </row>
    <row r="265" spans="1:10">
      <c r="A265" s="10"/>
      <c r="B265" s="10"/>
      <c r="C265" s="10"/>
      <c r="D265" s="10"/>
      <c r="E265" s="10"/>
      <c r="F265" s="10"/>
    </row>
    <row r="266" spans="1:10">
      <c r="A266" s="10"/>
      <c r="B266" s="10"/>
      <c r="C266" s="10"/>
      <c r="D266" s="10"/>
      <c r="E266" s="10"/>
      <c r="F266" s="10"/>
      <c r="J266" s="10"/>
    </row>
    <row r="267" spans="1:10">
      <c r="A267" s="10"/>
      <c r="B267" s="10"/>
      <c r="C267" s="10"/>
      <c r="D267" s="10"/>
      <c r="E267" s="10"/>
      <c r="F267" s="10"/>
      <c r="J267" s="10"/>
    </row>
    <row r="268" spans="1:10">
      <c r="A268" s="10"/>
      <c r="B268" s="10"/>
      <c r="C268" s="10"/>
      <c r="D268" s="10"/>
      <c r="E268" s="10"/>
      <c r="F268" s="10"/>
    </row>
    <row r="269" spans="1:10">
      <c r="A269" s="10"/>
      <c r="B269" s="10"/>
      <c r="C269" s="10"/>
      <c r="D269" s="10"/>
      <c r="E269" s="10"/>
      <c r="F269" s="10"/>
    </row>
    <row r="270" spans="1:10">
      <c r="A270" s="10"/>
      <c r="B270" s="10"/>
      <c r="C270" s="10"/>
      <c r="D270" s="10"/>
      <c r="E270" s="10"/>
      <c r="F270" s="10"/>
    </row>
    <row r="271" spans="1:10">
      <c r="A271" s="10"/>
      <c r="B271" s="10"/>
      <c r="C271" s="10"/>
      <c r="D271" s="10"/>
      <c r="E271" s="10"/>
      <c r="F271" s="10"/>
    </row>
    <row r="272" spans="1:10">
      <c r="A272" s="10"/>
      <c r="B272" s="10"/>
      <c r="C272" s="10"/>
      <c r="D272" s="10"/>
      <c r="E272" s="10"/>
      <c r="F272" s="10"/>
    </row>
    <row r="273" spans="1:9">
      <c r="A273" s="10"/>
      <c r="B273" s="10"/>
      <c r="C273" s="10"/>
      <c r="D273" s="10"/>
      <c r="E273" s="10"/>
      <c r="F273" s="10"/>
    </row>
    <row r="274" spans="1:9">
      <c r="A274" s="10"/>
      <c r="B274" s="10"/>
      <c r="C274" s="10"/>
      <c r="D274" s="10"/>
      <c r="E274" s="10"/>
      <c r="F274" s="10"/>
    </row>
    <row r="275" spans="1:9">
      <c r="A275" s="10"/>
      <c r="B275" s="10"/>
      <c r="C275" s="10"/>
      <c r="D275" s="10"/>
      <c r="E275" s="10"/>
      <c r="F275" s="10"/>
    </row>
    <row r="276" spans="1:9">
      <c r="A276" s="10"/>
      <c r="B276" s="10"/>
      <c r="C276" s="10"/>
      <c r="D276" s="10"/>
      <c r="E276" s="10"/>
      <c r="F276" s="10"/>
    </row>
    <row r="277" spans="1:9">
      <c r="A277" s="10"/>
      <c r="B277" s="10"/>
      <c r="C277" s="10"/>
      <c r="D277" s="10"/>
      <c r="E277" s="10"/>
      <c r="F277" s="10"/>
    </row>
    <row r="278" spans="1:9">
      <c r="A278" s="10"/>
      <c r="B278" s="10"/>
      <c r="C278" s="10"/>
      <c r="D278" s="10"/>
      <c r="E278" s="10"/>
      <c r="F278" s="10"/>
    </row>
    <row r="279" spans="1:9">
      <c r="A279" s="10"/>
      <c r="B279" s="10"/>
      <c r="C279" s="10"/>
      <c r="D279" s="10"/>
      <c r="E279" s="10"/>
      <c r="F279" s="10"/>
    </row>
    <row r="280" spans="1:9">
      <c r="A280" s="10"/>
      <c r="B280" s="10"/>
      <c r="C280" s="10"/>
      <c r="D280" s="10"/>
      <c r="E280" s="10"/>
      <c r="F280" s="10"/>
    </row>
    <row r="281" spans="1:9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>
      <c r="A284" s="10"/>
      <c r="B284" s="10"/>
      <c r="C284" s="10"/>
      <c r="D284" s="10"/>
      <c r="E284" s="10"/>
      <c r="F284" s="10"/>
      <c r="G284" s="10"/>
    </row>
    <row r="285" spans="1:9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>
      <c r="A286" s="10"/>
      <c r="B286" s="10"/>
      <c r="C286" s="10"/>
      <c r="D286" s="10"/>
    </row>
    <row r="287" spans="1:9">
      <c r="A287" s="10"/>
      <c r="B287" s="10"/>
      <c r="C287" s="10"/>
      <c r="D287" s="10"/>
    </row>
    <row r="288" spans="1:9">
      <c r="A288" s="10"/>
      <c r="B288" s="10"/>
      <c r="C288" s="10"/>
      <c r="D288" s="10"/>
    </row>
    <row r="289" spans="1:10">
      <c r="A289" s="10"/>
      <c r="B289" s="10"/>
      <c r="C289" s="10"/>
      <c r="D289" s="10"/>
    </row>
    <row r="290" spans="1:10">
      <c r="A290" s="10"/>
      <c r="B290" s="10"/>
      <c r="C290" s="10"/>
      <c r="D290" s="10"/>
    </row>
    <row r="291" spans="1:10">
      <c r="A291" s="10"/>
      <c r="B291" s="10"/>
      <c r="C291" s="10"/>
      <c r="D291" s="10"/>
    </row>
    <row r="292" spans="1:10">
      <c r="A292" s="10"/>
      <c r="B292" s="10"/>
      <c r="C292" s="10"/>
      <c r="D292" s="10"/>
    </row>
    <row r="293" spans="1:10">
      <c r="A293" s="10"/>
      <c r="B293" s="10"/>
      <c r="C293" s="10"/>
      <c r="D293" s="10"/>
    </row>
    <row r="294" spans="1:10">
      <c r="A294" s="10"/>
      <c r="B294" s="10"/>
      <c r="C294" s="10"/>
      <c r="D294" s="10"/>
    </row>
    <row r="295" spans="1:10">
      <c r="A295" s="10"/>
      <c r="B295" s="10"/>
      <c r="C295" s="10"/>
      <c r="D295" s="10"/>
    </row>
    <row r="296" spans="1:10">
      <c r="A296" s="10"/>
      <c r="B296" s="10"/>
      <c r="C296" s="10"/>
      <c r="D296" s="10"/>
    </row>
    <row r="297" spans="1:10">
      <c r="A297" s="10"/>
      <c r="B297" s="10"/>
      <c r="C297" s="10"/>
      <c r="D297" s="10"/>
      <c r="J297" s="10"/>
    </row>
    <row r="298" spans="1:10">
      <c r="A298" s="10"/>
      <c r="B298" s="10"/>
      <c r="C298" s="10"/>
      <c r="D298" s="10"/>
      <c r="J298" s="10"/>
    </row>
    <row r="299" spans="1:10">
      <c r="A299" s="10"/>
      <c r="B299" s="10"/>
      <c r="C299" s="10"/>
      <c r="D299" s="10"/>
    </row>
    <row r="300" spans="1:10">
      <c r="A300" s="10"/>
      <c r="B300" s="10"/>
      <c r="C300" s="10"/>
      <c r="D300" s="10"/>
    </row>
    <row r="301" spans="1:10">
      <c r="A301" s="10"/>
      <c r="B301" s="10"/>
      <c r="C301" s="10"/>
      <c r="D301" s="10"/>
    </row>
    <row r="302" spans="1:10">
      <c r="A302" s="10"/>
      <c r="B302" s="10"/>
      <c r="C302" s="10"/>
      <c r="D302" s="10"/>
    </row>
    <row r="303" spans="1:10">
      <c r="A303" s="10"/>
      <c r="B303" s="10"/>
      <c r="C303" s="10"/>
      <c r="D303" s="10"/>
    </row>
    <row r="304" spans="1:10">
      <c r="A304" s="10"/>
      <c r="B304" s="10"/>
      <c r="C304" s="10"/>
      <c r="D304" s="10"/>
    </row>
    <row r="305" spans="1:9">
      <c r="A305" s="10"/>
      <c r="B305" s="10"/>
      <c r="C305" s="10"/>
      <c r="D305" s="10"/>
    </row>
    <row r="306" spans="1:9">
      <c r="A306" s="10"/>
      <c r="B306" s="10"/>
      <c r="C306" s="10"/>
      <c r="D306" s="10"/>
    </row>
    <row r="307" spans="1:9">
      <c r="A307" s="10"/>
      <c r="B307" s="10"/>
      <c r="C307" s="10"/>
      <c r="D307" s="10"/>
    </row>
    <row r="308" spans="1:9">
      <c r="A308" s="10"/>
      <c r="B308" s="10"/>
      <c r="C308" s="10"/>
      <c r="D308" s="10"/>
    </row>
    <row r="309" spans="1:9">
      <c r="A309" s="10"/>
      <c r="B309" s="10"/>
      <c r="C309" s="10"/>
      <c r="D309" s="10"/>
    </row>
    <row r="310" spans="1:9">
      <c r="A310" s="10"/>
      <c r="B310" s="10"/>
      <c r="C310" s="10"/>
      <c r="D310" s="10"/>
    </row>
    <row r="311" spans="1:9">
      <c r="A311" s="10"/>
      <c r="B311" s="10"/>
      <c r="C311" s="10"/>
      <c r="D311" s="10"/>
    </row>
    <row r="312" spans="1:9">
      <c r="A312" s="10"/>
      <c r="B312" s="10"/>
      <c r="C312" s="10"/>
      <c r="D312" s="10"/>
    </row>
    <row r="313" spans="1:9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10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10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10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10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10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10">
      <c r="A326" s="10"/>
      <c r="B326" s="10"/>
      <c r="C326" s="10"/>
      <c r="D326" s="10"/>
      <c r="E326" s="10"/>
      <c r="F326" s="10"/>
      <c r="G326" s="10"/>
      <c r="H326" s="10"/>
      <c r="I326" s="10"/>
      <c r="J326" s="10"/>
    </row>
    <row r="327" spans="1:10">
      <c r="A327" s="10"/>
      <c r="B327" s="10"/>
      <c r="C327" s="10"/>
      <c r="D327" s="10"/>
      <c r="E327" s="10"/>
      <c r="F327" s="10"/>
      <c r="G327" s="10"/>
      <c r="H327" s="10"/>
      <c r="I327" s="10"/>
      <c r="J327" s="10"/>
    </row>
    <row r="328" spans="1:10">
      <c r="A328" s="10"/>
      <c r="B328" s="10"/>
      <c r="C328" s="10"/>
      <c r="D328" s="10"/>
      <c r="E328" s="10"/>
      <c r="F328" s="10"/>
      <c r="G328" s="10"/>
      <c r="H328" s="10"/>
      <c r="I328" s="10"/>
      <c r="J328" s="10"/>
    </row>
    <row r="329" spans="1:10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10">
      <c r="A330" s="10"/>
      <c r="B330" s="10"/>
      <c r="C330" s="10"/>
      <c r="D330" s="10"/>
      <c r="E330" s="10"/>
      <c r="F330" s="10"/>
      <c r="G330" s="10"/>
      <c r="H330" s="10"/>
      <c r="I330" s="10"/>
      <c r="J330" s="10"/>
    </row>
    <row r="331" spans="1:10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10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10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10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10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10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10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10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10">
      <c r="A355" s="10"/>
    </row>
    <row r="358" spans="1:10">
      <c r="J358" s="10"/>
    </row>
    <row r="359" spans="1:10">
      <c r="J359" s="10"/>
    </row>
    <row r="360" spans="1:10">
      <c r="J360" s="10"/>
    </row>
    <row r="361" spans="1:10">
      <c r="J361" s="10"/>
    </row>
    <row r="362" spans="1:10">
      <c r="J362" s="10"/>
    </row>
    <row r="363" spans="1:10">
      <c r="J363" s="10"/>
    </row>
    <row r="364" spans="1:10">
      <c r="J364" s="10"/>
    </row>
    <row r="365" spans="1:10">
      <c r="J365" s="10"/>
    </row>
    <row r="366" spans="1:10">
      <c r="J366" s="10"/>
    </row>
    <row r="367" spans="1:10">
      <c r="J367" s="10"/>
    </row>
    <row r="368" spans="1:10">
      <c r="J368" s="10"/>
    </row>
    <row r="369" spans="10:10">
      <c r="J369" s="10"/>
    </row>
    <row r="370" spans="10:10">
      <c r="J370" s="10"/>
    </row>
    <row r="371" spans="10:10">
      <c r="J371" s="10"/>
    </row>
    <row r="372" spans="10:10">
      <c r="J372" s="10"/>
    </row>
    <row r="373" spans="10:10">
      <c r="J373" s="10"/>
    </row>
    <row r="374" spans="10:10">
      <c r="J374" s="10"/>
    </row>
    <row r="375" spans="10:10">
      <c r="J375" s="10"/>
    </row>
    <row r="376" spans="10:10">
      <c r="J376" s="10"/>
    </row>
    <row r="377" spans="10:10">
      <c r="J377" s="10"/>
    </row>
    <row r="378" spans="10:10">
      <c r="J378" s="10"/>
    </row>
    <row r="379" spans="10:10">
      <c r="J379" s="10"/>
    </row>
    <row r="380" spans="10:10">
      <c r="J380" s="10"/>
    </row>
    <row r="381" spans="10:10">
      <c r="J381" s="10"/>
    </row>
    <row r="382" spans="10:10">
      <c r="J382" s="10"/>
    </row>
    <row r="383" spans="10:10">
      <c r="J383" s="10"/>
    </row>
    <row r="384" spans="10:10">
      <c r="J384" s="10"/>
    </row>
    <row r="385" spans="10:10">
      <c r="J385" s="10"/>
    </row>
    <row r="386" spans="10:10">
      <c r="J386" s="10"/>
    </row>
    <row r="387" spans="10:10">
      <c r="J387" s="10"/>
    </row>
    <row r="388" spans="10:10">
      <c r="J388" s="10"/>
    </row>
    <row r="389" spans="10:10">
      <c r="J389" s="10"/>
    </row>
    <row r="390" spans="10:10">
      <c r="J390" s="10"/>
    </row>
    <row r="391" spans="10:10">
      <c r="J391" s="10"/>
    </row>
    <row r="392" spans="10:10">
      <c r="J392" s="10"/>
    </row>
    <row r="393" spans="10:10">
      <c r="J393" s="10"/>
    </row>
    <row r="394" spans="10:10">
      <c r="J394" s="10"/>
    </row>
    <row r="395" spans="10:10">
      <c r="J395" s="10"/>
    </row>
    <row r="396" spans="10:10">
      <c r="J396" s="10"/>
    </row>
    <row r="397" spans="10:10">
      <c r="J397" s="10"/>
    </row>
    <row r="398" spans="10:10">
      <c r="J398" s="10"/>
    </row>
    <row r="399" spans="10:10">
      <c r="J399" s="10"/>
    </row>
  </sheetData>
  <conditionalFormatting sqref="B168:E170 C168:F168 B175:I190 B155:E156 C149:E149 C136:E136 D136:E149 B136:B149 C125:F127 C128:G128 C118:F121 D120:G120 C108:G110 C107:F107 B126:G127 B134:E135 B109:G109 C113:G115 C117:G119 B121:G121 C100:G102 B100:C128 E100:G128 C103:H103 C105:G106 B106:G106 B137:E148 C121:G124 B78:F93 B37:E51">
    <cfRule type="cellIs" dxfId="2" priority="10" operator="greaterThan">
      <formula>10</formula>
    </cfRule>
  </conditionalFormatting>
  <conditionalFormatting sqref="I175:I190 C134:C149 D100:D128">
    <cfRule type="cellIs" dxfId="1" priority="8" operator="greaterThan">
      <formula>2</formula>
    </cfRule>
  </conditionalFormatting>
  <printOptions gridLines="1"/>
  <pageMargins left="0.7" right="0.7" top="0.75" bottom="0.75" header="0.3" footer="0.3"/>
  <pageSetup scale="70" orientation="landscape" horizontalDpi="1200" verticalDpi="1200" r:id="rId1"/>
  <headerFooter>
    <oddHeader>&amp;CB3 BMG Area 2012
Air Viable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75"/>
  <sheetViews>
    <sheetView topLeftCell="A127" zoomScale="85" zoomScaleNormal="85" workbookViewId="0">
      <pane xSplit="1" topLeftCell="B1" activePane="topRight" state="frozen"/>
      <selection activeCell="A550" sqref="A550"/>
      <selection pane="topRight" activeCell="R152" sqref="R152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5" width="11.5703125" style="2" bestFit="1" customWidth="1"/>
    <col min="6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1.5703125" style="2" bestFit="1" customWidth="1"/>
    <col min="18" max="18" width="12.5703125" style="2" bestFit="1" customWidth="1"/>
    <col min="19" max="19" width="11.7109375" style="2" customWidth="1"/>
    <col min="20" max="20" width="12" style="2" bestFit="1" customWidth="1"/>
    <col min="21" max="21" width="11.7109375" style="2" customWidth="1"/>
    <col min="22" max="22" width="9.140625" style="2"/>
    <col min="23" max="23" width="12" style="2" customWidth="1"/>
    <col min="24" max="24" width="13.28515625" style="2" customWidth="1"/>
    <col min="25" max="16384" width="9.140625" style="2"/>
  </cols>
  <sheetData>
    <row r="1" spans="1:25">
      <c r="A1" s="107" t="s">
        <v>26</v>
      </c>
    </row>
    <row r="2" spans="1:25">
      <c r="A2" s="1" t="s">
        <v>69</v>
      </c>
      <c r="B2" s="61" t="s">
        <v>10</v>
      </c>
      <c r="C2" s="62" t="s">
        <v>10</v>
      </c>
      <c r="D2" s="62" t="s">
        <v>10</v>
      </c>
      <c r="E2" s="62" t="s">
        <v>10</v>
      </c>
      <c r="F2" s="61" t="s">
        <v>10</v>
      </c>
      <c r="G2" s="62" t="s">
        <v>10</v>
      </c>
      <c r="H2" s="62" t="s">
        <v>10</v>
      </c>
      <c r="I2" s="62" t="s">
        <v>10</v>
      </c>
      <c r="J2" s="62" t="s">
        <v>10</v>
      </c>
      <c r="K2" s="62" t="s">
        <v>10</v>
      </c>
      <c r="L2" s="61" t="s">
        <v>10</v>
      </c>
      <c r="M2" s="61" t="s">
        <v>10</v>
      </c>
      <c r="N2" s="61" t="s">
        <v>10</v>
      </c>
      <c r="O2" s="61" t="s">
        <v>10</v>
      </c>
      <c r="P2" s="61" t="s">
        <v>10</v>
      </c>
      <c r="Q2" s="62" t="s">
        <v>10</v>
      </c>
      <c r="R2" s="61" t="s">
        <v>10</v>
      </c>
      <c r="S2" s="62" t="s">
        <v>10</v>
      </c>
      <c r="T2" s="62" t="s">
        <v>13</v>
      </c>
      <c r="U2" s="10"/>
      <c r="V2" s="10"/>
      <c r="W2" s="10"/>
      <c r="X2" s="10"/>
      <c r="Y2" s="10"/>
    </row>
    <row r="3" spans="1:25">
      <c r="A3" s="61" t="s">
        <v>0</v>
      </c>
      <c r="B3" s="61" t="s">
        <v>15</v>
      </c>
      <c r="C3" s="61" t="s">
        <v>16</v>
      </c>
      <c r="D3" s="64" t="s">
        <v>17</v>
      </c>
      <c r="E3" s="64" t="s">
        <v>18</v>
      </c>
      <c r="F3" s="61" t="s">
        <v>19</v>
      </c>
      <c r="G3" s="61" t="s">
        <v>43</v>
      </c>
      <c r="H3" s="61" t="s">
        <v>16</v>
      </c>
      <c r="I3" s="61" t="s">
        <v>17</v>
      </c>
      <c r="J3" s="61" t="s">
        <v>18</v>
      </c>
      <c r="K3" s="61" t="s">
        <v>20</v>
      </c>
      <c r="L3" s="63" t="s">
        <v>49</v>
      </c>
      <c r="M3" s="63" t="s">
        <v>50</v>
      </c>
      <c r="N3" s="63" t="s">
        <v>51</v>
      </c>
      <c r="O3" s="63" t="s">
        <v>61</v>
      </c>
      <c r="P3" s="63" t="s">
        <v>62</v>
      </c>
      <c r="Q3" s="61" t="s">
        <v>19</v>
      </c>
      <c r="R3" s="61" t="s">
        <v>47</v>
      </c>
      <c r="S3" s="61" t="s">
        <v>21</v>
      </c>
      <c r="T3" s="61" t="s">
        <v>22</v>
      </c>
      <c r="U3" s="61" t="s">
        <v>23</v>
      </c>
      <c r="V3" s="61" t="s">
        <v>24</v>
      </c>
      <c r="W3" s="61" t="s">
        <v>5</v>
      </c>
      <c r="X3" s="61" t="s">
        <v>6</v>
      </c>
      <c r="Y3" s="61" t="s">
        <v>7</v>
      </c>
    </row>
    <row r="4" spans="1:25">
      <c r="A4" s="33">
        <v>41548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  <c r="T4" s="10"/>
      <c r="U4" s="10"/>
      <c r="V4" s="10"/>
      <c r="W4" s="15"/>
      <c r="X4" s="109"/>
      <c r="Y4" s="10"/>
    </row>
    <row r="5" spans="1:25">
      <c r="A5" s="33">
        <v>41549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9"/>
      <c r="T5" s="10"/>
      <c r="U5" s="10"/>
      <c r="V5" s="10"/>
      <c r="W5" s="15"/>
      <c r="X5" s="109"/>
      <c r="Y5" s="10"/>
    </row>
    <row r="6" spans="1:25">
      <c r="A6" s="7">
        <v>41555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9"/>
      <c r="T6" s="10"/>
      <c r="U6" s="10"/>
      <c r="V6" s="10"/>
      <c r="W6" s="15"/>
      <c r="X6" s="109"/>
      <c r="Y6" s="10"/>
    </row>
    <row r="7" spans="1:25">
      <c r="A7" s="7">
        <v>41558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9"/>
      <c r="T7" s="10"/>
      <c r="U7" s="10"/>
      <c r="V7" s="10"/>
      <c r="W7" s="15"/>
      <c r="X7" s="109"/>
      <c r="Y7" s="10"/>
    </row>
    <row r="8" spans="1:25">
      <c r="A8" s="6">
        <v>41565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9"/>
      <c r="T8" s="10"/>
      <c r="U8" s="10"/>
      <c r="V8" s="10"/>
      <c r="W8" s="15"/>
      <c r="X8" s="109"/>
      <c r="Y8" s="109"/>
    </row>
    <row r="9" spans="1:25">
      <c r="A9" s="6">
        <v>41566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9"/>
      <c r="T9" s="10"/>
      <c r="U9" s="10"/>
      <c r="V9" s="10"/>
      <c r="W9" s="15"/>
      <c r="X9" s="109"/>
      <c r="Y9" s="10"/>
    </row>
    <row r="10" spans="1:25">
      <c r="A10" s="100">
        <v>41572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9"/>
      <c r="T10" s="10"/>
      <c r="U10" s="10"/>
      <c r="V10" s="10"/>
      <c r="W10" s="15"/>
      <c r="X10" s="109"/>
      <c r="Y10" s="15"/>
    </row>
    <row r="11" spans="1:25">
      <c r="A11" s="100">
        <v>41573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9"/>
      <c r="T11" s="10"/>
      <c r="U11" s="10"/>
      <c r="V11" s="10"/>
      <c r="W11" s="15"/>
      <c r="X11" s="109"/>
      <c r="Y11" s="10"/>
    </row>
    <row r="12" spans="1:25">
      <c r="A12" s="100">
        <v>41574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9"/>
      <c r="T12" s="10"/>
      <c r="U12" s="10"/>
      <c r="V12" s="10"/>
      <c r="W12" s="15"/>
      <c r="X12" s="109"/>
      <c r="Y12" s="10"/>
    </row>
    <row r="13" spans="1:25">
      <c r="A13" s="4">
        <v>41577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9"/>
      <c r="T13" s="10"/>
      <c r="U13" s="10"/>
      <c r="V13" s="10"/>
      <c r="W13" s="15"/>
      <c r="X13" s="109"/>
      <c r="Y13" s="10"/>
    </row>
    <row r="14" spans="1:25">
      <c r="A14" s="4">
        <v>41578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9"/>
      <c r="T14" s="10"/>
      <c r="U14" s="10"/>
      <c r="V14" s="10"/>
      <c r="W14" s="15"/>
      <c r="X14" s="109"/>
      <c r="Y14" s="10"/>
    </row>
    <row r="15" spans="1:25">
      <c r="A15" s="4">
        <v>41583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9"/>
      <c r="T15" s="10"/>
      <c r="U15" s="10"/>
      <c r="V15" s="10"/>
      <c r="W15" s="15"/>
      <c r="X15" s="109"/>
      <c r="Y15" s="10"/>
    </row>
    <row r="16" spans="1:25">
      <c r="A16" s="4">
        <v>41586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9"/>
      <c r="T16" s="10"/>
      <c r="U16" s="10"/>
      <c r="V16" s="10"/>
      <c r="W16" s="15"/>
      <c r="X16" s="109"/>
      <c r="Y16" s="10"/>
    </row>
    <row r="17" spans="1:25">
      <c r="A17" s="4">
        <v>41590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9"/>
      <c r="T17" s="10"/>
      <c r="U17" s="10"/>
      <c r="V17" s="10"/>
      <c r="W17" s="15"/>
      <c r="X17" s="109"/>
      <c r="Y17" s="10"/>
    </row>
    <row r="18" spans="1:25">
      <c r="A18" s="4">
        <v>41591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9"/>
      <c r="T18" s="10"/>
      <c r="U18" s="10"/>
      <c r="V18" s="10"/>
      <c r="W18" s="15"/>
      <c r="X18" s="109"/>
      <c r="Y18" s="10"/>
    </row>
    <row r="19" spans="1:25">
      <c r="A19" s="4">
        <v>41596</v>
      </c>
      <c r="B19" s="10"/>
      <c r="C19" s="10"/>
      <c r="D19" s="10"/>
      <c r="E19" s="10"/>
      <c r="F19" s="10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9"/>
      <c r="T19" s="10"/>
      <c r="U19" s="10"/>
      <c r="V19" s="10"/>
      <c r="W19" s="15"/>
      <c r="X19" s="9"/>
      <c r="Y19" s="10"/>
    </row>
    <row r="20" spans="1:25">
      <c r="A20" s="4">
        <v>41600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/>
      <c r="T20" s="10"/>
      <c r="U20" s="10"/>
      <c r="V20" s="10"/>
      <c r="W20" s="15"/>
      <c r="X20" s="109"/>
      <c r="Y20" s="10"/>
    </row>
    <row r="21" spans="1:25">
      <c r="A21" s="4">
        <v>41606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0"/>
      <c r="U21" s="10"/>
      <c r="V21" s="10"/>
      <c r="W21" s="15"/>
      <c r="X21" s="12"/>
      <c r="Y21" s="10"/>
    </row>
    <row r="22" spans="1:25">
      <c r="A22" s="4">
        <v>41608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  <c r="T22" s="10"/>
      <c r="U22" s="10"/>
      <c r="V22" s="10"/>
      <c r="W22" s="15"/>
      <c r="X22" s="12"/>
      <c r="Y22" s="10"/>
    </row>
    <row r="23" spans="1:25">
      <c r="A23" s="4">
        <v>41611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5"/>
      <c r="X23" s="109"/>
      <c r="Y23" s="10"/>
    </row>
    <row r="24" spans="1:25">
      <c r="A24" s="4">
        <v>41614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9"/>
      <c r="T24" s="10"/>
      <c r="U24" s="10"/>
      <c r="V24" s="10"/>
      <c r="W24" s="15"/>
      <c r="X24" s="109"/>
      <c r="Y24" s="10"/>
    </row>
    <row r="25" spans="1:25">
      <c r="A25" s="4">
        <v>41621</v>
      </c>
      <c r="B25" s="10"/>
      <c r="C25" s="10"/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9"/>
      <c r="T25" s="10"/>
      <c r="U25" s="10"/>
      <c r="V25" s="10"/>
      <c r="W25" s="15"/>
      <c r="X25" s="109"/>
      <c r="Y25" s="10"/>
    </row>
    <row r="26" spans="1:25">
      <c r="A26" s="4">
        <v>41623</v>
      </c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9"/>
      <c r="T26" s="10"/>
      <c r="U26" s="10"/>
      <c r="V26" s="10"/>
      <c r="W26" s="15"/>
      <c r="X26" s="109"/>
      <c r="Y26" s="10"/>
    </row>
    <row r="27" spans="1:25">
      <c r="A27" s="4">
        <v>41628</v>
      </c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9"/>
      <c r="T27" s="10"/>
      <c r="U27" s="10"/>
      <c r="V27" s="10"/>
      <c r="W27" s="15"/>
      <c r="X27" s="109"/>
      <c r="Y27" s="10"/>
    </row>
    <row r="28" spans="1:25">
      <c r="A28" s="4">
        <v>41629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9"/>
      <c r="T28" s="10"/>
      <c r="U28" s="10"/>
      <c r="V28" s="10"/>
      <c r="W28" s="15"/>
      <c r="X28" s="109"/>
      <c r="Y28" s="10"/>
    </row>
    <row r="29" spans="1:25">
      <c r="A29" s="4">
        <v>41633</v>
      </c>
      <c r="B29" s="10"/>
      <c r="C29" s="10"/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9"/>
      <c r="T29" s="10"/>
      <c r="U29" s="10"/>
      <c r="V29" s="10"/>
      <c r="W29" s="15"/>
      <c r="X29" s="109"/>
      <c r="Y29" s="10"/>
    </row>
    <row r="30" spans="1:25">
      <c r="A30" s="4">
        <v>41634</v>
      </c>
      <c r="B30" s="10"/>
      <c r="C30" s="10"/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9"/>
      <c r="T30" s="10"/>
      <c r="U30" s="10"/>
      <c r="V30" s="10"/>
      <c r="W30" s="15"/>
      <c r="X30" s="109"/>
      <c r="Y30" s="10"/>
    </row>
    <row r="31" spans="1:25">
      <c r="A31" s="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3"/>
      <c r="Y31" s="12"/>
    </row>
    <row r="32" spans="1:25">
      <c r="A32" s="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2" ht="24" customHeight="1">
      <c r="A33" s="32" t="s">
        <v>25</v>
      </c>
      <c r="B33" s="2">
        <f>COUNT(B4:R32)</f>
        <v>0</v>
      </c>
      <c r="G33" s="18"/>
      <c r="S33" s="2">
        <f>SUM(S4:S32)</f>
        <v>0</v>
      </c>
      <c r="T33" s="2">
        <f t="shared" ref="T33:V33" si="0">SUM(T4:T32)</f>
        <v>0</v>
      </c>
      <c r="U33" s="2">
        <f t="shared" si="0"/>
        <v>0</v>
      </c>
      <c r="V33" s="2">
        <f t="shared" si="0"/>
        <v>0</v>
      </c>
    </row>
    <row r="34" spans="1:22">
      <c r="A34" s="1" t="s">
        <v>44</v>
      </c>
      <c r="B34" s="61" t="s">
        <v>10</v>
      </c>
      <c r="C34" s="62" t="s">
        <v>10</v>
      </c>
      <c r="D34" s="61" t="s">
        <v>10</v>
      </c>
      <c r="E34" s="62" t="s">
        <v>10</v>
      </c>
      <c r="F34" s="62" t="s">
        <v>10</v>
      </c>
      <c r="G34" s="62" t="s">
        <v>10</v>
      </c>
      <c r="H34" s="62" t="s">
        <v>10</v>
      </c>
      <c r="I34" s="62" t="s">
        <v>10</v>
      </c>
      <c r="J34" s="62" t="s">
        <v>10</v>
      </c>
      <c r="K34" s="62" t="s">
        <v>10</v>
      </c>
      <c r="L34" s="62" t="s">
        <v>13</v>
      </c>
      <c r="M34" s="10"/>
      <c r="N34" s="10"/>
      <c r="O34" s="10"/>
      <c r="P34" s="10"/>
      <c r="Q34" s="10"/>
    </row>
    <row r="35" spans="1:22">
      <c r="A35" s="61" t="s">
        <v>0</v>
      </c>
      <c r="B35" s="61" t="s">
        <v>15</v>
      </c>
      <c r="C35" s="61" t="s">
        <v>16</v>
      </c>
      <c r="D35" s="61" t="s">
        <v>19</v>
      </c>
      <c r="E35" s="61" t="s">
        <v>43</v>
      </c>
      <c r="F35" s="61" t="s">
        <v>16</v>
      </c>
      <c r="G35" s="61" t="s">
        <v>17</v>
      </c>
      <c r="H35" s="61" t="s">
        <v>18</v>
      </c>
      <c r="I35" s="61" t="s">
        <v>20</v>
      </c>
      <c r="J35" s="61" t="s">
        <v>19</v>
      </c>
      <c r="K35" s="61" t="s">
        <v>21</v>
      </c>
      <c r="L35" s="61" t="s">
        <v>22</v>
      </c>
      <c r="M35" s="61" t="s">
        <v>23</v>
      </c>
      <c r="N35" s="61" t="s">
        <v>73</v>
      </c>
      <c r="O35" s="61" t="s">
        <v>24</v>
      </c>
      <c r="P35" s="61" t="s">
        <v>5</v>
      </c>
      <c r="Q35" s="61" t="s">
        <v>6</v>
      </c>
      <c r="R35" s="61" t="s">
        <v>7</v>
      </c>
      <c r="S35" s="10"/>
      <c r="T35" s="10"/>
      <c r="U35" s="10"/>
      <c r="V35" s="10"/>
    </row>
    <row r="36" spans="1:22">
      <c r="A36" s="33">
        <v>41548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1"/>
      <c r="L36" s="34"/>
      <c r="M36" s="34"/>
      <c r="O36" s="12"/>
      <c r="P36" s="11"/>
      <c r="Q36" s="109" t="s">
        <v>74</v>
      </c>
      <c r="S36" s="10"/>
      <c r="T36" s="10"/>
      <c r="U36" s="10"/>
      <c r="V36" s="10"/>
    </row>
    <row r="37" spans="1:22">
      <c r="A37" s="7">
        <v>41557</v>
      </c>
      <c r="B37" s="12"/>
      <c r="C37" s="12"/>
      <c r="D37" s="12"/>
      <c r="E37" s="12"/>
      <c r="F37" s="12"/>
      <c r="G37" s="12"/>
      <c r="H37" s="12"/>
      <c r="I37" s="12"/>
      <c r="J37" s="12"/>
      <c r="K37" s="9"/>
      <c r="L37" s="12"/>
      <c r="M37" s="12"/>
      <c r="O37" s="12"/>
      <c r="P37" s="9"/>
      <c r="S37" s="10"/>
      <c r="T37" s="10"/>
      <c r="U37" s="10"/>
      <c r="V37" s="10"/>
    </row>
    <row r="38" spans="1:22">
      <c r="A38" s="6">
        <v>41563</v>
      </c>
      <c r="B38" s="12"/>
      <c r="C38" s="12"/>
      <c r="D38" s="12"/>
      <c r="E38" s="12"/>
      <c r="F38" s="12"/>
      <c r="G38" s="12"/>
      <c r="H38" s="12"/>
      <c r="I38" s="12"/>
      <c r="J38" s="12"/>
      <c r="K38" s="9"/>
      <c r="L38" s="12"/>
      <c r="M38" s="12"/>
      <c r="O38" s="12"/>
      <c r="P38" s="9"/>
      <c r="S38" s="10"/>
      <c r="T38" s="10"/>
      <c r="U38" s="10"/>
      <c r="V38" s="10"/>
    </row>
    <row r="39" spans="1:22">
      <c r="A39" s="4">
        <v>41573</v>
      </c>
      <c r="B39" s="12"/>
      <c r="C39" s="12"/>
      <c r="D39" s="12"/>
      <c r="E39" s="9"/>
      <c r="F39" s="9"/>
      <c r="G39" s="9"/>
      <c r="H39" s="9"/>
      <c r="I39" s="9"/>
      <c r="J39" s="9"/>
      <c r="K39" s="9"/>
      <c r="L39" s="12"/>
      <c r="M39" s="12"/>
      <c r="O39" s="12"/>
      <c r="P39" s="9"/>
      <c r="Q39" s="109"/>
      <c r="S39" s="10"/>
      <c r="T39" s="10"/>
      <c r="U39" s="10"/>
      <c r="V39" s="10"/>
    </row>
    <row r="40" spans="1:22">
      <c r="A40" s="4">
        <v>41577</v>
      </c>
      <c r="B40" s="12"/>
      <c r="C40" s="12"/>
      <c r="D40" s="12"/>
      <c r="E40" s="12"/>
      <c r="F40" s="12"/>
      <c r="G40" s="12"/>
      <c r="H40" s="12"/>
      <c r="I40" s="12"/>
      <c r="J40" s="12"/>
      <c r="K40" s="9"/>
      <c r="L40" s="12"/>
      <c r="M40" s="12"/>
      <c r="O40" s="12"/>
      <c r="P40" s="9"/>
      <c r="Q40" s="109"/>
      <c r="S40" s="10"/>
      <c r="T40" s="10"/>
      <c r="U40" s="10"/>
      <c r="V40" s="10"/>
    </row>
    <row r="41" spans="1:22">
      <c r="A41" s="4">
        <v>41583</v>
      </c>
      <c r="B41" s="12"/>
      <c r="C41" s="12"/>
      <c r="D41" s="12"/>
      <c r="E41" s="12"/>
      <c r="F41" s="12"/>
      <c r="G41" s="12"/>
      <c r="H41" s="12"/>
      <c r="I41" s="12"/>
      <c r="J41" s="12"/>
      <c r="K41" s="9"/>
      <c r="L41" s="12"/>
      <c r="M41" s="12"/>
      <c r="O41" s="12"/>
      <c r="P41" s="9"/>
      <c r="Q41" s="109"/>
      <c r="S41" s="10"/>
      <c r="T41" s="10"/>
      <c r="U41" s="10"/>
    </row>
    <row r="42" spans="1:22">
      <c r="A42" s="4">
        <v>41588</v>
      </c>
      <c r="B42" s="12"/>
      <c r="C42" s="12"/>
      <c r="D42" s="12"/>
      <c r="E42" s="12"/>
      <c r="F42" s="12"/>
      <c r="G42" s="12"/>
      <c r="H42" s="12"/>
      <c r="I42" s="12"/>
      <c r="J42" s="12"/>
      <c r="K42" s="9"/>
      <c r="L42" s="12"/>
      <c r="M42" s="12"/>
      <c r="O42" s="12"/>
      <c r="P42" s="9"/>
      <c r="Q42" s="15"/>
      <c r="S42" s="10"/>
      <c r="T42" s="10"/>
      <c r="U42" s="10"/>
    </row>
    <row r="43" spans="1:22">
      <c r="A43" s="4">
        <v>41592</v>
      </c>
      <c r="B43" s="12"/>
      <c r="C43" s="12"/>
      <c r="D43" s="12"/>
      <c r="E43" s="12"/>
      <c r="F43" s="12"/>
      <c r="G43" s="12"/>
      <c r="H43" s="12"/>
      <c r="I43" s="12"/>
      <c r="J43" s="12"/>
      <c r="K43" s="9"/>
      <c r="L43" s="12"/>
      <c r="M43" s="12"/>
      <c r="O43" s="12"/>
      <c r="P43" s="9"/>
      <c r="S43" s="10"/>
      <c r="T43" s="10"/>
      <c r="U43" s="10"/>
    </row>
    <row r="44" spans="1:22">
      <c r="A44" s="4">
        <v>41604</v>
      </c>
      <c r="B44" s="12"/>
      <c r="C44" s="12"/>
      <c r="D44" s="12"/>
      <c r="E44" s="12"/>
      <c r="F44" s="12"/>
      <c r="G44" s="12"/>
      <c r="H44" s="12"/>
      <c r="I44" s="12"/>
      <c r="J44" s="12"/>
      <c r="K44" s="9"/>
      <c r="L44" s="12"/>
      <c r="M44" s="12"/>
      <c r="O44" s="12"/>
      <c r="P44" s="9"/>
      <c r="S44" s="10"/>
      <c r="T44" s="10"/>
      <c r="U44" s="10"/>
    </row>
    <row r="45" spans="1:22">
      <c r="A45" s="4">
        <v>41608</v>
      </c>
      <c r="B45" s="12"/>
      <c r="C45" s="12"/>
      <c r="D45" s="12"/>
      <c r="E45" s="12"/>
      <c r="F45" s="12"/>
      <c r="G45" s="12"/>
      <c r="H45" s="12"/>
      <c r="I45" s="12"/>
      <c r="J45" s="12"/>
      <c r="K45" s="9"/>
      <c r="L45" s="12"/>
      <c r="M45" s="12"/>
      <c r="O45" s="12"/>
      <c r="P45" s="9"/>
      <c r="Q45" s="10"/>
      <c r="R45" s="44"/>
      <c r="S45" s="10"/>
      <c r="T45" s="10"/>
      <c r="U45" s="10"/>
    </row>
    <row r="46" spans="1:22">
      <c r="A46" s="4">
        <v>41611</v>
      </c>
      <c r="B46" s="12"/>
      <c r="C46" s="12"/>
      <c r="D46" s="12"/>
      <c r="E46" s="12"/>
      <c r="F46" s="12"/>
      <c r="G46" s="12"/>
      <c r="H46" s="12"/>
      <c r="I46" s="12"/>
      <c r="J46" s="12"/>
      <c r="K46" s="9"/>
      <c r="L46" s="12"/>
      <c r="M46" s="12"/>
      <c r="O46" s="12"/>
      <c r="P46" s="9"/>
      <c r="Q46" s="109"/>
      <c r="S46" s="10"/>
      <c r="T46" s="10"/>
      <c r="U46" s="10"/>
    </row>
    <row r="47" spans="1:22">
      <c r="A47" s="4">
        <v>41616</v>
      </c>
      <c r="B47" s="12"/>
      <c r="C47" s="12"/>
      <c r="D47" s="12"/>
      <c r="E47" s="9"/>
      <c r="F47" s="12"/>
      <c r="G47" s="12"/>
      <c r="H47" s="12"/>
      <c r="I47" s="12"/>
      <c r="J47" s="12"/>
      <c r="K47" s="9"/>
      <c r="L47" s="12"/>
      <c r="M47" s="12"/>
      <c r="O47" s="12"/>
      <c r="P47" s="9"/>
      <c r="Q47" s="10"/>
      <c r="S47" s="10"/>
      <c r="T47" s="10"/>
      <c r="U47" s="10"/>
    </row>
    <row r="48" spans="1:22">
      <c r="A48" s="4">
        <v>41619</v>
      </c>
      <c r="B48" s="12"/>
      <c r="C48" s="12"/>
      <c r="D48" s="12"/>
      <c r="E48" s="12"/>
      <c r="F48" s="12"/>
      <c r="G48" s="12"/>
      <c r="H48" s="12"/>
      <c r="I48" s="12"/>
      <c r="J48" s="12"/>
      <c r="K48" s="9"/>
      <c r="L48" s="12"/>
      <c r="M48" s="12"/>
      <c r="O48" s="12"/>
      <c r="P48" s="9"/>
      <c r="Q48" s="10"/>
      <c r="S48" s="10"/>
      <c r="T48" s="10"/>
      <c r="U48" s="10"/>
    </row>
    <row r="49" spans="1:21">
      <c r="A49" s="4">
        <v>41629</v>
      </c>
      <c r="B49" s="12"/>
      <c r="C49" s="12"/>
      <c r="D49" s="12"/>
      <c r="E49" s="9"/>
      <c r="F49" s="12"/>
      <c r="G49" s="12"/>
      <c r="H49" s="12"/>
      <c r="I49" s="12"/>
      <c r="J49" s="12"/>
      <c r="K49" s="9"/>
      <c r="L49" s="12"/>
      <c r="M49" s="12"/>
      <c r="O49" s="12"/>
      <c r="P49" s="9"/>
      <c r="Q49" s="109"/>
      <c r="S49" s="10"/>
      <c r="T49" s="10"/>
      <c r="U49" s="10"/>
    </row>
    <row r="50" spans="1:21">
      <c r="A50" s="6">
        <v>41636</v>
      </c>
      <c r="B50" s="12"/>
      <c r="C50" s="12"/>
      <c r="D50" s="12"/>
      <c r="E50" s="9"/>
      <c r="F50" s="12"/>
      <c r="G50" s="12"/>
      <c r="H50" s="12"/>
      <c r="I50" s="12"/>
      <c r="J50" s="12"/>
      <c r="K50" s="9"/>
      <c r="L50" s="12"/>
      <c r="M50" s="12"/>
      <c r="O50" s="12"/>
      <c r="P50" s="9"/>
      <c r="Q50" s="12"/>
      <c r="S50" s="10"/>
      <c r="T50" s="10"/>
      <c r="U50" s="10"/>
    </row>
    <row r="51" spans="1:21" ht="13.5" thickBot="1">
      <c r="A51" s="6">
        <v>41637</v>
      </c>
      <c r="B51" s="13"/>
      <c r="C51" s="13"/>
      <c r="D51" s="13"/>
      <c r="E51" s="13"/>
      <c r="F51" s="13"/>
      <c r="G51" s="13"/>
      <c r="H51" s="13"/>
      <c r="I51" s="13"/>
      <c r="J51" s="96"/>
      <c r="K51" s="13"/>
      <c r="L51" s="14"/>
      <c r="M51" s="14"/>
      <c r="O51" s="16"/>
      <c r="P51" s="13"/>
      <c r="Q51" s="13"/>
      <c r="R51" s="14"/>
      <c r="S51" s="10"/>
      <c r="T51" s="10"/>
      <c r="U51" s="10"/>
    </row>
    <row r="52" spans="1:21">
      <c r="A52" s="6"/>
      <c r="B52" s="9"/>
      <c r="C52" s="9"/>
      <c r="D52" s="9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9"/>
      <c r="Q52" s="12"/>
      <c r="S52" s="10"/>
      <c r="T52" s="10"/>
      <c r="U52" s="10"/>
    </row>
    <row r="53" spans="1:21">
      <c r="A53" s="6"/>
      <c r="B53" s="9"/>
      <c r="C53" s="9"/>
      <c r="D53" s="9"/>
      <c r="E53" s="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9"/>
      <c r="Q53" s="12"/>
      <c r="S53" s="10"/>
      <c r="T53" s="10"/>
      <c r="U53" s="10"/>
    </row>
    <row r="54" spans="1:21">
      <c r="A54" s="6"/>
      <c r="B54" s="9"/>
      <c r="C54" s="9"/>
      <c r="D54" s="9"/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9"/>
      <c r="Q54" s="12"/>
      <c r="S54" s="10"/>
      <c r="T54" s="10"/>
      <c r="U54" s="10"/>
    </row>
    <row r="55" spans="1:21">
      <c r="A55" s="6"/>
      <c r="P55" s="9"/>
      <c r="Q55" s="12"/>
      <c r="S55" s="10"/>
      <c r="T55" s="10"/>
      <c r="U55" s="10"/>
    </row>
    <row r="56" spans="1:21">
      <c r="A56" s="1" t="s">
        <v>72</v>
      </c>
      <c r="B56" s="62" t="s">
        <v>10</v>
      </c>
      <c r="C56" s="62" t="s">
        <v>10</v>
      </c>
      <c r="D56" s="62" t="s">
        <v>10</v>
      </c>
      <c r="E56" s="62" t="s">
        <v>10</v>
      </c>
      <c r="F56" s="61" t="s">
        <v>10</v>
      </c>
      <c r="G56" s="61" t="s">
        <v>10</v>
      </c>
      <c r="H56" s="61" t="s">
        <v>10</v>
      </c>
      <c r="I56" s="62" t="s">
        <v>10</v>
      </c>
      <c r="J56" s="62" t="s">
        <v>13</v>
      </c>
      <c r="K56" s="10"/>
      <c r="L56" s="10"/>
      <c r="M56" s="10"/>
      <c r="N56" s="10"/>
      <c r="O56" s="10"/>
      <c r="P56" s="9"/>
      <c r="Q56" s="12"/>
      <c r="S56" s="10"/>
      <c r="T56" s="10"/>
      <c r="U56" s="10"/>
    </row>
    <row r="57" spans="1:21">
      <c r="A57" s="61" t="s">
        <v>0</v>
      </c>
      <c r="B57" s="61" t="s">
        <v>43</v>
      </c>
      <c r="C57" s="61" t="s">
        <v>16</v>
      </c>
      <c r="D57" s="61" t="s">
        <v>17</v>
      </c>
      <c r="E57" s="61" t="s">
        <v>18</v>
      </c>
      <c r="F57" s="61" t="s">
        <v>19</v>
      </c>
      <c r="G57" s="61" t="s">
        <v>15</v>
      </c>
      <c r="H57" s="61" t="s">
        <v>19</v>
      </c>
      <c r="I57" s="61" t="s">
        <v>21</v>
      </c>
      <c r="J57" s="61" t="s">
        <v>22</v>
      </c>
      <c r="K57" s="61" t="s">
        <v>23</v>
      </c>
      <c r="L57" s="61" t="s">
        <v>24</v>
      </c>
      <c r="M57" s="61" t="s">
        <v>5</v>
      </c>
      <c r="N57" s="61" t="s">
        <v>6</v>
      </c>
      <c r="O57" s="61" t="s">
        <v>7</v>
      </c>
      <c r="P57" s="9"/>
      <c r="Q57" s="12"/>
      <c r="S57" s="10"/>
      <c r="T57" s="10"/>
      <c r="U57" s="10"/>
    </row>
    <row r="58" spans="1:21">
      <c r="A58" s="33">
        <v>41549</v>
      </c>
      <c r="B58" s="10"/>
      <c r="C58" s="10"/>
      <c r="D58" s="10"/>
      <c r="E58" s="10"/>
      <c r="F58" s="10"/>
      <c r="G58" s="9"/>
      <c r="H58" s="12"/>
      <c r="I58" s="68"/>
      <c r="J58" s="10"/>
      <c r="K58" s="12"/>
      <c r="L58" s="10"/>
      <c r="M58" s="10"/>
      <c r="N58" s="109"/>
      <c r="O58" s="15"/>
      <c r="P58" s="9"/>
      <c r="Q58" s="10"/>
      <c r="R58" s="10"/>
      <c r="S58" s="10"/>
      <c r="T58" s="10"/>
      <c r="U58" s="10"/>
    </row>
    <row r="59" spans="1:21">
      <c r="A59" s="7">
        <v>41557</v>
      </c>
      <c r="B59" s="10"/>
      <c r="C59" s="10"/>
      <c r="D59" s="10"/>
      <c r="E59" s="10"/>
      <c r="F59" s="10"/>
      <c r="G59" s="9"/>
      <c r="H59" s="12"/>
      <c r="I59" s="68"/>
      <c r="J59" s="10"/>
      <c r="K59" s="12"/>
      <c r="L59" s="10"/>
      <c r="M59" s="10"/>
      <c r="O59" s="15"/>
      <c r="P59" s="10"/>
      <c r="Q59" s="10"/>
      <c r="R59" s="10"/>
      <c r="S59" s="10"/>
      <c r="T59" s="10"/>
      <c r="U59" s="10"/>
    </row>
    <row r="60" spans="1:21">
      <c r="A60" s="6">
        <v>41563</v>
      </c>
      <c r="B60" s="10"/>
      <c r="C60" s="10"/>
      <c r="D60" s="10"/>
      <c r="E60" s="10"/>
      <c r="F60" s="10"/>
      <c r="G60" s="9"/>
      <c r="H60" s="12"/>
      <c r="I60" s="68"/>
      <c r="J60" s="10"/>
      <c r="K60" s="12"/>
      <c r="L60" s="10"/>
      <c r="M60" s="10"/>
      <c r="O60" s="15"/>
      <c r="Q60" s="10"/>
      <c r="R60" s="10"/>
      <c r="S60" s="10"/>
      <c r="T60" s="10"/>
      <c r="U60" s="10"/>
    </row>
    <row r="61" spans="1:21">
      <c r="A61" s="4">
        <v>41573</v>
      </c>
      <c r="B61" s="10"/>
      <c r="C61" s="10"/>
      <c r="D61" s="10"/>
      <c r="E61" s="10"/>
      <c r="F61" s="12"/>
      <c r="G61" s="9"/>
      <c r="H61" s="12"/>
      <c r="I61" s="68"/>
      <c r="J61" s="10"/>
      <c r="K61" s="12"/>
      <c r="L61" s="10"/>
      <c r="M61" s="10"/>
      <c r="O61" s="15"/>
      <c r="P61" s="109"/>
      <c r="Q61" s="10"/>
      <c r="R61" s="10"/>
      <c r="S61" s="10"/>
      <c r="T61" s="10"/>
      <c r="U61" s="10"/>
    </row>
    <row r="62" spans="1:21">
      <c r="A62" s="4">
        <v>41577</v>
      </c>
      <c r="B62" s="10"/>
      <c r="C62" s="10"/>
      <c r="D62" s="10"/>
      <c r="E62" s="10"/>
      <c r="F62" s="10"/>
      <c r="G62" s="10"/>
      <c r="H62" s="10"/>
      <c r="I62" s="68"/>
      <c r="J62" s="10"/>
      <c r="K62" s="12"/>
      <c r="L62" s="10"/>
      <c r="M62" s="10"/>
      <c r="N62" s="109"/>
      <c r="O62" s="15"/>
      <c r="P62" s="109"/>
      <c r="Q62" s="10"/>
      <c r="R62" s="10"/>
      <c r="S62" s="10"/>
      <c r="T62" s="10"/>
      <c r="U62" s="10"/>
    </row>
    <row r="63" spans="1:21">
      <c r="A63" s="4">
        <v>41583</v>
      </c>
      <c r="B63" s="10"/>
      <c r="C63" s="10"/>
      <c r="D63" s="10"/>
      <c r="E63" s="10"/>
      <c r="F63" s="12"/>
      <c r="G63" s="9"/>
      <c r="H63" s="12"/>
      <c r="I63" s="68"/>
      <c r="J63" s="10"/>
      <c r="K63" s="12"/>
      <c r="L63" s="10"/>
      <c r="M63" s="10"/>
      <c r="N63" s="109"/>
      <c r="O63" s="15"/>
      <c r="P63" s="9"/>
      <c r="Q63" s="10"/>
      <c r="R63" s="10"/>
      <c r="S63" s="10"/>
      <c r="T63" s="10"/>
      <c r="U63" s="10"/>
    </row>
    <row r="64" spans="1:21">
      <c r="A64" s="4">
        <v>41588</v>
      </c>
      <c r="B64" s="10"/>
      <c r="C64" s="10"/>
      <c r="D64" s="10"/>
      <c r="E64" s="10"/>
      <c r="F64" s="10"/>
      <c r="G64" s="10"/>
      <c r="H64" s="12"/>
      <c r="I64" s="68"/>
      <c r="J64" s="10"/>
      <c r="K64" s="12"/>
      <c r="L64" s="10"/>
      <c r="M64" s="10"/>
      <c r="N64" s="10"/>
      <c r="O64" s="15"/>
      <c r="P64" s="109"/>
      <c r="Q64" s="10"/>
      <c r="R64" s="10"/>
      <c r="S64" s="10"/>
      <c r="T64" s="10"/>
      <c r="U64" s="10"/>
    </row>
    <row r="65" spans="1:22">
      <c r="A65" s="4">
        <v>41592</v>
      </c>
      <c r="B65" s="10"/>
      <c r="C65" s="10"/>
      <c r="D65" s="10"/>
      <c r="E65" s="10"/>
      <c r="F65" s="10"/>
      <c r="G65" s="10"/>
      <c r="H65" s="10"/>
      <c r="I65" s="10"/>
      <c r="J65" s="10"/>
      <c r="K65" s="12"/>
      <c r="L65" s="10"/>
      <c r="M65" s="10"/>
      <c r="O65" s="15"/>
      <c r="P65" s="109"/>
      <c r="Q65" s="10"/>
      <c r="R65" s="10"/>
      <c r="S65" s="10"/>
      <c r="T65" s="10"/>
      <c r="U65" s="10"/>
    </row>
    <row r="66" spans="1:22">
      <c r="A66" s="4">
        <v>41604</v>
      </c>
      <c r="B66" s="10"/>
      <c r="C66" s="10"/>
      <c r="D66" s="10"/>
      <c r="E66" s="10"/>
      <c r="F66" s="10"/>
      <c r="G66" s="10"/>
      <c r="H66" s="10"/>
      <c r="I66" s="10"/>
      <c r="J66" s="10"/>
      <c r="K66" s="12"/>
      <c r="L66" s="10"/>
      <c r="M66" s="10"/>
      <c r="O66" s="15"/>
      <c r="P66" s="109"/>
      <c r="Q66" s="10"/>
      <c r="R66" s="10"/>
      <c r="S66" s="10"/>
      <c r="T66" s="10"/>
      <c r="U66" s="10"/>
    </row>
    <row r="67" spans="1:22">
      <c r="A67" s="4">
        <v>41608</v>
      </c>
      <c r="B67" s="10"/>
      <c r="C67" s="10"/>
      <c r="D67" s="10"/>
      <c r="E67" s="10"/>
      <c r="F67" s="10"/>
      <c r="G67" s="10"/>
      <c r="H67" s="10"/>
      <c r="I67" s="68"/>
      <c r="J67" s="10"/>
      <c r="K67" s="12"/>
      <c r="L67" s="10"/>
      <c r="M67" s="10"/>
      <c r="N67" s="10"/>
      <c r="O67" s="44"/>
      <c r="P67" s="109"/>
      <c r="Q67" s="10"/>
      <c r="R67" s="10"/>
      <c r="S67" s="10"/>
      <c r="T67" s="10"/>
      <c r="U67" s="10"/>
    </row>
    <row r="68" spans="1:22">
      <c r="A68" s="4">
        <v>41611</v>
      </c>
      <c r="B68" s="10"/>
      <c r="C68" s="10"/>
      <c r="D68" s="10"/>
      <c r="E68" s="10"/>
      <c r="F68" s="10"/>
      <c r="G68" s="10"/>
      <c r="H68" s="10"/>
      <c r="I68" s="68"/>
      <c r="J68" s="10"/>
      <c r="K68" s="12"/>
      <c r="L68" s="10"/>
      <c r="M68" s="10"/>
      <c r="N68" s="109"/>
      <c r="O68" s="15"/>
      <c r="Q68" s="10"/>
      <c r="R68" s="10"/>
      <c r="S68" s="10"/>
      <c r="T68" s="10"/>
      <c r="U68" s="10"/>
    </row>
    <row r="69" spans="1:22">
      <c r="A69" s="4">
        <v>41616</v>
      </c>
      <c r="B69" s="10"/>
      <c r="C69" s="10"/>
      <c r="D69" s="10"/>
      <c r="E69" s="10"/>
      <c r="F69" s="12"/>
      <c r="G69" s="9"/>
      <c r="H69" s="12"/>
      <c r="I69" s="68"/>
      <c r="J69" s="10"/>
      <c r="K69" s="12"/>
      <c r="L69" s="10"/>
      <c r="M69" s="10"/>
      <c r="N69" s="10"/>
      <c r="O69" s="15"/>
      <c r="Q69" s="10"/>
      <c r="R69" s="10"/>
      <c r="S69" s="10"/>
      <c r="T69" s="10"/>
      <c r="U69" s="10"/>
    </row>
    <row r="70" spans="1:22">
      <c r="A70" s="4">
        <v>41619</v>
      </c>
      <c r="B70" s="10"/>
      <c r="C70" s="10"/>
      <c r="D70" s="10"/>
      <c r="E70" s="10"/>
      <c r="F70" s="12"/>
      <c r="G70" s="9"/>
      <c r="H70" s="12"/>
      <c r="I70" s="68"/>
      <c r="J70" s="10"/>
      <c r="K70" s="12"/>
      <c r="L70" s="10"/>
      <c r="M70" s="10"/>
      <c r="N70" s="10"/>
      <c r="O70" s="15"/>
      <c r="P70" s="109"/>
      <c r="Q70" s="10"/>
      <c r="R70" s="10"/>
      <c r="S70" s="10"/>
      <c r="T70" s="10"/>
      <c r="U70" s="10"/>
    </row>
    <row r="71" spans="1:22">
      <c r="A71" s="4">
        <v>41629</v>
      </c>
      <c r="B71" s="10"/>
      <c r="C71" s="10"/>
      <c r="D71" s="10"/>
      <c r="E71" s="10"/>
      <c r="F71" s="12"/>
      <c r="G71" s="9"/>
      <c r="H71" s="12"/>
      <c r="I71" s="68"/>
      <c r="J71" s="10"/>
      <c r="K71" s="12"/>
      <c r="L71" s="10"/>
      <c r="M71" s="10"/>
      <c r="N71" s="10"/>
      <c r="O71" s="15"/>
      <c r="R71" s="10"/>
      <c r="S71" s="10"/>
      <c r="T71" s="10"/>
      <c r="U71" s="10"/>
    </row>
    <row r="72" spans="1:22">
      <c r="A72" s="6">
        <v>41636</v>
      </c>
      <c r="B72" s="10"/>
      <c r="C72" s="10"/>
      <c r="D72" s="10"/>
      <c r="E72" s="10"/>
      <c r="F72" s="12"/>
      <c r="G72" s="9"/>
      <c r="H72" s="12"/>
      <c r="I72" s="68"/>
      <c r="J72" s="10"/>
      <c r="K72" s="12"/>
      <c r="L72" s="10"/>
      <c r="M72" s="10"/>
      <c r="N72" s="10"/>
      <c r="O72" s="15"/>
      <c r="R72" s="10"/>
      <c r="S72" s="10"/>
      <c r="T72" s="10"/>
      <c r="U72" s="10"/>
    </row>
    <row r="73" spans="1:22" ht="13.5" thickBot="1">
      <c r="A73" s="6">
        <v>41637</v>
      </c>
      <c r="B73" s="14"/>
      <c r="C73" s="14"/>
      <c r="D73" s="14"/>
      <c r="E73" s="14"/>
      <c r="F73" s="14"/>
      <c r="G73" s="13"/>
      <c r="H73" s="14"/>
      <c r="I73" s="96"/>
      <c r="J73" s="14"/>
      <c r="K73" s="14"/>
      <c r="L73" s="14"/>
      <c r="M73" s="14"/>
      <c r="N73" s="14"/>
      <c r="O73" s="16"/>
      <c r="Q73" s="12"/>
      <c r="R73" s="10"/>
      <c r="S73" s="10"/>
      <c r="T73" s="10"/>
      <c r="U73" s="10"/>
    </row>
    <row r="74" spans="1:22">
      <c r="A74" s="6"/>
      <c r="B74" s="2">
        <f>COUNT(B36:H73)+(14*2)</f>
        <v>35</v>
      </c>
      <c r="K74" s="2">
        <f>SUM(K36:K73)</f>
        <v>0</v>
      </c>
      <c r="L74" s="2">
        <f t="shared" ref="L74:N74" si="1">SUM(L36:L73)</f>
        <v>0</v>
      </c>
      <c r="M74" s="2">
        <f t="shared" si="1"/>
        <v>0</v>
      </c>
      <c r="N74" s="2">
        <f t="shared" si="1"/>
        <v>0</v>
      </c>
      <c r="O74" s="10"/>
      <c r="P74" s="10"/>
      <c r="Q74" s="10"/>
      <c r="R74" s="10"/>
      <c r="S74" s="10"/>
      <c r="T74" s="10"/>
      <c r="U74" s="10"/>
    </row>
    <row r="75" spans="1:22">
      <c r="A75" s="6"/>
      <c r="P75" s="10"/>
      <c r="Q75" s="10"/>
      <c r="R75" s="10"/>
      <c r="S75" s="10"/>
      <c r="T75" s="10"/>
      <c r="U75" s="10"/>
    </row>
    <row r="76" spans="1:22">
      <c r="A76" s="32" t="s">
        <v>25</v>
      </c>
      <c r="O76" s="10"/>
      <c r="P76" s="10"/>
      <c r="Q76" s="10"/>
      <c r="S76" s="10"/>
      <c r="T76" s="10"/>
      <c r="U76" s="10"/>
    </row>
    <row r="77" spans="1:22">
      <c r="A77" s="1" t="s">
        <v>38</v>
      </c>
      <c r="B77" s="61" t="s">
        <v>10</v>
      </c>
      <c r="C77" s="61" t="s">
        <v>10</v>
      </c>
      <c r="D77" s="61" t="s">
        <v>10</v>
      </c>
      <c r="E77" s="61" t="s">
        <v>10</v>
      </c>
      <c r="F77" s="61" t="s">
        <v>10</v>
      </c>
      <c r="G77" s="61" t="s">
        <v>10</v>
      </c>
      <c r="H77" s="61" t="s">
        <v>13</v>
      </c>
      <c r="I77" s="10"/>
      <c r="J77" s="10"/>
      <c r="K77" s="10"/>
      <c r="L77" s="10"/>
      <c r="M77" s="10"/>
      <c r="N77" s="10"/>
      <c r="P77" s="10"/>
      <c r="Q77" s="10"/>
      <c r="R77" s="10"/>
      <c r="T77" s="10"/>
      <c r="U77" s="10"/>
      <c r="V77" s="10"/>
    </row>
    <row r="78" spans="1:22">
      <c r="A78" s="61" t="s">
        <v>0</v>
      </c>
      <c r="B78" s="61" t="s">
        <v>15</v>
      </c>
      <c r="C78" s="61" t="s">
        <v>16</v>
      </c>
      <c r="D78" s="61" t="s">
        <v>17</v>
      </c>
      <c r="E78" s="61" t="s">
        <v>18</v>
      </c>
      <c r="F78" s="61" t="s">
        <v>19</v>
      </c>
      <c r="G78" s="61" t="s">
        <v>47</v>
      </c>
      <c r="H78" s="61" t="s">
        <v>21</v>
      </c>
      <c r="I78" s="61" t="s">
        <v>22</v>
      </c>
      <c r="J78" s="61" t="s">
        <v>23</v>
      </c>
      <c r="K78" s="61" t="s">
        <v>24</v>
      </c>
      <c r="L78" s="61" t="s">
        <v>5</v>
      </c>
      <c r="M78" s="61" t="s">
        <v>6</v>
      </c>
      <c r="N78" s="61" t="s">
        <v>7</v>
      </c>
      <c r="P78" s="10"/>
      <c r="Q78" s="10"/>
      <c r="R78" s="10"/>
      <c r="T78" s="10"/>
      <c r="U78" s="10"/>
      <c r="V78" s="10"/>
    </row>
    <row r="79" spans="1:22">
      <c r="A79" s="33">
        <v>41549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09"/>
      <c r="N79" s="12"/>
      <c r="P79" s="10"/>
      <c r="Q79" s="10"/>
      <c r="R79" s="10"/>
      <c r="T79" s="10"/>
      <c r="U79" s="10"/>
      <c r="V79" s="10"/>
    </row>
    <row r="80" spans="1:22">
      <c r="A80" s="7">
        <v>41557</v>
      </c>
      <c r="B80" s="12"/>
      <c r="C80" s="12"/>
      <c r="D80" s="12"/>
      <c r="E80" s="12"/>
      <c r="F80" s="12"/>
      <c r="G80" s="12"/>
      <c r="H80" s="9"/>
      <c r="I80" s="12"/>
      <c r="J80" s="12"/>
      <c r="K80" s="12"/>
      <c r="L80" s="12"/>
      <c r="M80" s="123"/>
      <c r="N80" s="71"/>
      <c r="P80" s="10"/>
      <c r="Q80" s="10"/>
      <c r="R80" s="10"/>
      <c r="T80" s="10"/>
      <c r="U80" s="10"/>
      <c r="V80" s="10"/>
    </row>
    <row r="81" spans="1:27">
      <c r="A81" s="6">
        <v>41563</v>
      </c>
      <c r="B81" s="12"/>
      <c r="C81" s="12"/>
      <c r="D81" s="12"/>
      <c r="E81" s="12"/>
      <c r="F81" s="12"/>
      <c r="G81" s="12"/>
      <c r="H81" s="9"/>
      <c r="I81" s="12"/>
      <c r="J81" s="12"/>
      <c r="K81" s="12"/>
      <c r="L81" s="12"/>
      <c r="M81" s="12"/>
      <c r="N81" s="15"/>
      <c r="P81" s="10"/>
      <c r="Q81" s="10"/>
      <c r="R81" s="10"/>
      <c r="T81" s="10"/>
      <c r="U81" s="10"/>
      <c r="V81" s="10"/>
    </row>
    <row r="82" spans="1:27">
      <c r="A82" s="4">
        <v>41573</v>
      </c>
      <c r="B82" s="12"/>
      <c r="C82" s="12"/>
      <c r="D82" s="12"/>
      <c r="E82" s="12"/>
      <c r="F82" s="12"/>
      <c r="G82" s="12"/>
      <c r="H82" s="9"/>
      <c r="I82" s="12"/>
      <c r="J82" s="12"/>
      <c r="K82" s="12"/>
      <c r="L82" s="12"/>
      <c r="M82" s="109"/>
      <c r="N82" s="15"/>
      <c r="P82" s="10"/>
      <c r="Q82" s="10"/>
      <c r="R82" s="10"/>
      <c r="T82" s="10"/>
      <c r="U82" s="10"/>
      <c r="V82" s="10"/>
    </row>
    <row r="83" spans="1:27">
      <c r="A83" s="4">
        <v>41577</v>
      </c>
      <c r="B83" s="12"/>
      <c r="C83" s="12"/>
      <c r="D83" s="12"/>
      <c r="E83" s="12"/>
      <c r="F83" s="12"/>
      <c r="G83" s="12"/>
      <c r="H83" s="9"/>
      <c r="I83" s="12"/>
      <c r="J83" s="12"/>
      <c r="K83" s="12"/>
      <c r="L83" s="12"/>
      <c r="M83" s="109"/>
      <c r="N83" s="15"/>
      <c r="P83" s="10"/>
      <c r="Q83" s="10"/>
      <c r="R83" s="10"/>
      <c r="T83" s="10"/>
      <c r="U83" s="10"/>
      <c r="V83" s="10"/>
    </row>
    <row r="84" spans="1:27">
      <c r="A84" s="4">
        <v>41583</v>
      </c>
      <c r="B84" s="12"/>
      <c r="C84" s="12"/>
      <c r="D84" s="12"/>
      <c r="E84" s="12"/>
      <c r="F84" s="12"/>
      <c r="G84" s="12"/>
      <c r="H84" s="9"/>
      <c r="I84" s="12"/>
      <c r="J84" s="12"/>
      <c r="K84" s="12"/>
      <c r="L84" s="12"/>
      <c r="M84" s="10"/>
      <c r="N84" s="15"/>
      <c r="P84" s="10"/>
      <c r="Q84" s="10"/>
      <c r="R84" s="10"/>
      <c r="T84" s="10"/>
      <c r="U84" s="10"/>
      <c r="V84" s="10"/>
    </row>
    <row r="85" spans="1:27">
      <c r="A85" s="4">
        <v>41588</v>
      </c>
      <c r="B85" s="12"/>
      <c r="C85" s="12"/>
      <c r="D85" s="12"/>
      <c r="E85" s="12"/>
      <c r="F85" s="12"/>
      <c r="G85" s="12"/>
      <c r="H85" s="9"/>
      <c r="I85" s="12"/>
      <c r="J85" s="12"/>
      <c r="K85" s="12"/>
      <c r="L85" s="12"/>
      <c r="M85" s="10"/>
      <c r="N85" s="15"/>
      <c r="P85" s="10"/>
      <c r="Q85" s="10"/>
      <c r="R85" s="10"/>
      <c r="T85" s="10"/>
      <c r="U85" s="10"/>
      <c r="V85" s="10"/>
    </row>
    <row r="86" spans="1:27">
      <c r="A86" s="4">
        <v>41592</v>
      </c>
      <c r="B86" s="12"/>
      <c r="C86" s="12"/>
      <c r="D86" s="12"/>
      <c r="E86" s="12"/>
      <c r="F86" s="12"/>
      <c r="G86" s="12"/>
      <c r="H86" s="9"/>
      <c r="I86" s="12"/>
      <c r="J86" s="12"/>
      <c r="K86" s="12"/>
      <c r="L86" s="12"/>
      <c r="M86" s="12"/>
      <c r="N86" s="15"/>
      <c r="P86" s="10"/>
      <c r="Q86" s="10"/>
      <c r="R86" s="10"/>
      <c r="T86" s="10"/>
      <c r="U86" s="10"/>
      <c r="V86" s="10"/>
    </row>
    <row r="87" spans="1:27">
      <c r="A87" s="4">
        <v>41604</v>
      </c>
      <c r="B87" s="12"/>
      <c r="C87" s="12"/>
      <c r="D87" s="12"/>
      <c r="E87" s="12"/>
      <c r="F87" s="12"/>
      <c r="G87" s="12"/>
      <c r="H87" s="9"/>
      <c r="I87" s="12"/>
      <c r="J87" s="12"/>
      <c r="K87" s="12"/>
      <c r="L87" s="12"/>
      <c r="M87" s="12"/>
      <c r="N87" s="55"/>
      <c r="P87" s="10"/>
      <c r="Q87" s="10"/>
      <c r="R87" s="10"/>
      <c r="T87" s="10"/>
      <c r="U87" s="10"/>
      <c r="V87" s="10"/>
    </row>
    <row r="88" spans="1:27">
      <c r="A88" s="4">
        <v>41608</v>
      </c>
      <c r="B88" s="12"/>
      <c r="C88" s="12"/>
      <c r="D88" s="12"/>
      <c r="E88" s="12"/>
      <c r="F88" s="12"/>
      <c r="G88" s="12"/>
      <c r="H88" s="9"/>
      <c r="I88" s="12"/>
      <c r="J88" s="12"/>
      <c r="K88" s="12"/>
      <c r="L88" s="12"/>
      <c r="N88" s="44"/>
      <c r="P88" s="10"/>
      <c r="Q88" s="10"/>
      <c r="R88" s="10"/>
      <c r="T88" s="10"/>
      <c r="U88" s="10"/>
      <c r="V88" s="10"/>
    </row>
    <row r="89" spans="1:27">
      <c r="A89" s="4">
        <v>41611</v>
      </c>
      <c r="B89" s="12"/>
      <c r="C89" s="12"/>
      <c r="D89" s="12"/>
      <c r="E89" s="12"/>
      <c r="F89" s="12"/>
      <c r="G89" s="12"/>
      <c r="H89" s="9"/>
      <c r="I89" s="12"/>
      <c r="J89" s="12"/>
      <c r="K89" s="12"/>
      <c r="L89" s="12"/>
      <c r="M89" s="10"/>
      <c r="N89" s="15"/>
      <c r="P89" s="10"/>
      <c r="Q89" s="10"/>
      <c r="R89" s="10"/>
      <c r="T89" s="10"/>
      <c r="U89" s="10"/>
      <c r="V89" s="10"/>
    </row>
    <row r="90" spans="1:27">
      <c r="A90" s="4">
        <v>41616</v>
      </c>
      <c r="B90" s="12"/>
      <c r="C90" s="12"/>
      <c r="D90" s="12"/>
      <c r="E90" s="12"/>
      <c r="F90" s="12"/>
      <c r="G90" s="12"/>
      <c r="H90" s="9"/>
      <c r="I90" s="12"/>
      <c r="J90" s="12"/>
      <c r="K90" s="12"/>
      <c r="L90" s="12"/>
      <c r="N90" s="15"/>
      <c r="P90" s="10"/>
      <c r="Q90" s="10"/>
      <c r="R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4">
        <v>41619</v>
      </c>
      <c r="B91" s="12"/>
      <c r="C91" s="12"/>
      <c r="D91" s="12"/>
      <c r="E91" s="12"/>
      <c r="F91" s="12"/>
      <c r="G91" s="12"/>
      <c r="H91" s="9"/>
      <c r="I91" s="12"/>
      <c r="J91" s="12"/>
      <c r="K91" s="12"/>
      <c r="L91" s="12"/>
      <c r="M91" s="12"/>
      <c r="N91" s="15"/>
      <c r="P91" s="10"/>
      <c r="Q91" s="10"/>
      <c r="R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4">
        <v>41629</v>
      </c>
      <c r="B92" s="12"/>
      <c r="C92" s="12"/>
      <c r="D92" s="12"/>
      <c r="E92" s="12"/>
      <c r="F92" s="12"/>
      <c r="G92" s="12"/>
      <c r="H92" s="9"/>
      <c r="I92" s="12"/>
      <c r="J92" s="12"/>
      <c r="K92" s="12"/>
      <c r="L92" s="12"/>
      <c r="M92" s="12"/>
      <c r="N92" s="15"/>
      <c r="P92" s="10"/>
      <c r="Q92" s="10"/>
      <c r="R92" s="10"/>
    </row>
    <row r="93" spans="1:27">
      <c r="A93" s="6">
        <v>41636</v>
      </c>
      <c r="B93" s="12"/>
      <c r="C93" s="12"/>
      <c r="D93" s="12"/>
      <c r="E93" s="12"/>
      <c r="F93" s="12"/>
      <c r="G93" s="12"/>
      <c r="H93" s="9"/>
      <c r="I93" s="12"/>
      <c r="J93" s="12"/>
      <c r="K93" s="12"/>
      <c r="L93" s="12"/>
      <c r="M93" s="10"/>
      <c r="P93" s="10"/>
      <c r="Q93" s="10"/>
      <c r="R93" s="10"/>
    </row>
    <row r="94" spans="1:27">
      <c r="A94" s="6">
        <v>41637</v>
      </c>
      <c r="B94" s="12"/>
      <c r="C94" s="12"/>
      <c r="D94" s="12"/>
      <c r="E94" s="12"/>
      <c r="F94" s="12"/>
      <c r="G94" s="12"/>
      <c r="H94" s="9"/>
      <c r="I94" s="12"/>
      <c r="J94" s="12"/>
      <c r="K94" s="12"/>
      <c r="L94" s="12"/>
      <c r="M94" s="109"/>
      <c r="P94" s="10"/>
      <c r="Q94" s="10"/>
      <c r="R94" s="10"/>
    </row>
    <row r="95" spans="1:27">
      <c r="A95" s="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2"/>
      <c r="N95" s="12"/>
      <c r="P95" s="10"/>
      <c r="Q95" s="10"/>
      <c r="R95" s="10"/>
    </row>
    <row r="96" spans="1:27">
      <c r="B96" s="2">
        <f>COUNT(B79:G95)</f>
        <v>0</v>
      </c>
      <c r="H96" s="2">
        <f>SUM(H79:H95)</f>
        <v>0</v>
      </c>
      <c r="I96" s="2">
        <f>SUM(I79:I95)</f>
        <v>0</v>
      </c>
      <c r="J96" s="2">
        <f>SUM(J79:J95)</f>
        <v>0</v>
      </c>
      <c r="K96" s="2">
        <f>SUM(K79:K95)</f>
        <v>0</v>
      </c>
      <c r="O96" s="10"/>
      <c r="P96" s="10"/>
      <c r="Q96" s="10"/>
    </row>
    <row r="97" spans="1:24">
      <c r="H97" s="2">
        <f>COUNT(H79:H95)</f>
        <v>0</v>
      </c>
      <c r="I97" s="2">
        <f t="shared" ref="I97:K97" si="2">COUNT(I79:I95)</f>
        <v>0</v>
      </c>
      <c r="J97" s="2">
        <f t="shared" si="2"/>
        <v>0</v>
      </c>
      <c r="K97" s="2">
        <f t="shared" si="2"/>
        <v>0</v>
      </c>
      <c r="O97" s="10"/>
      <c r="P97" s="10"/>
      <c r="Q97" s="10"/>
    </row>
    <row r="98" spans="1:24">
      <c r="A98" s="1" t="s">
        <v>48</v>
      </c>
      <c r="B98" s="61" t="s">
        <v>10</v>
      </c>
      <c r="C98" s="62" t="s">
        <v>10</v>
      </c>
      <c r="D98" s="61" t="s">
        <v>10</v>
      </c>
      <c r="E98" s="61" t="s">
        <v>10</v>
      </c>
      <c r="F98" s="62" t="s">
        <v>10</v>
      </c>
      <c r="G98" s="61" t="s">
        <v>10</v>
      </c>
      <c r="H98" s="62" t="s">
        <v>10</v>
      </c>
      <c r="I98" s="62" t="s">
        <v>10</v>
      </c>
      <c r="J98" s="62" t="s">
        <v>10</v>
      </c>
      <c r="K98" s="62" t="s">
        <v>10</v>
      </c>
      <c r="L98" s="62" t="s">
        <v>10</v>
      </c>
      <c r="M98" s="62" t="s">
        <v>10</v>
      </c>
      <c r="N98" s="62" t="s">
        <v>10</v>
      </c>
      <c r="O98" s="62" t="s">
        <v>13</v>
      </c>
      <c r="P98" s="10"/>
      <c r="Q98" s="10"/>
      <c r="R98" s="10"/>
      <c r="S98" s="10"/>
      <c r="T98" s="10"/>
      <c r="V98" s="10"/>
      <c r="W98" s="10"/>
      <c r="X98" s="10"/>
    </row>
    <row r="99" spans="1:24">
      <c r="A99" s="63" t="s">
        <v>0</v>
      </c>
      <c r="B99" s="63" t="s">
        <v>15</v>
      </c>
      <c r="C99" s="63" t="s">
        <v>16</v>
      </c>
      <c r="D99" s="64" t="s">
        <v>19</v>
      </c>
      <c r="E99" s="62" t="s">
        <v>15</v>
      </c>
      <c r="F99" s="62" t="s">
        <v>16</v>
      </c>
      <c r="G99" s="61" t="s">
        <v>17</v>
      </c>
      <c r="H99" s="62" t="s">
        <v>18</v>
      </c>
      <c r="I99" s="62" t="s">
        <v>20</v>
      </c>
      <c r="J99" s="62" t="s">
        <v>49</v>
      </c>
      <c r="K99" s="62" t="s">
        <v>50</v>
      </c>
      <c r="L99" s="62" t="s">
        <v>51</v>
      </c>
      <c r="M99" s="62" t="s">
        <v>19</v>
      </c>
      <c r="N99" s="62" t="s">
        <v>21</v>
      </c>
      <c r="O99" s="62" t="s">
        <v>22</v>
      </c>
      <c r="P99" s="63" t="s">
        <v>23</v>
      </c>
      <c r="Q99" s="63" t="s">
        <v>73</v>
      </c>
      <c r="R99" s="63" t="s">
        <v>24</v>
      </c>
      <c r="S99" s="63" t="s">
        <v>5</v>
      </c>
      <c r="T99" s="63" t="s">
        <v>6</v>
      </c>
      <c r="U99" s="63" t="s">
        <v>7</v>
      </c>
      <c r="V99" s="10"/>
      <c r="W99" s="10"/>
      <c r="X99" s="10"/>
    </row>
    <row r="100" spans="1:24">
      <c r="A100" s="33">
        <v>41548</v>
      </c>
      <c r="B100" s="91"/>
      <c r="C100" s="91"/>
      <c r="D100" s="101"/>
      <c r="E100" s="102"/>
      <c r="F100" s="102"/>
      <c r="G100" s="102"/>
      <c r="H100" s="102"/>
      <c r="I100" s="102"/>
      <c r="J100" s="102"/>
      <c r="K100" s="102"/>
      <c r="L100" s="102"/>
      <c r="M100" s="102"/>
      <c r="N100" s="11"/>
      <c r="O100" s="34"/>
      <c r="P100" s="34"/>
      <c r="Q100" s="10"/>
      <c r="R100" s="34"/>
      <c r="S100" s="34"/>
      <c r="T100" s="109"/>
      <c r="U100" s="17"/>
      <c r="V100" s="10"/>
      <c r="W100" s="10"/>
      <c r="X100" s="10"/>
    </row>
    <row r="101" spans="1:24">
      <c r="A101" s="33">
        <v>41549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"/>
      <c r="O101" s="12"/>
      <c r="P101" s="12"/>
      <c r="Q101" s="10"/>
      <c r="R101" s="12"/>
      <c r="S101" s="12"/>
      <c r="T101" s="109"/>
      <c r="U101" s="15"/>
      <c r="V101" s="10"/>
      <c r="W101" s="10"/>
      <c r="X101" s="10"/>
    </row>
    <row r="102" spans="1:24" ht="15">
      <c r="A102" s="7">
        <v>41555</v>
      </c>
      <c r="B102" s="69"/>
      <c r="C102" s="69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9"/>
      <c r="O102" s="12"/>
      <c r="P102" s="12"/>
      <c r="Q102" s="10"/>
      <c r="R102" s="12"/>
      <c r="S102" s="12"/>
      <c r="T102" s="23"/>
      <c r="U102" s="15"/>
      <c r="V102" s="10"/>
      <c r="W102" s="10"/>
      <c r="X102" s="10"/>
    </row>
    <row r="103" spans="1:24">
      <c r="A103" s="7">
        <v>41558</v>
      </c>
      <c r="B103" s="92"/>
      <c r="C103" s="92"/>
      <c r="D103" s="103"/>
      <c r="E103" s="102"/>
      <c r="F103" s="102"/>
      <c r="G103" s="102"/>
      <c r="H103" s="102"/>
      <c r="I103" s="102"/>
      <c r="J103" s="102"/>
      <c r="K103" s="102"/>
      <c r="L103" s="102"/>
      <c r="M103" s="102"/>
      <c r="N103" s="9"/>
      <c r="O103" s="12"/>
      <c r="P103" s="12"/>
      <c r="Q103" s="10"/>
      <c r="R103" s="12"/>
      <c r="S103" s="12"/>
      <c r="T103" s="12"/>
      <c r="U103" s="71"/>
      <c r="V103" s="10"/>
      <c r="W103" s="10"/>
      <c r="X103" s="10"/>
    </row>
    <row r="104" spans="1:24">
      <c r="A104" s="6">
        <v>41565</v>
      </c>
      <c r="B104" s="69"/>
      <c r="C104" s="69"/>
      <c r="D104" s="84"/>
      <c r="E104" s="102"/>
      <c r="F104" s="102"/>
      <c r="G104" s="102"/>
      <c r="H104" s="102"/>
      <c r="I104" s="102"/>
      <c r="J104" s="102"/>
      <c r="K104" s="102"/>
      <c r="L104" s="102"/>
      <c r="M104" s="102"/>
      <c r="N104" s="9"/>
      <c r="O104" s="12"/>
      <c r="P104" s="12"/>
      <c r="Q104" s="10"/>
      <c r="R104" s="12"/>
      <c r="S104" s="12"/>
      <c r="T104" s="12"/>
      <c r="U104" s="71"/>
      <c r="V104" s="10"/>
      <c r="W104" s="10"/>
      <c r="X104" s="10"/>
    </row>
    <row r="105" spans="1:24">
      <c r="A105" s="6">
        <v>41566</v>
      </c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9"/>
      <c r="O105" s="12"/>
      <c r="P105" s="12"/>
      <c r="Q105" s="10"/>
      <c r="R105" s="12"/>
      <c r="S105" s="12"/>
      <c r="U105" s="15"/>
      <c r="V105" s="10"/>
      <c r="W105" s="10"/>
    </row>
    <row r="106" spans="1:24">
      <c r="A106" s="100">
        <v>41572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9"/>
      <c r="O106" s="12"/>
      <c r="P106" s="12"/>
      <c r="Q106" s="10"/>
      <c r="R106" s="12"/>
      <c r="S106" s="12"/>
      <c r="T106" s="12"/>
      <c r="U106" s="15"/>
      <c r="V106" s="10"/>
      <c r="W106" s="10"/>
    </row>
    <row r="107" spans="1:24">
      <c r="A107" s="100">
        <v>41573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9"/>
      <c r="O107" s="12"/>
      <c r="P107" s="12"/>
      <c r="Q107" s="10"/>
      <c r="R107" s="12"/>
      <c r="S107" s="12"/>
      <c r="T107" s="12"/>
      <c r="U107" s="15"/>
      <c r="V107" s="10"/>
      <c r="W107" s="10"/>
      <c r="X107" s="10"/>
    </row>
    <row r="108" spans="1:24">
      <c r="A108" s="100">
        <v>41574</v>
      </c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9"/>
      <c r="O108" s="12"/>
      <c r="P108" s="12"/>
      <c r="Q108" s="10"/>
      <c r="R108" s="12"/>
      <c r="S108" s="12"/>
      <c r="T108" s="109"/>
      <c r="U108" s="15"/>
      <c r="V108" s="10"/>
      <c r="W108" s="10"/>
      <c r="X108" s="10"/>
    </row>
    <row r="109" spans="1:24">
      <c r="A109" s="4">
        <v>41577</v>
      </c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9"/>
      <c r="O109" s="12"/>
      <c r="P109" s="12"/>
      <c r="Q109" s="10"/>
      <c r="R109" s="12"/>
      <c r="S109" s="12"/>
      <c r="T109" s="109"/>
      <c r="U109" s="15"/>
      <c r="V109" s="10"/>
      <c r="W109" s="10"/>
      <c r="X109" s="10"/>
    </row>
    <row r="110" spans="1:24">
      <c r="A110" s="4">
        <v>41578</v>
      </c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9"/>
      <c r="O110" s="12"/>
      <c r="P110" s="12"/>
      <c r="Q110" s="10"/>
      <c r="R110" s="12"/>
      <c r="S110" s="12"/>
      <c r="T110" s="109"/>
      <c r="U110" s="71"/>
      <c r="V110" s="10"/>
      <c r="W110" s="10"/>
      <c r="X110" s="10"/>
    </row>
    <row r="111" spans="1:24">
      <c r="A111" s="4">
        <v>41583</v>
      </c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9"/>
      <c r="O111" s="12"/>
      <c r="P111" s="12"/>
      <c r="Q111" s="10"/>
      <c r="R111" s="12"/>
      <c r="S111" s="12"/>
      <c r="T111" s="12"/>
      <c r="U111" s="71"/>
      <c r="V111" s="10"/>
      <c r="W111" s="10"/>
      <c r="X111" s="10"/>
    </row>
    <row r="112" spans="1:24">
      <c r="A112" s="4">
        <v>41586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9"/>
      <c r="O112" s="12"/>
      <c r="P112" s="12"/>
      <c r="Q112" s="10"/>
      <c r="R112" s="12"/>
      <c r="S112" s="71"/>
      <c r="T112" s="109"/>
      <c r="V112" s="10"/>
      <c r="W112" s="10"/>
      <c r="X112" s="10"/>
    </row>
    <row r="113" spans="1:24">
      <c r="A113" s="4">
        <v>41590</v>
      </c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9"/>
      <c r="O113" s="12"/>
      <c r="P113" s="12"/>
      <c r="Q113" s="10"/>
      <c r="R113" s="12"/>
      <c r="S113" s="12"/>
      <c r="T113" s="109"/>
      <c r="U113" s="15"/>
      <c r="V113" s="10"/>
      <c r="W113" s="10"/>
      <c r="X113" s="10"/>
    </row>
    <row r="114" spans="1:24">
      <c r="A114" s="4">
        <v>41591</v>
      </c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9"/>
      <c r="O114" s="12"/>
      <c r="P114" s="12"/>
      <c r="Q114" s="10"/>
      <c r="R114" s="12"/>
      <c r="S114" s="12"/>
      <c r="T114" s="12"/>
      <c r="U114" s="15"/>
      <c r="V114" s="10"/>
      <c r="W114" s="10"/>
      <c r="X114" s="10"/>
    </row>
    <row r="115" spans="1:24">
      <c r="A115" s="4">
        <v>41596</v>
      </c>
      <c r="B115" s="69"/>
      <c r="C115" s="69"/>
      <c r="D115" s="84"/>
      <c r="E115" s="102"/>
      <c r="F115" s="102"/>
      <c r="G115" s="102"/>
      <c r="H115" s="102"/>
      <c r="I115" s="102"/>
      <c r="J115" s="102"/>
      <c r="K115" s="102"/>
      <c r="L115" s="102"/>
      <c r="M115" s="102"/>
      <c r="N115" s="9"/>
      <c r="O115" s="12"/>
      <c r="P115" s="12"/>
      <c r="Q115" s="10"/>
      <c r="R115" s="12"/>
      <c r="S115" s="12"/>
      <c r="T115" s="109"/>
      <c r="U115" s="15"/>
      <c r="V115" s="10"/>
      <c r="W115" s="10"/>
      <c r="X115" s="10"/>
    </row>
    <row r="116" spans="1:24">
      <c r="A116" s="4">
        <v>41600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"/>
      <c r="O116" s="12"/>
      <c r="P116" s="12"/>
      <c r="Q116" s="10"/>
      <c r="R116" s="12"/>
      <c r="S116" s="12"/>
      <c r="T116" s="109"/>
      <c r="U116" s="15"/>
      <c r="V116" s="10"/>
      <c r="W116" s="10"/>
      <c r="X116" s="10"/>
    </row>
    <row r="117" spans="1:24">
      <c r="A117" s="4">
        <v>41606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"/>
      <c r="O117" s="12"/>
      <c r="P117" s="12"/>
      <c r="Q117" s="10"/>
      <c r="R117" s="12"/>
      <c r="S117" s="12"/>
      <c r="T117" s="12"/>
      <c r="U117" s="15"/>
      <c r="V117" s="10"/>
      <c r="W117" s="10"/>
      <c r="X117" s="10"/>
    </row>
    <row r="118" spans="1:24">
      <c r="A118" s="4">
        <v>41608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9"/>
      <c r="O118" s="12"/>
      <c r="P118" s="12"/>
      <c r="Q118" s="10"/>
      <c r="R118" s="12"/>
      <c r="S118" s="12"/>
      <c r="T118" s="12"/>
      <c r="U118" s="55"/>
      <c r="V118" s="10"/>
      <c r="W118" s="10"/>
      <c r="X118" s="10"/>
    </row>
    <row r="119" spans="1:24">
      <c r="A119" s="4">
        <v>41611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9"/>
      <c r="O119" s="12"/>
      <c r="P119" s="12"/>
      <c r="Q119" s="10"/>
      <c r="R119" s="12"/>
      <c r="S119" s="12"/>
      <c r="T119" s="109"/>
      <c r="U119" s="44"/>
      <c r="V119" s="10"/>
      <c r="W119" s="10"/>
      <c r="X119" s="10"/>
    </row>
    <row r="120" spans="1:24">
      <c r="A120" s="4">
        <v>41614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9"/>
      <c r="O120" s="12"/>
      <c r="P120" s="12"/>
      <c r="Q120" s="10"/>
      <c r="R120" s="12"/>
      <c r="S120" s="12"/>
      <c r="T120" s="109"/>
      <c r="U120" s="15"/>
      <c r="V120" s="10"/>
      <c r="W120" s="10"/>
      <c r="X120" s="10"/>
    </row>
    <row r="121" spans="1:24">
      <c r="A121" s="4">
        <v>41621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12"/>
      <c r="P121" s="12"/>
      <c r="Q121" s="10"/>
      <c r="R121" s="12"/>
      <c r="S121" s="12"/>
      <c r="T121" s="109"/>
      <c r="U121" s="71"/>
      <c r="V121" s="10"/>
      <c r="W121" s="10"/>
      <c r="X121" s="10"/>
    </row>
    <row r="122" spans="1:24">
      <c r="A122" s="4">
        <v>41623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"/>
      <c r="O122" s="12"/>
      <c r="P122" s="12"/>
      <c r="Q122" s="10"/>
      <c r="R122" s="12"/>
      <c r="S122" s="12"/>
      <c r="T122" s="109"/>
      <c r="U122" s="71"/>
      <c r="V122" s="10"/>
      <c r="W122" s="10"/>
      <c r="X122" s="10"/>
    </row>
    <row r="123" spans="1:24">
      <c r="A123" s="4">
        <v>41628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"/>
      <c r="O123" s="12"/>
      <c r="P123" s="12"/>
      <c r="Q123" s="10"/>
      <c r="R123" s="12"/>
      <c r="S123" s="12"/>
      <c r="T123" s="109"/>
      <c r="U123" s="15"/>
      <c r="V123" s="10"/>
      <c r="W123" s="10"/>
      <c r="X123" s="10"/>
    </row>
    <row r="124" spans="1:24">
      <c r="A124" s="4">
        <v>41629</v>
      </c>
      <c r="B124" s="90"/>
      <c r="C124" s="90"/>
      <c r="D124" s="104"/>
      <c r="E124" s="9"/>
      <c r="F124" s="9"/>
      <c r="G124" s="9"/>
      <c r="H124" s="9"/>
      <c r="I124" s="9"/>
      <c r="J124" s="9"/>
      <c r="K124" s="9"/>
      <c r="L124" s="9"/>
      <c r="M124" s="12"/>
      <c r="N124" s="9"/>
      <c r="O124" s="12"/>
      <c r="P124" s="12"/>
      <c r="Q124" s="10"/>
      <c r="R124" s="12"/>
      <c r="S124" s="12"/>
      <c r="T124" s="12"/>
      <c r="U124" s="15"/>
      <c r="V124" s="10"/>
      <c r="W124" s="10"/>
      <c r="X124" s="10"/>
    </row>
    <row r="125" spans="1:24">
      <c r="A125" s="4">
        <v>41633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"/>
      <c r="O125" s="12"/>
      <c r="P125" s="12"/>
      <c r="Q125" s="10"/>
      <c r="R125" s="12"/>
      <c r="S125" s="12"/>
      <c r="T125" s="12"/>
      <c r="U125" s="15"/>
      <c r="V125" s="10"/>
      <c r="W125" s="10"/>
      <c r="X125" s="10"/>
    </row>
    <row r="126" spans="1:24">
      <c r="A126" s="4">
        <v>41634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"/>
      <c r="O126" s="12"/>
      <c r="P126" s="12"/>
      <c r="Q126" s="10"/>
      <c r="R126" s="12"/>
      <c r="S126" s="12"/>
      <c r="T126" s="12"/>
      <c r="U126" s="15"/>
      <c r="V126" s="10"/>
      <c r="W126" s="10"/>
      <c r="X126" s="10"/>
    </row>
    <row r="127" spans="1:24">
      <c r="A127" s="6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12"/>
      <c r="O127" s="12"/>
      <c r="P127" s="12"/>
      <c r="Q127" s="12"/>
      <c r="R127" s="12"/>
      <c r="S127" s="12"/>
      <c r="T127" s="12"/>
      <c r="U127" s="12"/>
      <c r="V127" s="10"/>
      <c r="W127" s="10"/>
      <c r="X127" s="10"/>
    </row>
    <row r="128" spans="1:24">
      <c r="B128" s="2">
        <f>COUNT(B100:M127)</f>
        <v>0</v>
      </c>
      <c r="N128" s="2">
        <f>SUM(N100:N127)</f>
        <v>0</v>
      </c>
      <c r="O128" s="2">
        <f t="shared" ref="O128:P128" si="3">SUM(O100:O127)</f>
        <v>0</v>
      </c>
      <c r="P128" s="2">
        <f t="shared" si="3"/>
        <v>0</v>
      </c>
      <c r="Q128" s="10">
        <f>SUM(R100:R127)</f>
        <v>0</v>
      </c>
    </row>
    <row r="129" spans="1:17">
      <c r="A129" s="32" t="s">
        <v>25</v>
      </c>
      <c r="N129" s="2">
        <f>COUNT(N100:N127)</f>
        <v>0</v>
      </c>
      <c r="O129" s="2">
        <f t="shared" ref="O129:P129" si="4">COUNT(O100:O127)</f>
        <v>0</v>
      </c>
      <c r="P129" s="2">
        <f t="shared" si="4"/>
        <v>0</v>
      </c>
      <c r="Q129" s="10">
        <f>COUNT(R100:R127)</f>
        <v>0</v>
      </c>
    </row>
    <row r="130" spans="1:17">
      <c r="A130" s="1" t="s">
        <v>52</v>
      </c>
      <c r="B130" s="61" t="s">
        <v>10</v>
      </c>
      <c r="C130" s="62" t="s">
        <v>10</v>
      </c>
      <c r="D130" s="61" t="s">
        <v>10</v>
      </c>
      <c r="E130" s="62" t="s">
        <v>10</v>
      </c>
      <c r="F130" s="61" t="s">
        <v>10</v>
      </c>
      <c r="G130" s="62" t="s">
        <v>10</v>
      </c>
      <c r="H130" s="61" t="s">
        <v>10</v>
      </c>
      <c r="I130" s="62" t="s">
        <v>10</v>
      </c>
      <c r="J130" s="61" t="s">
        <v>10</v>
      </c>
      <c r="K130" s="62" t="s">
        <v>13</v>
      </c>
      <c r="L130" s="10"/>
      <c r="M130" s="10"/>
      <c r="N130" s="10"/>
      <c r="O130" s="10"/>
      <c r="P130" s="10"/>
      <c r="Q130" s="10"/>
    </row>
    <row r="131" spans="1:17">
      <c r="A131" s="63" t="s">
        <v>0</v>
      </c>
      <c r="B131" s="63" t="s">
        <v>15</v>
      </c>
      <c r="C131" s="63" t="s">
        <v>16</v>
      </c>
      <c r="D131" s="63" t="s">
        <v>17</v>
      </c>
      <c r="E131" s="63" t="s">
        <v>18</v>
      </c>
      <c r="F131" s="63" t="s">
        <v>20</v>
      </c>
      <c r="G131" s="63" t="s">
        <v>49</v>
      </c>
      <c r="H131" s="63" t="s">
        <v>50</v>
      </c>
      <c r="I131" s="63" t="s">
        <v>19</v>
      </c>
      <c r="J131" s="63" t="s">
        <v>21</v>
      </c>
      <c r="K131" s="63" t="s">
        <v>22</v>
      </c>
      <c r="L131" s="61" t="s">
        <v>23</v>
      </c>
      <c r="M131" s="61" t="s">
        <v>73</v>
      </c>
      <c r="N131" s="70" t="s">
        <v>24</v>
      </c>
      <c r="O131" s="61" t="s">
        <v>5</v>
      </c>
      <c r="P131" s="70" t="s">
        <v>6</v>
      </c>
      <c r="Q131" s="61" t="s">
        <v>7</v>
      </c>
    </row>
    <row r="132" spans="1:17">
      <c r="A132" s="33">
        <v>41549</v>
      </c>
      <c r="B132" s="12"/>
      <c r="C132" s="12"/>
      <c r="D132" s="12"/>
      <c r="E132" s="12"/>
      <c r="F132" s="12"/>
      <c r="G132" s="12"/>
      <c r="H132" s="12"/>
      <c r="I132" s="12"/>
      <c r="J132" s="35"/>
      <c r="K132" s="35"/>
      <c r="L132" s="35"/>
      <c r="M132" s="10"/>
      <c r="N132" s="35"/>
      <c r="O132" s="57"/>
      <c r="P132" s="109"/>
      <c r="Q132" s="57"/>
    </row>
    <row r="133" spans="1:17">
      <c r="A133" s="7">
        <v>41557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3"/>
      <c r="L133" s="3"/>
      <c r="M133" s="10"/>
      <c r="N133" s="3"/>
      <c r="O133" s="44"/>
      <c r="P133" s="12"/>
      <c r="Q133" s="44"/>
    </row>
    <row r="134" spans="1:17">
      <c r="A134" s="6">
        <v>41563</v>
      </c>
      <c r="B134" s="12"/>
      <c r="C134" s="12"/>
      <c r="D134" s="12"/>
      <c r="E134" s="12"/>
      <c r="F134" s="12"/>
      <c r="G134" s="12"/>
      <c r="H134" s="12"/>
      <c r="I134" s="12"/>
      <c r="J134" s="9"/>
      <c r="K134" s="12"/>
      <c r="L134" s="12"/>
      <c r="M134" s="10"/>
      <c r="N134" s="12"/>
      <c r="O134" s="15"/>
      <c r="P134" s="12"/>
      <c r="Q134" s="15"/>
    </row>
    <row r="135" spans="1:17">
      <c r="A135" s="4">
        <v>41573</v>
      </c>
      <c r="B135" s="12"/>
      <c r="C135" s="12"/>
      <c r="D135" s="12"/>
      <c r="E135" s="12"/>
      <c r="F135" s="12"/>
      <c r="G135" s="12"/>
      <c r="H135" s="12"/>
      <c r="I135" s="12"/>
      <c r="J135" s="9"/>
      <c r="K135" s="12"/>
      <c r="L135" s="12"/>
      <c r="M135" s="10"/>
      <c r="N135" s="12"/>
      <c r="O135" s="15"/>
      <c r="P135" s="12"/>
      <c r="Q135" s="71"/>
    </row>
    <row r="136" spans="1:17">
      <c r="A136" s="4">
        <v>41577</v>
      </c>
      <c r="B136" s="12"/>
      <c r="C136" s="12"/>
      <c r="D136" s="12"/>
      <c r="E136" s="12"/>
      <c r="F136" s="12"/>
      <c r="G136" s="12"/>
      <c r="H136" s="12"/>
      <c r="I136" s="12"/>
      <c r="J136" s="9"/>
      <c r="K136" s="12"/>
      <c r="L136" s="12"/>
      <c r="M136" s="10"/>
      <c r="N136" s="12"/>
      <c r="O136" s="15"/>
      <c r="P136" s="12"/>
      <c r="Q136" s="71"/>
    </row>
    <row r="137" spans="1:17">
      <c r="A137" s="4">
        <v>41583</v>
      </c>
      <c r="B137" s="12"/>
      <c r="C137" s="12"/>
      <c r="D137" s="12"/>
      <c r="E137" s="12"/>
      <c r="F137" s="12"/>
      <c r="G137" s="12"/>
      <c r="H137" s="12"/>
      <c r="I137" s="12"/>
      <c r="J137" s="9"/>
      <c r="K137" s="12"/>
      <c r="L137" s="12"/>
      <c r="M137" s="10"/>
      <c r="N137" s="12"/>
      <c r="O137" s="15"/>
      <c r="P137" s="10"/>
      <c r="Q137" s="15"/>
    </row>
    <row r="138" spans="1:17">
      <c r="A138" s="4">
        <v>41588</v>
      </c>
      <c r="B138" s="12"/>
      <c r="C138" s="12"/>
      <c r="D138" s="12"/>
      <c r="E138" s="12"/>
      <c r="F138" s="12"/>
      <c r="G138" s="12"/>
      <c r="H138" s="12"/>
      <c r="I138" s="12"/>
      <c r="J138" s="9"/>
      <c r="K138" s="12"/>
      <c r="L138" s="12"/>
      <c r="M138" s="10"/>
      <c r="N138" s="12"/>
      <c r="O138" s="15"/>
      <c r="P138" s="109"/>
      <c r="Q138" s="15"/>
    </row>
    <row r="139" spans="1:17">
      <c r="A139" s="4">
        <v>41592</v>
      </c>
      <c r="B139" s="12"/>
      <c r="C139" s="12"/>
      <c r="D139" s="12"/>
      <c r="E139" s="12"/>
      <c r="F139" s="12"/>
      <c r="G139" s="12"/>
      <c r="H139" s="12"/>
      <c r="I139" s="12"/>
      <c r="J139" s="9"/>
      <c r="K139" s="12"/>
      <c r="L139" s="12"/>
      <c r="M139" s="10"/>
      <c r="N139" s="12"/>
      <c r="O139" s="15"/>
      <c r="P139" s="109"/>
      <c r="Q139" s="15"/>
    </row>
    <row r="140" spans="1:17">
      <c r="A140" s="4">
        <v>41604</v>
      </c>
      <c r="B140" s="12"/>
      <c r="C140" s="12"/>
      <c r="D140" s="12"/>
      <c r="E140" s="12"/>
      <c r="F140" s="12"/>
      <c r="G140" s="12"/>
      <c r="H140" s="12"/>
      <c r="I140" s="12"/>
      <c r="J140" s="9"/>
      <c r="K140" s="12"/>
      <c r="L140" s="12"/>
      <c r="M140" s="10"/>
      <c r="N140" s="12"/>
      <c r="O140" s="15"/>
      <c r="P140" s="12"/>
      <c r="Q140" s="55"/>
    </row>
    <row r="141" spans="1:17">
      <c r="A141" s="4">
        <v>41608</v>
      </c>
      <c r="B141" s="12"/>
      <c r="C141" s="12"/>
      <c r="D141" s="12"/>
      <c r="E141" s="12"/>
      <c r="F141" s="12"/>
      <c r="G141" s="12"/>
      <c r="H141" s="12"/>
      <c r="I141" s="12"/>
      <c r="J141" s="9"/>
      <c r="K141" s="12"/>
      <c r="L141" s="12"/>
      <c r="M141" s="10"/>
      <c r="N141" s="12"/>
      <c r="O141" s="15"/>
      <c r="P141" s="109"/>
      <c r="Q141" s="15"/>
    </row>
    <row r="142" spans="1:17">
      <c r="A142" s="4">
        <v>41611</v>
      </c>
      <c r="B142" s="12"/>
      <c r="C142" s="12"/>
      <c r="D142" s="12"/>
      <c r="E142" s="12"/>
      <c r="F142" s="12"/>
      <c r="G142" s="12"/>
      <c r="H142" s="12"/>
      <c r="I142" s="12"/>
      <c r="J142" s="9"/>
      <c r="K142" s="12"/>
      <c r="L142" s="12"/>
      <c r="M142" s="10"/>
      <c r="N142" s="12"/>
      <c r="O142" s="15"/>
      <c r="P142" s="109"/>
      <c r="Q142" s="15"/>
    </row>
    <row r="143" spans="1:17">
      <c r="A143" s="4">
        <v>41616</v>
      </c>
      <c r="B143" s="12"/>
      <c r="C143" s="12"/>
      <c r="D143" s="12"/>
      <c r="E143" s="12"/>
      <c r="F143" s="12"/>
      <c r="G143" s="12"/>
      <c r="H143" s="12"/>
      <c r="I143" s="12"/>
      <c r="J143" s="9"/>
      <c r="K143" s="12"/>
      <c r="L143" s="12"/>
      <c r="M143" s="10"/>
      <c r="N143" s="12"/>
      <c r="O143" s="15"/>
      <c r="P143" s="109"/>
      <c r="Q143" s="15"/>
    </row>
    <row r="144" spans="1:17">
      <c r="A144" s="4">
        <v>41619</v>
      </c>
      <c r="B144" s="12"/>
      <c r="C144" s="12"/>
      <c r="D144" s="12"/>
      <c r="E144" s="12"/>
      <c r="F144" s="12"/>
      <c r="G144" s="12"/>
      <c r="H144" s="12"/>
      <c r="I144" s="12"/>
      <c r="J144" s="9"/>
      <c r="K144" s="12"/>
      <c r="L144" s="12"/>
      <c r="M144" s="10"/>
      <c r="N144" s="12"/>
      <c r="O144" s="15"/>
      <c r="P144" s="12"/>
      <c r="Q144" s="15"/>
    </row>
    <row r="145" spans="1:25">
      <c r="A145" s="4">
        <v>41629</v>
      </c>
      <c r="B145" s="12"/>
      <c r="C145" s="12"/>
      <c r="D145" s="12"/>
      <c r="E145" s="12"/>
      <c r="F145" s="12"/>
      <c r="G145" s="12"/>
      <c r="H145" s="12"/>
      <c r="I145" s="12"/>
      <c r="J145" s="9"/>
      <c r="K145" s="12"/>
      <c r="L145" s="12"/>
      <c r="M145" s="10"/>
      <c r="N145" s="12"/>
      <c r="O145" s="15"/>
      <c r="P145" s="12"/>
      <c r="Q145" s="15"/>
    </row>
    <row r="146" spans="1:25">
      <c r="A146" s="6">
        <v>41636</v>
      </c>
      <c r="B146" s="9"/>
      <c r="C146" s="9"/>
      <c r="D146" s="9"/>
      <c r="E146" s="9"/>
      <c r="F146" s="9"/>
      <c r="G146" s="9"/>
      <c r="H146" s="9"/>
      <c r="I146" s="9"/>
      <c r="J146" s="9"/>
      <c r="K146" s="12"/>
      <c r="L146" s="12"/>
      <c r="M146" s="10"/>
      <c r="N146" s="12"/>
      <c r="O146" s="15"/>
      <c r="P146" s="9"/>
      <c r="Q146" s="12"/>
    </row>
    <row r="147" spans="1:25">
      <c r="A147" s="6">
        <v>41637</v>
      </c>
      <c r="B147" s="12"/>
      <c r="C147" s="12"/>
      <c r="D147" s="12"/>
      <c r="E147" s="12"/>
      <c r="F147" s="12"/>
      <c r="G147" s="12"/>
      <c r="H147" s="12"/>
      <c r="I147" s="12"/>
      <c r="J147" s="99"/>
      <c r="K147" s="99"/>
      <c r="L147" s="99"/>
      <c r="M147" s="99"/>
      <c r="N147" s="12"/>
      <c r="O147" s="12"/>
      <c r="P147" s="12"/>
      <c r="Q147" s="12"/>
    </row>
    <row r="148" spans="1:25">
      <c r="A148" s="6"/>
      <c r="B148" s="12"/>
      <c r="C148" s="12"/>
      <c r="D148" s="12"/>
      <c r="E148" s="12"/>
      <c r="F148" s="12"/>
      <c r="G148" s="12"/>
      <c r="H148" s="12"/>
      <c r="I148" s="12"/>
      <c r="J148" s="99"/>
      <c r="K148" s="99"/>
      <c r="L148" s="99"/>
      <c r="M148" s="99"/>
      <c r="N148" s="12"/>
      <c r="O148" s="12"/>
      <c r="P148" s="12"/>
      <c r="Q148" s="12"/>
    </row>
    <row r="149" spans="1:25">
      <c r="A149" s="32" t="s">
        <v>25</v>
      </c>
      <c r="J149" s="2">
        <f>COUNT(J132:J146)</f>
        <v>0</v>
      </c>
      <c r="K149" s="2">
        <f t="shared" ref="K149:L149" si="5">COUNT(K132:K146)</f>
        <v>0</v>
      </c>
      <c r="L149" s="2">
        <f t="shared" si="5"/>
        <v>0</v>
      </c>
      <c r="M149" s="2">
        <f>COUNT(N132:N146)</f>
        <v>0</v>
      </c>
      <c r="O149" s="10"/>
      <c r="P149" s="10"/>
      <c r="Q149" s="10"/>
    </row>
    <row r="150" spans="1:25">
      <c r="A150" s="1" t="s">
        <v>41</v>
      </c>
      <c r="B150" s="61" t="s">
        <v>10</v>
      </c>
      <c r="C150" s="62" t="s">
        <v>10</v>
      </c>
      <c r="D150" s="61" t="s">
        <v>10</v>
      </c>
      <c r="E150" s="61" t="s">
        <v>10</v>
      </c>
      <c r="F150" s="62" t="s">
        <v>10</v>
      </c>
      <c r="G150" s="61" t="s">
        <v>10</v>
      </c>
      <c r="H150" s="62" t="s">
        <v>10</v>
      </c>
      <c r="I150" s="61" t="s">
        <v>10</v>
      </c>
      <c r="J150" s="61" t="s">
        <v>10</v>
      </c>
      <c r="K150" s="61" t="s">
        <v>10</v>
      </c>
      <c r="L150" s="61" t="s">
        <v>10</v>
      </c>
      <c r="M150" s="62" t="s">
        <v>10</v>
      </c>
      <c r="N150" s="62" t="s">
        <v>13</v>
      </c>
      <c r="O150" s="10"/>
      <c r="P150" s="10"/>
      <c r="Q150" s="10"/>
      <c r="R150" s="10"/>
      <c r="S150" s="10"/>
    </row>
    <row r="151" spans="1:25">
      <c r="A151" s="60" t="s">
        <v>0</v>
      </c>
      <c r="B151" s="63" t="s">
        <v>15</v>
      </c>
      <c r="C151" s="63" t="s">
        <v>16</v>
      </c>
      <c r="D151" s="60" t="s">
        <v>19</v>
      </c>
      <c r="E151" s="63" t="s">
        <v>15</v>
      </c>
      <c r="F151" s="64" t="s">
        <v>16</v>
      </c>
      <c r="G151" s="64" t="s">
        <v>17</v>
      </c>
      <c r="H151" s="63" t="s">
        <v>18</v>
      </c>
      <c r="I151" s="63" t="s">
        <v>20</v>
      </c>
      <c r="J151" s="63" t="s">
        <v>49</v>
      </c>
      <c r="K151" s="63" t="s">
        <v>19</v>
      </c>
      <c r="L151" s="63" t="s">
        <v>47</v>
      </c>
      <c r="M151" s="63" t="s">
        <v>21</v>
      </c>
      <c r="N151" s="63" t="s">
        <v>22</v>
      </c>
      <c r="O151" s="60" t="s">
        <v>23</v>
      </c>
      <c r="P151" s="60" t="s">
        <v>24</v>
      </c>
      <c r="Q151" s="60" t="s">
        <v>5</v>
      </c>
      <c r="R151" s="60" t="s">
        <v>6</v>
      </c>
      <c r="S151" s="60" t="s">
        <v>7</v>
      </c>
    </row>
    <row r="152" spans="1:25">
      <c r="A152" s="33">
        <v>41548</v>
      </c>
      <c r="B152" s="91">
        <v>0</v>
      </c>
      <c r="C152" s="91">
        <v>2</v>
      </c>
      <c r="D152" s="91">
        <v>1</v>
      </c>
      <c r="E152" s="91">
        <v>0</v>
      </c>
      <c r="F152" s="91">
        <v>0</v>
      </c>
      <c r="G152" s="91">
        <v>0</v>
      </c>
      <c r="H152" s="91">
        <v>0</v>
      </c>
      <c r="I152" s="91">
        <v>0</v>
      </c>
      <c r="J152" s="91">
        <v>0</v>
      </c>
      <c r="K152" s="91">
        <v>1</v>
      </c>
      <c r="L152" s="91">
        <v>2</v>
      </c>
      <c r="M152" s="11">
        <v>6</v>
      </c>
      <c r="N152" s="34"/>
      <c r="O152" s="34"/>
      <c r="P152" s="33"/>
      <c r="Q152" s="34"/>
      <c r="R152" s="109" t="s">
        <v>74</v>
      </c>
      <c r="S152" s="15"/>
    </row>
    <row r="153" spans="1:25">
      <c r="A153" s="7">
        <v>41557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"/>
      <c r="N153" s="12"/>
      <c r="O153" s="12"/>
      <c r="P153" s="7"/>
      <c r="Q153" s="12"/>
      <c r="S153" s="15"/>
    </row>
    <row r="154" spans="1:25">
      <c r="A154" s="6">
        <v>41563</v>
      </c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9"/>
      <c r="N154" s="12"/>
      <c r="O154" s="12"/>
      <c r="P154" s="7"/>
      <c r="Q154" s="12"/>
      <c r="R154" s="12"/>
      <c r="S154" s="15"/>
    </row>
    <row r="155" spans="1:25">
      <c r="A155" s="4">
        <v>41573</v>
      </c>
      <c r="B155" s="69"/>
      <c r="C155" s="69"/>
      <c r="D155" s="84"/>
      <c r="E155" s="102"/>
      <c r="F155" s="102"/>
      <c r="G155" s="102"/>
      <c r="H155" s="102"/>
      <c r="I155" s="102"/>
      <c r="J155" s="102"/>
      <c r="K155" s="102"/>
      <c r="L155" s="102"/>
      <c r="M155" s="9"/>
      <c r="N155" s="12"/>
      <c r="O155" s="12"/>
      <c r="P155" s="7"/>
      <c r="Q155" s="12"/>
      <c r="R155" s="109"/>
      <c r="S155" s="15"/>
    </row>
    <row r="156" spans="1:25">
      <c r="A156" s="4">
        <v>41577</v>
      </c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9"/>
      <c r="N156" s="12"/>
      <c r="O156" s="12"/>
      <c r="P156" s="7"/>
      <c r="Q156" s="12"/>
      <c r="R156" s="12"/>
      <c r="S156" s="15"/>
    </row>
    <row r="157" spans="1:25">
      <c r="A157" s="4">
        <v>41583</v>
      </c>
      <c r="B157" s="69"/>
      <c r="C157" s="69"/>
      <c r="D157" s="69"/>
      <c r="E157" s="102"/>
      <c r="F157" s="69"/>
      <c r="G157" s="69"/>
      <c r="H157" s="69"/>
      <c r="I157" s="69"/>
      <c r="J157" s="69"/>
      <c r="K157" s="69"/>
      <c r="L157" s="69"/>
      <c r="M157" s="9"/>
      <c r="N157" s="12"/>
      <c r="O157" s="12"/>
      <c r="P157" s="7"/>
      <c r="Q157" s="12"/>
      <c r="S157" s="15"/>
    </row>
    <row r="158" spans="1:25">
      <c r="A158" s="4">
        <v>41588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"/>
      <c r="N158" s="12"/>
      <c r="O158" s="12"/>
      <c r="P158" s="7"/>
      <c r="Q158" s="12"/>
      <c r="R158" s="10"/>
      <c r="S158" s="15"/>
      <c r="T158" s="10"/>
      <c r="U158" s="10"/>
      <c r="V158" s="10"/>
      <c r="W158" s="10"/>
      <c r="X158" s="10"/>
      <c r="Y158" s="10"/>
    </row>
    <row r="159" spans="1:25">
      <c r="A159" s="4">
        <v>41592</v>
      </c>
      <c r="B159" s="69"/>
      <c r="C159" s="69"/>
      <c r="D159" s="84"/>
      <c r="E159" s="102"/>
      <c r="F159" s="69"/>
      <c r="G159" s="69"/>
      <c r="H159" s="69"/>
      <c r="I159" s="69"/>
      <c r="J159" s="69"/>
      <c r="K159" s="69"/>
      <c r="L159" s="69"/>
      <c r="M159" s="9"/>
      <c r="N159" s="12"/>
      <c r="O159" s="12"/>
      <c r="P159" s="7"/>
      <c r="Q159" s="12"/>
      <c r="S159" s="15"/>
      <c r="T159" s="10"/>
      <c r="U159" s="10"/>
      <c r="V159" s="10"/>
      <c r="W159" s="10"/>
      <c r="X159" s="10"/>
      <c r="Y159" s="10"/>
    </row>
    <row r="160" spans="1:25">
      <c r="A160" s="4">
        <v>41604</v>
      </c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9"/>
      <c r="N160" s="12"/>
      <c r="O160" s="12"/>
      <c r="P160" s="7"/>
      <c r="Q160" s="12"/>
      <c r="R160" s="109"/>
      <c r="S160" s="15"/>
      <c r="T160" s="10"/>
      <c r="U160" s="10"/>
      <c r="V160" s="10"/>
      <c r="W160" s="10"/>
      <c r="X160" s="10"/>
      <c r="Y160" s="10"/>
    </row>
    <row r="161" spans="1:24">
      <c r="A161" s="4">
        <v>41608</v>
      </c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"/>
      <c r="N161" s="12"/>
      <c r="O161" s="12"/>
      <c r="P161" s="7"/>
      <c r="Q161" s="12"/>
      <c r="R161" s="10"/>
      <c r="S161" s="44"/>
    </row>
    <row r="162" spans="1:24">
      <c r="A162" s="4">
        <v>41611</v>
      </c>
      <c r="B162" s="90"/>
      <c r="C162" s="90"/>
      <c r="D162" s="104"/>
      <c r="E162" s="102"/>
      <c r="F162" s="69"/>
      <c r="G162" s="69"/>
      <c r="H162" s="69"/>
      <c r="I162" s="69"/>
      <c r="J162" s="69"/>
      <c r="K162" s="69"/>
      <c r="L162" s="69"/>
      <c r="M162" s="9"/>
      <c r="N162" s="12"/>
      <c r="O162" s="12"/>
      <c r="P162" s="7"/>
      <c r="Q162" s="12"/>
      <c r="S162" s="15"/>
    </row>
    <row r="163" spans="1:24">
      <c r="A163" s="4">
        <v>41616</v>
      </c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"/>
      <c r="N163" s="12"/>
      <c r="O163" s="12"/>
      <c r="P163" s="7"/>
      <c r="Q163" s="12"/>
      <c r="R163" s="10"/>
      <c r="S163" s="15"/>
    </row>
    <row r="164" spans="1:24">
      <c r="A164" s="4">
        <v>41619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"/>
      <c r="N164" s="12"/>
      <c r="O164" s="12"/>
      <c r="P164" s="7"/>
      <c r="Q164" s="12"/>
      <c r="R164" s="10"/>
      <c r="S164" s="15"/>
    </row>
    <row r="165" spans="1:24">
      <c r="A165" s="4">
        <v>41629</v>
      </c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"/>
      <c r="N165" s="12"/>
      <c r="O165" s="12"/>
      <c r="P165" s="7"/>
      <c r="Q165" s="12"/>
      <c r="R165" s="109"/>
      <c r="S165" s="15"/>
    </row>
    <row r="166" spans="1:24">
      <c r="A166" s="6">
        <v>41636</v>
      </c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"/>
      <c r="N166" s="12"/>
      <c r="O166" s="12"/>
      <c r="P166" s="7"/>
      <c r="Q166" s="12"/>
      <c r="R166" s="12"/>
      <c r="S166" s="15"/>
    </row>
    <row r="167" spans="1:24" ht="13.5" thickBot="1">
      <c r="A167" s="6">
        <v>41637</v>
      </c>
      <c r="B167" s="119"/>
      <c r="C167" s="119"/>
      <c r="D167" s="120"/>
      <c r="E167" s="122"/>
      <c r="F167" s="121"/>
      <c r="G167" s="121"/>
      <c r="H167" s="121"/>
      <c r="I167" s="121"/>
      <c r="J167" s="121"/>
      <c r="K167" s="121"/>
      <c r="L167" s="121"/>
      <c r="M167" s="122"/>
      <c r="N167" s="119"/>
      <c r="O167" s="119"/>
      <c r="P167" s="120"/>
      <c r="Q167" s="14"/>
      <c r="R167" s="22"/>
      <c r="S167" s="16"/>
    </row>
    <row r="168" spans="1:24">
      <c r="B168" s="2">
        <f>COUNT(B152:L167)</f>
        <v>11</v>
      </c>
      <c r="M168" s="2">
        <f>SUM(M152:M167)</f>
        <v>6</v>
      </c>
      <c r="N168" s="2">
        <f t="shared" ref="N168:P168" si="6">SUM(N152:N167)</f>
        <v>0</v>
      </c>
      <c r="O168" s="2">
        <f t="shared" si="6"/>
        <v>0</v>
      </c>
      <c r="P168" s="2">
        <f t="shared" si="6"/>
        <v>0</v>
      </c>
      <c r="Q168" s="10"/>
    </row>
    <row r="169" spans="1:24">
      <c r="M169" s="2">
        <f>COUNT(M152:M167)</f>
        <v>1</v>
      </c>
      <c r="N169" s="2">
        <f t="shared" ref="N169:P169" si="7">COUNT(N152:N167)</f>
        <v>0</v>
      </c>
      <c r="O169" s="2">
        <f t="shared" si="7"/>
        <v>0</v>
      </c>
      <c r="P169" s="2">
        <f t="shared" si="7"/>
        <v>0</v>
      </c>
      <c r="Q169" s="10"/>
    </row>
    <row r="170" spans="1:24">
      <c r="A170" s="1" t="s">
        <v>42</v>
      </c>
      <c r="B170" s="61" t="s">
        <v>10</v>
      </c>
      <c r="C170" s="62" t="s">
        <v>10</v>
      </c>
      <c r="D170" s="61" t="s">
        <v>10</v>
      </c>
      <c r="E170" s="61" t="s">
        <v>10</v>
      </c>
      <c r="F170" s="62" t="s">
        <v>10</v>
      </c>
      <c r="G170" s="61" t="s">
        <v>10</v>
      </c>
      <c r="H170" s="62" t="s">
        <v>10</v>
      </c>
      <c r="I170" s="61" t="s">
        <v>10</v>
      </c>
      <c r="J170" s="61" t="s">
        <v>10</v>
      </c>
      <c r="K170" s="61" t="s">
        <v>10</v>
      </c>
      <c r="L170" s="61" t="s">
        <v>10</v>
      </c>
      <c r="M170" s="61" t="s">
        <v>10</v>
      </c>
      <c r="N170" s="61" t="s">
        <v>10</v>
      </c>
      <c r="O170" s="62" t="s">
        <v>10</v>
      </c>
      <c r="P170" s="62" t="s">
        <v>10</v>
      </c>
      <c r="Q170" s="62" t="s">
        <v>10</v>
      </c>
      <c r="R170" s="62" t="s">
        <v>13</v>
      </c>
      <c r="S170" s="10"/>
      <c r="T170" s="10"/>
      <c r="U170" s="10"/>
      <c r="V170" s="10"/>
      <c r="W170" s="10"/>
    </row>
    <row r="171" spans="1:24">
      <c r="A171" s="60" t="s">
        <v>0</v>
      </c>
      <c r="B171" s="63" t="s">
        <v>15</v>
      </c>
      <c r="C171" s="63" t="s">
        <v>16</v>
      </c>
      <c r="D171" s="60" t="s">
        <v>19</v>
      </c>
      <c r="E171" s="63" t="s">
        <v>15</v>
      </c>
      <c r="F171" s="64" t="s">
        <v>16</v>
      </c>
      <c r="G171" s="64" t="s">
        <v>17</v>
      </c>
      <c r="H171" s="63" t="s">
        <v>18</v>
      </c>
      <c r="I171" s="63" t="s">
        <v>20</v>
      </c>
      <c r="J171" s="63" t="s">
        <v>49</v>
      </c>
      <c r="K171" s="63" t="s">
        <v>50</v>
      </c>
      <c r="L171" s="63" t="s">
        <v>51</v>
      </c>
      <c r="M171" s="63" t="s">
        <v>61</v>
      </c>
      <c r="N171" s="63" t="s">
        <v>62</v>
      </c>
      <c r="O171" s="63" t="s">
        <v>19</v>
      </c>
      <c r="P171" s="63" t="s">
        <v>47</v>
      </c>
      <c r="Q171" s="63" t="s">
        <v>63</v>
      </c>
      <c r="R171" s="63" t="s">
        <v>21</v>
      </c>
      <c r="S171" s="60" t="s">
        <v>22</v>
      </c>
      <c r="T171" s="60" t="s">
        <v>23</v>
      </c>
      <c r="U171" s="60" t="s">
        <v>24</v>
      </c>
      <c r="V171" s="60" t="s">
        <v>5</v>
      </c>
      <c r="W171" s="60" t="s">
        <v>6</v>
      </c>
      <c r="X171" s="60" t="s">
        <v>7</v>
      </c>
    </row>
    <row r="172" spans="1:24">
      <c r="A172" s="33">
        <v>41549</v>
      </c>
      <c r="B172" s="91"/>
      <c r="C172" s="91"/>
      <c r="D172" s="91"/>
      <c r="E172" s="11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105"/>
      <c r="S172" s="34"/>
      <c r="T172" s="34"/>
      <c r="U172" s="34"/>
      <c r="V172" s="101"/>
      <c r="W172" s="11"/>
      <c r="X172" s="17"/>
    </row>
    <row r="173" spans="1:24">
      <c r="A173" s="7">
        <v>41557</v>
      </c>
      <c r="B173" s="90"/>
      <c r="C173" s="90"/>
      <c r="D173" s="90"/>
      <c r="E173" s="106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2"/>
      <c r="S173" s="12"/>
      <c r="T173" s="12"/>
      <c r="U173" s="12"/>
      <c r="V173" s="104"/>
      <c r="W173" s="12"/>
      <c r="X173" s="12"/>
    </row>
    <row r="174" spans="1:24">
      <c r="A174" s="6">
        <v>41563</v>
      </c>
      <c r="B174" s="69"/>
      <c r="C174" s="69"/>
      <c r="D174" s="69"/>
      <c r="E174" s="102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102"/>
      <c r="S174" s="12"/>
      <c r="T174" s="12"/>
      <c r="U174" s="12"/>
      <c r="V174" s="84"/>
      <c r="W174" s="109"/>
      <c r="X174" s="15"/>
    </row>
    <row r="175" spans="1:24">
      <c r="A175" s="4">
        <v>41573</v>
      </c>
      <c r="B175" s="69"/>
      <c r="C175" s="69"/>
      <c r="D175" s="69"/>
      <c r="E175" s="102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102"/>
      <c r="S175" s="12"/>
      <c r="T175" s="12"/>
      <c r="U175" s="12"/>
      <c r="V175" s="84"/>
      <c r="W175" s="109"/>
      <c r="X175" s="15"/>
    </row>
    <row r="176" spans="1:24">
      <c r="A176" s="4">
        <v>41577</v>
      </c>
      <c r="B176" s="69"/>
      <c r="C176" s="69"/>
      <c r="D176" s="69"/>
      <c r="E176" s="102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102"/>
      <c r="S176" s="12"/>
      <c r="T176" s="12"/>
      <c r="U176" s="12"/>
      <c r="V176" s="84"/>
      <c r="W176" s="12"/>
      <c r="X176" s="71"/>
    </row>
    <row r="177" spans="1:24">
      <c r="A177" s="4">
        <v>41583</v>
      </c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102"/>
      <c r="S177" s="12"/>
      <c r="T177" s="12"/>
      <c r="U177" s="12"/>
      <c r="V177" s="84"/>
      <c r="W177" s="10"/>
      <c r="X177" s="71"/>
    </row>
    <row r="178" spans="1:24">
      <c r="A178" s="4">
        <v>41588</v>
      </c>
      <c r="B178" s="90"/>
      <c r="C178" s="90"/>
      <c r="D178" s="90"/>
      <c r="E178" s="106"/>
      <c r="F178" s="9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2"/>
      <c r="S178" s="12"/>
      <c r="T178" s="12"/>
      <c r="U178" s="12"/>
      <c r="V178" s="104"/>
      <c r="W178" s="12"/>
      <c r="X178" s="15"/>
    </row>
    <row r="179" spans="1:24">
      <c r="A179" s="4">
        <v>41592</v>
      </c>
      <c r="B179" s="69"/>
      <c r="C179" s="69"/>
      <c r="D179" s="69"/>
      <c r="E179" s="102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102"/>
      <c r="S179" s="12"/>
      <c r="T179" s="12"/>
      <c r="U179" s="12"/>
      <c r="V179" s="84"/>
      <c r="W179" s="12"/>
      <c r="X179" s="15"/>
    </row>
    <row r="180" spans="1:24">
      <c r="A180" s="4">
        <v>41604</v>
      </c>
      <c r="B180" s="69"/>
      <c r="C180" s="69"/>
      <c r="D180" s="69"/>
      <c r="E180" s="102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102"/>
      <c r="S180" s="12"/>
      <c r="T180" s="12"/>
      <c r="U180" s="12"/>
      <c r="V180" s="84"/>
      <c r="W180" s="12"/>
      <c r="X180" s="15"/>
    </row>
    <row r="181" spans="1:24">
      <c r="A181" s="4">
        <v>41608</v>
      </c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102"/>
      <c r="S181" s="12"/>
      <c r="T181" s="12"/>
      <c r="U181" s="12"/>
      <c r="V181" s="84"/>
      <c r="W181" s="12"/>
      <c r="X181" s="15"/>
    </row>
    <row r="182" spans="1:24">
      <c r="A182" s="4">
        <v>41611</v>
      </c>
      <c r="B182" s="69"/>
      <c r="C182" s="69"/>
      <c r="D182" s="69"/>
      <c r="E182" s="102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102"/>
      <c r="S182" s="12"/>
      <c r="T182" s="12"/>
      <c r="U182" s="12"/>
      <c r="V182" s="104"/>
      <c r="W182" s="12"/>
      <c r="X182" s="55"/>
    </row>
    <row r="183" spans="1:24">
      <c r="A183" s="4">
        <v>41616</v>
      </c>
      <c r="B183" s="69"/>
      <c r="C183" s="69"/>
      <c r="D183" s="69"/>
      <c r="E183" s="102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102"/>
      <c r="S183" s="12"/>
      <c r="T183" s="12"/>
      <c r="U183" s="12"/>
      <c r="V183" s="104"/>
      <c r="X183" s="15"/>
    </row>
    <row r="184" spans="1:24">
      <c r="A184" s="4">
        <v>41619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2"/>
      <c r="S184" s="12"/>
      <c r="T184" s="12"/>
      <c r="U184" s="12"/>
      <c r="V184" s="104"/>
      <c r="W184" s="10"/>
      <c r="X184" s="15"/>
    </row>
    <row r="185" spans="1:24">
      <c r="A185" s="4">
        <v>41629</v>
      </c>
      <c r="B185" s="90"/>
      <c r="C185" s="90"/>
      <c r="D185" s="90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4"/>
      <c r="R185" s="102"/>
      <c r="S185" s="12"/>
      <c r="T185" s="12"/>
      <c r="U185" s="12"/>
      <c r="V185" s="104"/>
      <c r="W185" s="12"/>
      <c r="X185" s="15"/>
    </row>
    <row r="186" spans="1:24">
      <c r="A186" s="6">
        <v>41636</v>
      </c>
      <c r="B186" s="90"/>
      <c r="C186" s="90"/>
      <c r="D186" s="90"/>
      <c r="E186" s="106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12"/>
      <c r="T186" s="12"/>
      <c r="U186" s="12"/>
      <c r="W186" s="109"/>
      <c r="X186" s="15"/>
    </row>
    <row r="187" spans="1:24">
      <c r="A187" s="6">
        <v>41637</v>
      </c>
      <c r="B187" s="90"/>
      <c r="C187" s="90"/>
      <c r="D187" s="90"/>
      <c r="E187" s="106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12"/>
      <c r="T187" s="12"/>
      <c r="U187" s="12"/>
      <c r="W187" s="12"/>
      <c r="X187" s="15"/>
    </row>
    <row r="188" spans="1:24" ht="13.5" thickBot="1">
      <c r="A188" s="19">
        <v>41543</v>
      </c>
      <c r="B188" s="120"/>
      <c r="C188" s="120"/>
      <c r="D188" s="119"/>
      <c r="E188" s="135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9"/>
      <c r="S188" s="19"/>
      <c r="T188" s="19"/>
      <c r="U188" s="19"/>
      <c r="V188" s="19"/>
      <c r="W188" s="22"/>
      <c r="X188" s="16"/>
    </row>
    <row r="189" spans="1:24">
      <c r="B189" s="2">
        <f>COUNT(B172:Q188)</f>
        <v>0</v>
      </c>
      <c r="Q189" s="101"/>
      <c r="R189" s="105">
        <f>SUM(R172:R188)</f>
        <v>0</v>
      </c>
      <c r="S189" s="2">
        <f>SUM(S172:S188)</f>
        <v>0</v>
      </c>
      <c r="T189" s="2">
        <f>SUM(T172:T188)</f>
        <v>0</v>
      </c>
      <c r="U189" s="2">
        <f>SUM(U172:U188)</f>
        <v>0</v>
      </c>
      <c r="V189" s="101"/>
      <c r="W189" s="105"/>
    </row>
    <row r="190" spans="1:24">
      <c r="R190" s="2">
        <f>COUNT(R172:R188)</f>
        <v>0</v>
      </c>
      <c r="S190" s="2">
        <f t="shared" ref="S190:U190" si="8">COUNT(S172:S188)</f>
        <v>0</v>
      </c>
      <c r="T190" s="2">
        <f t="shared" si="8"/>
        <v>0</v>
      </c>
      <c r="U190" s="2">
        <f t="shared" si="8"/>
        <v>0</v>
      </c>
    </row>
    <row r="193" spans="15:22">
      <c r="O193" s="10"/>
      <c r="P193" s="10"/>
      <c r="Q193" s="10"/>
      <c r="R193" s="10"/>
      <c r="S193" s="10"/>
      <c r="T193" s="10"/>
      <c r="U193" s="10"/>
      <c r="V193" s="10"/>
    </row>
    <row r="194" spans="15:22">
      <c r="O194" s="10"/>
      <c r="P194" s="10"/>
      <c r="Q194" s="10"/>
      <c r="R194" s="10"/>
      <c r="S194" s="10"/>
      <c r="T194" s="10"/>
      <c r="U194" s="10"/>
      <c r="V194" s="10"/>
    </row>
    <row r="195" spans="15:22">
      <c r="O195" s="10"/>
      <c r="P195" s="10"/>
      <c r="Q195" s="10"/>
      <c r="R195" s="10"/>
      <c r="S195" s="10"/>
      <c r="T195" s="10"/>
      <c r="U195" s="10"/>
      <c r="V195" s="10"/>
    </row>
    <row r="196" spans="15:22">
      <c r="O196" s="10"/>
      <c r="P196" s="10"/>
      <c r="Q196" s="10"/>
      <c r="R196" s="10"/>
      <c r="S196" s="10"/>
      <c r="T196" s="10"/>
      <c r="U196" s="10"/>
      <c r="V196" s="10"/>
    </row>
    <row r="197" spans="15:22">
      <c r="O197" s="10"/>
      <c r="P197" s="10"/>
      <c r="Q197" s="10"/>
      <c r="R197" s="10"/>
      <c r="S197" s="10"/>
      <c r="T197" s="10"/>
      <c r="U197" s="10"/>
      <c r="V197" s="10"/>
    </row>
    <row r="198" spans="15:22">
      <c r="O198" s="10"/>
      <c r="P198" s="10"/>
      <c r="Q198" s="10"/>
      <c r="R198" s="10"/>
      <c r="S198" s="10"/>
      <c r="T198" s="10"/>
      <c r="U198" s="10"/>
      <c r="V198" s="10"/>
    </row>
    <row r="199" spans="15:22">
      <c r="O199" s="10"/>
      <c r="P199" s="10"/>
      <c r="Q199" s="10"/>
      <c r="R199" s="10"/>
      <c r="S199" s="10"/>
      <c r="T199" s="10"/>
      <c r="U199" s="10"/>
      <c r="V199" s="10"/>
    </row>
    <row r="200" spans="15:22">
      <c r="O200" s="10"/>
      <c r="P200" s="10"/>
      <c r="Q200" s="10"/>
      <c r="R200" s="10"/>
      <c r="S200" s="10"/>
      <c r="T200" s="10"/>
      <c r="U200" s="10"/>
      <c r="V200" s="10"/>
    </row>
    <row r="201" spans="15:22">
      <c r="O201" s="10"/>
      <c r="P201" s="10"/>
      <c r="Q201" s="10"/>
      <c r="R201" s="10"/>
      <c r="S201" s="10"/>
      <c r="T201" s="10"/>
      <c r="U201" s="10"/>
      <c r="V201" s="10"/>
    </row>
    <row r="202" spans="15:22">
      <c r="O202" s="10"/>
      <c r="P202" s="10"/>
      <c r="Q202" s="10"/>
      <c r="R202" s="10"/>
      <c r="S202" s="10"/>
      <c r="T202" s="10"/>
      <c r="U202" s="10"/>
      <c r="V202" s="10"/>
    </row>
    <row r="203" spans="15:22">
      <c r="O203" s="10"/>
      <c r="P203" s="10"/>
      <c r="Q203" s="10"/>
      <c r="R203" s="10"/>
      <c r="S203" s="10"/>
      <c r="T203" s="10"/>
      <c r="U203" s="10"/>
      <c r="V203" s="10"/>
    </row>
    <row r="204" spans="15:22">
      <c r="O204" s="10"/>
      <c r="P204" s="10"/>
      <c r="Q204" s="10"/>
      <c r="R204" s="10"/>
      <c r="S204" s="10"/>
      <c r="T204" s="10"/>
      <c r="U204" s="10"/>
      <c r="V204" s="10"/>
    </row>
    <row r="205" spans="15:22">
      <c r="O205" s="10"/>
      <c r="P205" s="10"/>
      <c r="Q205" s="10"/>
      <c r="R205" s="10"/>
      <c r="S205" s="10"/>
      <c r="T205" s="10"/>
      <c r="U205" s="10"/>
      <c r="V205" s="10"/>
    </row>
    <row r="206" spans="15:22">
      <c r="O206" s="10"/>
      <c r="P206" s="10"/>
      <c r="Q206" s="10"/>
      <c r="R206" s="10"/>
      <c r="S206" s="10"/>
      <c r="T206" s="10"/>
      <c r="U206" s="10"/>
      <c r="V206" s="10"/>
    </row>
    <row r="207" spans="15:22">
      <c r="O207" s="10"/>
      <c r="P207" s="10"/>
      <c r="Q207" s="10"/>
      <c r="R207" s="10"/>
      <c r="S207" s="10"/>
      <c r="T207" s="10"/>
      <c r="U207" s="10"/>
      <c r="V207" s="10"/>
    </row>
    <row r="208" spans="15:22">
      <c r="O208" s="10"/>
      <c r="P208" s="10"/>
      <c r="Q208" s="10"/>
      <c r="R208" s="10"/>
      <c r="S208" s="10"/>
      <c r="T208" s="10"/>
      <c r="U208" s="10"/>
      <c r="V208" s="10"/>
    </row>
    <row r="209" spans="1:22">
      <c r="O209" s="10"/>
      <c r="P209" s="10"/>
      <c r="Q209" s="10"/>
      <c r="R209" s="10"/>
      <c r="S209" s="10"/>
      <c r="T209" s="10"/>
      <c r="U209" s="10"/>
      <c r="V209" s="10"/>
    </row>
    <row r="210" spans="1:22">
      <c r="O210" s="10"/>
      <c r="P210" s="10"/>
      <c r="Q210" s="10"/>
      <c r="R210" s="10"/>
      <c r="S210" s="10"/>
      <c r="T210" s="10"/>
      <c r="U210" s="10"/>
      <c r="V210" s="10"/>
    </row>
    <row r="211" spans="1:22">
      <c r="O211" s="10"/>
      <c r="P211" s="10"/>
      <c r="Q211" s="10"/>
      <c r="R211" s="10"/>
      <c r="S211" s="10"/>
      <c r="T211" s="10"/>
      <c r="U211" s="10"/>
      <c r="V211" s="10"/>
    </row>
    <row r="212" spans="1:22">
      <c r="O212" s="10"/>
      <c r="P212" s="10"/>
      <c r="Q212" s="10"/>
      <c r="R212" s="10"/>
      <c r="S212" s="10"/>
      <c r="T212" s="10"/>
      <c r="U212" s="10"/>
      <c r="V212" s="10"/>
    </row>
    <row r="213" spans="1:22">
      <c r="O213" s="10"/>
      <c r="P213" s="10"/>
      <c r="Q213" s="10"/>
      <c r="R213" s="10"/>
      <c r="S213" s="10"/>
      <c r="T213" s="10"/>
      <c r="U213" s="10"/>
      <c r="V213" s="10"/>
    </row>
    <row r="214" spans="1:22">
      <c r="O214" s="10"/>
      <c r="P214" s="10"/>
      <c r="Q214" s="10"/>
      <c r="R214" s="10"/>
      <c r="S214" s="10"/>
      <c r="T214" s="10"/>
      <c r="U214" s="10"/>
      <c r="V214" s="10"/>
    </row>
    <row r="215" spans="1:22">
      <c r="O215" s="10"/>
      <c r="P215" s="10"/>
      <c r="Q215" s="10"/>
      <c r="R215" s="10"/>
      <c r="S215" s="10"/>
      <c r="T215" s="10"/>
      <c r="U215" s="10"/>
      <c r="V215" s="10"/>
    </row>
    <row r="216" spans="1:22">
      <c r="O216" s="10"/>
      <c r="P216" s="10"/>
      <c r="Q216" s="10"/>
      <c r="R216" s="10"/>
      <c r="S216" s="10"/>
      <c r="T216" s="10"/>
      <c r="U216" s="10"/>
      <c r="V216" s="10"/>
    </row>
    <row r="217" spans="1:2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O217" s="10"/>
      <c r="P217" s="10"/>
      <c r="Q217" s="10"/>
      <c r="R217" s="10"/>
      <c r="S217" s="10"/>
      <c r="T217" s="10"/>
      <c r="U217" s="10"/>
      <c r="V217" s="10"/>
    </row>
    <row r="218" spans="1:22">
      <c r="O218" s="10"/>
      <c r="P218" s="10"/>
      <c r="Q218" s="10"/>
      <c r="R218" s="10"/>
      <c r="S218" s="10"/>
      <c r="T218" s="10"/>
      <c r="U218" s="10"/>
      <c r="V218" s="10"/>
    </row>
    <row r="219" spans="1:22">
      <c r="O219" s="10"/>
      <c r="P219" s="10"/>
      <c r="Q219" s="10"/>
      <c r="R219" s="10"/>
      <c r="S219" s="10"/>
      <c r="T219" s="10"/>
      <c r="U219" s="10"/>
      <c r="V219" s="10"/>
    </row>
    <row r="220" spans="1:22">
      <c r="O220" s="10"/>
      <c r="P220" s="10"/>
      <c r="Q220" s="10"/>
      <c r="R220" s="10"/>
      <c r="S220" s="10"/>
      <c r="T220" s="10"/>
      <c r="U220" s="10"/>
      <c r="V220" s="10"/>
    </row>
    <row r="221" spans="1:22">
      <c r="O221" s="10"/>
      <c r="P221" s="10"/>
      <c r="Q221" s="10"/>
      <c r="R221" s="10"/>
      <c r="S221" s="10"/>
      <c r="T221" s="10"/>
      <c r="U221" s="10"/>
      <c r="V221" s="10"/>
    </row>
    <row r="222" spans="1:22">
      <c r="O222" s="10"/>
      <c r="P222" s="10"/>
      <c r="Q222" s="10"/>
      <c r="R222" s="10"/>
      <c r="S222" s="10"/>
      <c r="T222" s="10"/>
      <c r="U222" s="10"/>
      <c r="V222" s="10"/>
    </row>
    <row r="223" spans="1:22">
      <c r="O223" s="10"/>
      <c r="P223" s="10"/>
      <c r="Q223" s="10"/>
      <c r="R223" s="10"/>
      <c r="S223" s="10"/>
      <c r="T223" s="10"/>
      <c r="U223" s="10"/>
    </row>
    <row r="224" spans="1:22">
      <c r="O224" s="10"/>
      <c r="P224" s="10"/>
      <c r="Q224" s="10"/>
      <c r="R224" s="10"/>
      <c r="S224" s="10"/>
      <c r="T224" s="10"/>
      <c r="U224" s="10"/>
    </row>
    <row r="225" spans="1:22">
      <c r="O225" s="10"/>
      <c r="P225" s="10"/>
      <c r="Q225" s="10"/>
      <c r="R225" s="10"/>
      <c r="S225" s="10"/>
      <c r="T225" s="10"/>
      <c r="U225" s="10"/>
    </row>
    <row r="226" spans="1:22">
      <c r="O226" s="10"/>
      <c r="P226" s="10"/>
      <c r="Q226" s="10"/>
      <c r="R226" s="10"/>
      <c r="S226" s="10"/>
      <c r="T226" s="10"/>
      <c r="U226" s="10"/>
    </row>
    <row r="227" spans="1:22">
      <c r="O227" s="10"/>
      <c r="P227" s="10"/>
      <c r="Q227" s="10"/>
      <c r="R227" s="10"/>
      <c r="S227" s="10"/>
      <c r="T227" s="10"/>
      <c r="U227" s="10"/>
      <c r="V227" s="10"/>
    </row>
    <row r="228" spans="1:22">
      <c r="O228" s="10"/>
      <c r="P228" s="10"/>
      <c r="Q228" s="10"/>
      <c r="R228" s="10"/>
      <c r="S228" s="10"/>
      <c r="T228" s="10"/>
      <c r="U228" s="10"/>
      <c r="V228" s="10"/>
    </row>
    <row r="229" spans="1:22">
      <c r="O229" s="10"/>
      <c r="P229" s="10"/>
      <c r="Q229" s="10"/>
      <c r="R229" s="10"/>
      <c r="S229" s="10"/>
      <c r="T229" s="10"/>
      <c r="U229" s="10"/>
      <c r="V229" s="10"/>
    </row>
    <row r="230" spans="1:22">
      <c r="O230" s="10"/>
      <c r="P230" s="10"/>
      <c r="Q230" s="10"/>
      <c r="R230" s="10"/>
      <c r="S230" s="10"/>
      <c r="T230" s="10"/>
      <c r="U230" s="10"/>
      <c r="V230" s="10"/>
    </row>
    <row r="231" spans="1:22"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4:22"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4:22"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4:22"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4:22"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4:22"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4:22"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4:22"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4:22"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4:22"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4:22"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4:22"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4:22"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4:22"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4:22"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4:22"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4:22"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>
      <c r="N257" s="10"/>
      <c r="O257" s="10"/>
      <c r="P257" s="10"/>
      <c r="Q257" s="10"/>
      <c r="S257" s="10"/>
      <c r="T257" s="10"/>
      <c r="U257" s="10"/>
      <c r="V257" s="10"/>
    </row>
    <row r="258" spans="1:22">
      <c r="N258" s="10"/>
      <c r="O258" s="10"/>
      <c r="P258" s="10"/>
      <c r="Q258" s="10"/>
      <c r="S258" s="10"/>
      <c r="T258" s="10"/>
      <c r="U258" s="10"/>
      <c r="V258" s="10"/>
    </row>
    <row r="259" spans="1:22">
      <c r="N259" s="10"/>
      <c r="O259" s="10"/>
      <c r="P259" s="10"/>
      <c r="Q259" s="10"/>
      <c r="S259" s="10"/>
      <c r="T259" s="10"/>
      <c r="U259" s="10"/>
      <c r="V259" s="10"/>
    </row>
    <row r="260" spans="1:22">
      <c r="N260" s="10"/>
      <c r="O260" s="10"/>
      <c r="P260" s="10"/>
      <c r="Q260" s="10"/>
      <c r="S260" s="10"/>
      <c r="T260" s="10"/>
      <c r="U260" s="10"/>
      <c r="V260" s="10"/>
    </row>
    <row r="261" spans="1:22">
      <c r="N261" s="10"/>
      <c r="O261" s="10"/>
      <c r="P261" s="10"/>
      <c r="Q261" s="10"/>
      <c r="S261" s="10"/>
      <c r="T261" s="10"/>
      <c r="U261" s="10"/>
      <c r="V261" s="10"/>
    </row>
    <row r="262" spans="1:22">
      <c r="N262" s="10"/>
      <c r="O262" s="10"/>
      <c r="P262" s="10"/>
      <c r="Q262" s="10"/>
      <c r="S262" s="10"/>
      <c r="T262" s="10"/>
      <c r="U262" s="10"/>
      <c r="V262" s="10"/>
    </row>
    <row r="263" spans="1:22">
      <c r="N263" s="10"/>
      <c r="O263" s="10"/>
      <c r="P263" s="10"/>
      <c r="Q263" s="10"/>
      <c r="S263" s="10"/>
      <c r="T263" s="10"/>
      <c r="U263" s="10"/>
      <c r="V263" s="10"/>
    </row>
    <row r="264" spans="1:22">
      <c r="N264" s="10"/>
      <c r="O264" s="10"/>
      <c r="P264" s="10"/>
      <c r="Q264" s="10"/>
      <c r="S264" s="10"/>
      <c r="T264" s="10"/>
      <c r="U264" s="10"/>
      <c r="V264" s="10"/>
    </row>
    <row r="265" spans="1:2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S265" s="10"/>
      <c r="T265" s="10"/>
      <c r="U265" s="10"/>
      <c r="V265" s="10"/>
    </row>
    <row r="266" spans="1:2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S266" s="10"/>
      <c r="T266" s="10"/>
      <c r="U266" s="10"/>
      <c r="V266" s="10"/>
    </row>
    <row r="267" spans="1:22">
      <c r="N267" s="10"/>
      <c r="O267" s="10"/>
      <c r="P267" s="10"/>
      <c r="Q267" s="10"/>
      <c r="S267" s="10"/>
      <c r="T267" s="10"/>
      <c r="U267" s="10"/>
      <c r="V267" s="10"/>
    </row>
    <row r="268" spans="1:22">
      <c r="N268" s="10"/>
      <c r="O268" s="10"/>
      <c r="P268" s="10"/>
      <c r="Q268" s="10"/>
      <c r="S268" s="10"/>
      <c r="T268" s="10"/>
      <c r="U268" s="10"/>
      <c r="V268" s="10"/>
    </row>
    <row r="269" spans="1:22">
      <c r="N269" s="10"/>
      <c r="O269" s="10"/>
      <c r="P269" s="10"/>
      <c r="Q269" s="10"/>
      <c r="S269" s="10"/>
      <c r="T269" s="10"/>
      <c r="U269" s="10"/>
    </row>
    <row r="270" spans="1:22">
      <c r="N270" s="10"/>
      <c r="O270" s="10"/>
      <c r="P270" s="10"/>
      <c r="Q270" s="10"/>
      <c r="S270" s="10"/>
      <c r="T270" s="10"/>
      <c r="U270" s="10"/>
    </row>
    <row r="271" spans="1:22">
      <c r="N271" s="10"/>
      <c r="O271" s="10"/>
      <c r="P271" s="10"/>
      <c r="Q271" s="10"/>
    </row>
    <row r="272" spans="1:22">
      <c r="N272" s="10"/>
      <c r="O272" s="10"/>
      <c r="P272" s="10"/>
      <c r="Q272" s="10"/>
    </row>
    <row r="273" spans="14:18">
      <c r="N273" s="10"/>
      <c r="O273" s="10"/>
      <c r="P273" s="10"/>
      <c r="Q273" s="10"/>
    </row>
    <row r="274" spans="14:18">
      <c r="N274" s="10"/>
      <c r="O274" s="10"/>
      <c r="P274" s="10"/>
      <c r="Q274" s="10"/>
    </row>
    <row r="275" spans="14:18">
      <c r="N275" s="10"/>
      <c r="O275" s="10"/>
      <c r="P275" s="10"/>
      <c r="Q275" s="10"/>
    </row>
    <row r="276" spans="14:18">
      <c r="N276" s="10"/>
      <c r="O276" s="10"/>
      <c r="P276" s="10"/>
      <c r="Q276" s="10"/>
    </row>
    <row r="277" spans="14:18">
      <c r="N277" s="10"/>
      <c r="O277" s="10"/>
      <c r="P277" s="10"/>
      <c r="Q277" s="10"/>
    </row>
    <row r="278" spans="14:18">
      <c r="N278" s="10"/>
      <c r="O278" s="10"/>
      <c r="P278" s="10"/>
      <c r="Q278" s="10"/>
    </row>
    <row r="279" spans="14:18">
      <c r="N279" s="10"/>
      <c r="O279" s="10"/>
      <c r="P279" s="10"/>
      <c r="Q279" s="10"/>
    </row>
    <row r="280" spans="14:18">
      <c r="N280" s="10"/>
      <c r="O280" s="10"/>
      <c r="P280" s="10"/>
      <c r="Q280" s="10"/>
    </row>
    <row r="281" spans="14:18">
      <c r="N281" s="10"/>
      <c r="O281" s="10"/>
      <c r="P281" s="10"/>
      <c r="Q281" s="10"/>
    </row>
    <row r="282" spans="14:18">
      <c r="N282" s="10"/>
      <c r="O282" s="10"/>
      <c r="P282" s="10"/>
      <c r="Q282" s="10"/>
    </row>
    <row r="283" spans="14:18">
      <c r="N283" s="10"/>
      <c r="O283" s="10"/>
      <c r="P283" s="10"/>
      <c r="Q283" s="10"/>
    </row>
    <row r="284" spans="14:18">
      <c r="N284" s="10"/>
      <c r="O284" s="10"/>
      <c r="P284" s="10"/>
      <c r="Q284" s="10"/>
    </row>
    <row r="285" spans="14:18">
      <c r="N285" s="10"/>
      <c r="O285" s="10"/>
      <c r="P285" s="10"/>
      <c r="Q285" s="10"/>
    </row>
    <row r="286" spans="14:18">
      <c r="N286" s="10"/>
      <c r="O286" s="10"/>
      <c r="P286" s="10"/>
      <c r="Q286" s="10"/>
    </row>
    <row r="287" spans="14:18">
      <c r="N287" s="10"/>
      <c r="O287" s="10"/>
      <c r="P287" s="10"/>
      <c r="Q287" s="10"/>
      <c r="R287" s="10"/>
    </row>
    <row r="288" spans="14:18">
      <c r="N288" s="10"/>
      <c r="O288" s="10"/>
      <c r="P288" s="10"/>
      <c r="Q288" s="10"/>
      <c r="R288" s="10"/>
    </row>
    <row r="289" spans="1:18">
      <c r="N289" s="10"/>
      <c r="O289" s="10"/>
      <c r="P289" s="10"/>
      <c r="Q289" s="10"/>
      <c r="R289" s="10"/>
    </row>
    <row r="290" spans="1:18">
      <c r="N290" s="10"/>
      <c r="O290" s="10"/>
      <c r="P290" s="10"/>
      <c r="Q290" s="10"/>
      <c r="R290" s="10"/>
    </row>
    <row r="291" spans="1:18">
      <c r="N291" s="10"/>
      <c r="O291" s="10"/>
      <c r="P291" s="10"/>
      <c r="Q291" s="10"/>
      <c r="R291" s="10"/>
    </row>
    <row r="292" spans="1:18">
      <c r="N292" s="10"/>
      <c r="O292" s="10"/>
      <c r="P292" s="10"/>
      <c r="Q292" s="10"/>
      <c r="R292" s="10"/>
    </row>
    <row r="293" spans="1:18">
      <c r="N293" s="10"/>
      <c r="O293" s="10"/>
      <c r="P293" s="10"/>
      <c r="Q293" s="10"/>
      <c r="R293" s="10"/>
    </row>
    <row r="294" spans="1:18">
      <c r="N294" s="10"/>
      <c r="O294" s="10"/>
      <c r="P294" s="10"/>
      <c r="Q294" s="10"/>
      <c r="R294" s="10"/>
    </row>
    <row r="295" spans="1:18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10"/>
      <c r="B296" s="10"/>
      <c r="C296" s="10"/>
      <c r="D296" s="10"/>
      <c r="E296" s="10"/>
    </row>
    <row r="297" spans="1:18">
      <c r="A297" s="10"/>
      <c r="B297" s="10"/>
      <c r="C297" s="10"/>
      <c r="D297" s="10"/>
      <c r="E297" s="10"/>
    </row>
    <row r="298" spans="1:18">
      <c r="A298" s="10"/>
      <c r="B298" s="10"/>
      <c r="C298" s="10"/>
      <c r="D298" s="10"/>
      <c r="E298" s="10"/>
    </row>
    <row r="299" spans="1:18">
      <c r="A299" s="10"/>
      <c r="B299" s="10"/>
      <c r="C299" s="10"/>
      <c r="D299" s="10"/>
      <c r="E299" s="10"/>
    </row>
    <row r="300" spans="1:18">
      <c r="A300" s="10"/>
      <c r="B300" s="10"/>
      <c r="C300" s="10"/>
      <c r="D300" s="10"/>
      <c r="E300" s="10"/>
    </row>
    <row r="301" spans="1:18">
      <c r="A301" s="10"/>
      <c r="B301" s="10"/>
      <c r="C301" s="10"/>
      <c r="D301" s="10"/>
      <c r="E301" s="10"/>
      <c r="F301" s="10"/>
      <c r="G301" s="10"/>
      <c r="H301" s="10"/>
    </row>
    <row r="302" spans="1:18">
      <c r="A302" s="10"/>
      <c r="B302" s="10"/>
      <c r="C302" s="10"/>
      <c r="D302" s="10"/>
      <c r="E302" s="10"/>
      <c r="F302" s="10"/>
      <c r="G302" s="10"/>
      <c r="H302" s="10"/>
    </row>
    <row r="303" spans="1:18">
      <c r="A303" s="10"/>
      <c r="B303" s="10"/>
      <c r="C303" s="10"/>
      <c r="D303" s="10"/>
      <c r="E303" s="10"/>
      <c r="F303" s="10"/>
      <c r="G303" s="10"/>
      <c r="H303" s="10"/>
    </row>
    <row r="304" spans="1:18">
      <c r="A304" s="10"/>
      <c r="B304" s="10"/>
      <c r="C304" s="10"/>
      <c r="D304" s="10"/>
      <c r="E304" s="10"/>
      <c r="F304" s="10"/>
      <c r="G304" s="10"/>
      <c r="H304" s="10"/>
    </row>
    <row r="305" spans="1: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27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27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27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27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27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27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7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7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1:20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1:20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20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1:20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1:20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1:20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1:20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1:20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1:2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1:20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1:20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1:1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1:1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1:1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1:1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1:1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1:1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1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1:1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1:1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1:1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1:1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1:1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1:1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1:1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 spans="1:1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 spans="1:1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2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2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2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2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2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2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2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2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2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>
      <c r="A515" s="8"/>
      <c r="B515" s="8"/>
      <c r="C515" s="8"/>
      <c r="D515" s="8"/>
      <c r="E515" s="8"/>
      <c r="F515" s="8"/>
      <c r="G515" s="8"/>
      <c r="H515" s="8"/>
      <c r="I515" s="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>
      <c r="A516" s="8"/>
      <c r="B516" s="8"/>
      <c r="C516" s="8"/>
      <c r="D516" s="8"/>
      <c r="E516" s="8"/>
      <c r="F516" s="8"/>
      <c r="G516" s="8"/>
      <c r="H516" s="8"/>
      <c r="I516" s="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>
      <c r="A517" s="8"/>
      <c r="B517" s="8"/>
      <c r="C517" s="8"/>
      <c r="D517" s="8"/>
      <c r="E517" s="8"/>
      <c r="F517" s="8"/>
      <c r="G517" s="8"/>
      <c r="H517" s="8"/>
      <c r="I517" s="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>
      <c r="A518" s="8"/>
      <c r="B518" s="8"/>
      <c r="C518" s="8"/>
      <c r="D518" s="8"/>
      <c r="E518" s="8"/>
      <c r="F518" s="8"/>
      <c r="G518" s="8"/>
      <c r="H518" s="8"/>
      <c r="I518" s="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>
      <c r="A519" s="8"/>
      <c r="B519" s="8"/>
      <c r="C519" s="8"/>
      <c r="D519" s="8"/>
      <c r="E519" s="8"/>
      <c r="F519" s="8"/>
      <c r="G519" s="8"/>
      <c r="H519" s="8"/>
      <c r="I519" s="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>
      <c r="A520" s="8"/>
      <c r="B520" s="8"/>
      <c r="C520" s="8"/>
      <c r="D520" s="8"/>
      <c r="E520" s="8"/>
      <c r="F520" s="8"/>
      <c r="G520" s="8"/>
      <c r="H520" s="8"/>
      <c r="I520" s="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>
      <c r="A521" s="8"/>
      <c r="B521" s="8"/>
      <c r="C521" s="8"/>
      <c r="D521" s="8"/>
      <c r="E521" s="8"/>
      <c r="F521" s="8"/>
      <c r="G521" s="8"/>
      <c r="H521" s="8"/>
      <c r="I521" s="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>
      <c r="A522" s="8"/>
      <c r="B522" s="8"/>
      <c r="C522" s="8"/>
      <c r="D522" s="8"/>
      <c r="E522" s="8"/>
      <c r="F522" s="8"/>
      <c r="G522" s="8"/>
      <c r="H522" s="8"/>
      <c r="I522" s="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>
      <c r="A523" s="8"/>
      <c r="B523" s="8"/>
      <c r="C523" s="8"/>
      <c r="D523" s="8"/>
      <c r="E523" s="8"/>
      <c r="F523" s="8"/>
      <c r="G523" s="8"/>
      <c r="H523" s="8"/>
      <c r="I523" s="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>
      <c r="A524" s="8"/>
      <c r="B524" s="8"/>
      <c r="C524" s="8"/>
      <c r="D524" s="8"/>
      <c r="E524" s="8"/>
      <c r="F524" s="8"/>
      <c r="G524" s="8"/>
      <c r="H524" s="8"/>
      <c r="I524" s="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>
      <c r="A525" s="8"/>
      <c r="B525" s="8"/>
      <c r="C525" s="8"/>
      <c r="D525" s="8"/>
      <c r="E525" s="8"/>
      <c r="F525" s="8"/>
      <c r="G525" s="8"/>
      <c r="H525" s="8"/>
      <c r="I525" s="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>
      <c r="A526" s="8"/>
      <c r="B526" s="8"/>
      <c r="C526" s="8"/>
      <c r="D526" s="8"/>
      <c r="E526" s="8"/>
      <c r="F526" s="8"/>
      <c r="G526" s="8"/>
      <c r="H526" s="8"/>
      <c r="I526" s="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>
      <c r="A527" s="8"/>
      <c r="B527" s="8"/>
      <c r="C527" s="8"/>
      <c r="D527" s="8"/>
      <c r="E527" s="8"/>
      <c r="F527" s="8"/>
      <c r="G527" s="8"/>
      <c r="H527" s="8"/>
      <c r="I527" s="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>
      <c r="A528" s="8"/>
      <c r="B528" s="8"/>
      <c r="C528" s="8"/>
      <c r="D528" s="8"/>
      <c r="E528" s="8"/>
      <c r="F528" s="8"/>
      <c r="G528" s="8"/>
      <c r="H528" s="8"/>
      <c r="I528" s="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>
      <c r="A529" s="8"/>
      <c r="B529" s="8"/>
      <c r="C529" s="8"/>
      <c r="D529" s="8"/>
      <c r="E529" s="8"/>
      <c r="F529" s="8"/>
      <c r="G529" s="8"/>
      <c r="H529" s="8"/>
      <c r="I529" s="8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>
      <c r="A530" s="8"/>
      <c r="B530" s="8"/>
      <c r="C530" s="8"/>
      <c r="D530" s="8"/>
      <c r="E530" s="8"/>
      <c r="F530" s="8"/>
      <c r="G530" s="8"/>
      <c r="H530" s="8"/>
      <c r="I530" s="8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>
      <c r="A531" s="8"/>
      <c r="B531" s="8"/>
      <c r="C531" s="8"/>
      <c r="D531" s="8"/>
      <c r="E531" s="8"/>
      <c r="F531" s="8"/>
      <c r="G531" s="8"/>
      <c r="H531" s="8"/>
      <c r="I531" s="8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>
      <c r="A532" s="8"/>
      <c r="B532" s="8"/>
      <c r="C532" s="8"/>
      <c r="D532" s="8"/>
      <c r="E532" s="8"/>
      <c r="F532" s="8"/>
      <c r="G532" s="8"/>
      <c r="H532" s="8"/>
      <c r="I532" s="8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>
      <c r="A533" s="8"/>
      <c r="B533" s="8"/>
      <c r="C533" s="8"/>
      <c r="D533" s="8"/>
      <c r="E533" s="8"/>
      <c r="F533" s="8"/>
      <c r="G533" s="8"/>
      <c r="H533" s="8"/>
      <c r="I533" s="8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>
      <c r="A534" s="8"/>
      <c r="B534" s="8"/>
      <c r="C534" s="8"/>
      <c r="D534" s="8"/>
      <c r="E534" s="8"/>
      <c r="F534" s="8"/>
      <c r="G534" s="8"/>
      <c r="H534" s="8"/>
      <c r="I534" s="8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 spans="1:21">
      <c r="A535" s="8"/>
      <c r="B535" s="8"/>
      <c r="C535" s="8"/>
      <c r="D535" s="8"/>
      <c r="E535" s="8"/>
      <c r="F535" s="8"/>
      <c r="G535" s="8"/>
      <c r="H535" s="8"/>
      <c r="I535" s="8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1:21">
      <c r="A536" s="8"/>
      <c r="B536" s="8"/>
      <c r="C536" s="8"/>
      <c r="D536" s="8"/>
      <c r="E536" s="8"/>
      <c r="F536" s="8"/>
      <c r="G536" s="8"/>
      <c r="H536" s="8"/>
      <c r="I536" s="8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1:21">
      <c r="A537" s="8"/>
      <c r="B537" s="8"/>
      <c r="C537" s="8"/>
      <c r="D537" s="8"/>
      <c r="E537" s="8"/>
      <c r="F537" s="8"/>
      <c r="G537" s="8"/>
      <c r="H537" s="8"/>
      <c r="I537" s="8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1:21">
      <c r="A538" s="8"/>
      <c r="B538" s="8"/>
      <c r="C538" s="8"/>
      <c r="D538" s="8"/>
      <c r="E538" s="8"/>
      <c r="F538" s="8"/>
      <c r="G538" s="8"/>
      <c r="H538" s="8"/>
      <c r="I538" s="8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1:21">
      <c r="A539" s="8"/>
      <c r="B539" s="8"/>
      <c r="C539" s="8"/>
      <c r="D539" s="8"/>
      <c r="E539" s="8"/>
      <c r="F539" s="8"/>
      <c r="G539" s="8"/>
      <c r="H539" s="8"/>
      <c r="I539" s="8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1:21">
      <c r="A540" s="8"/>
      <c r="B540" s="8"/>
      <c r="C540" s="8"/>
      <c r="D540" s="8"/>
      <c r="E540" s="8"/>
      <c r="F540" s="8"/>
      <c r="G540" s="8"/>
      <c r="H540" s="8"/>
      <c r="I540" s="8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 spans="1:21">
      <c r="A541" s="8"/>
      <c r="B541" s="8"/>
      <c r="C541" s="8"/>
      <c r="D541" s="8"/>
      <c r="E541" s="8"/>
      <c r="F541" s="8"/>
      <c r="G541" s="8"/>
      <c r="H541" s="8"/>
      <c r="I541" s="8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1:21">
      <c r="A542" s="8"/>
      <c r="B542" s="8"/>
      <c r="C542" s="8"/>
      <c r="D542" s="8"/>
      <c r="E542" s="8"/>
      <c r="F542" s="8"/>
      <c r="G542" s="8"/>
      <c r="H542" s="8"/>
      <c r="I542" s="8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1:21">
      <c r="A543" s="8"/>
      <c r="B543" s="8"/>
      <c r="C543" s="8"/>
      <c r="D543" s="8"/>
      <c r="E543" s="8"/>
      <c r="F543" s="8"/>
      <c r="G543" s="8"/>
      <c r="H543" s="8"/>
      <c r="I543" s="8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1:21">
      <c r="A544" s="8"/>
      <c r="B544" s="8"/>
      <c r="C544" s="8"/>
      <c r="D544" s="8"/>
      <c r="E544" s="8"/>
      <c r="F544" s="8"/>
      <c r="G544" s="8"/>
      <c r="H544" s="8"/>
      <c r="I544" s="8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 spans="1:19">
      <c r="A545" s="12"/>
      <c r="B545" s="12"/>
      <c r="C545" s="12"/>
      <c r="D545" s="12"/>
      <c r="E545" s="12"/>
      <c r="F545" s="12"/>
      <c r="G545" s="12"/>
      <c r="H545" s="12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1:19">
      <c r="A546" s="12"/>
      <c r="B546" s="12"/>
      <c r="C546" s="12"/>
      <c r="D546" s="12"/>
      <c r="E546" s="12"/>
      <c r="F546" s="12"/>
      <c r="G546" s="12"/>
      <c r="H546" s="1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1:19">
      <c r="A547" s="12"/>
      <c r="B547" s="12"/>
      <c r="C547" s="12"/>
      <c r="D547" s="12"/>
      <c r="E547" s="12"/>
      <c r="F547" s="12"/>
      <c r="G547" s="12"/>
      <c r="H547" s="12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1:19">
      <c r="A548" s="12"/>
      <c r="B548" s="12"/>
      <c r="C548" s="12"/>
      <c r="D548" s="12"/>
      <c r="E548" s="12"/>
      <c r="F548" s="12"/>
      <c r="G548" s="12"/>
      <c r="H548" s="12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1:19">
      <c r="A549" s="12"/>
      <c r="B549" s="12"/>
      <c r="C549" s="12"/>
      <c r="D549" s="12"/>
      <c r="E549" s="12"/>
      <c r="F549" s="12"/>
      <c r="G549" s="12"/>
      <c r="H549" s="12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 spans="1:19">
      <c r="A550" s="12"/>
      <c r="B550" s="12"/>
      <c r="C550" s="12"/>
      <c r="D550" s="12"/>
      <c r="E550" s="12"/>
      <c r="F550" s="12"/>
      <c r="G550" s="12"/>
      <c r="H550" s="12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 spans="1:19">
      <c r="A551" s="12"/>
      <c r="B551" s="12"/>
      <c r="C551" s="12"/>
      <c r="D551" s="12"/>
      <c r="E551" s="12"/>
      <c r="F551" s="12"/>
      <c r="G551" s="12"/>
      <c r="H551" s="12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 spans="1:19">
      <c r="A552" s="12"/>
      <c r="B552" s="12"/>
      <c r="C552" s="12"/>
      <c r="D552" s="12"/>
      <c r="E552" s="12"/>
      <c r="F552" s="12"/>
      <c r="G552" s="12"/>
      <c r="H552" s="12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 spans="1:19">
      <c r="A553" s="12"/>
      <c r="B553" s="12"/>
      <c r="C553" s="12"/>
      <c r="D553" s="12"/>
      <c r="E553" s="12"/>
      <c r="F553" s="12"/>
      <c r="G553" s="12"/>
      <c r="H553" s="12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 spans="1:19">
      <c r="A554" s="12"/>
      <c r="B554" s="12"/>
      <c r="C554" s="12"/>
      <c r="D554" s="12"/>
      <c r="E554" s="12"/>
      <c r="F554" s="12"/>
      <c r="G554" s="12"/>
      <c r="H554" s="12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 spans="1:19">
      <c r="A555" s="12"/>
      <c r="B555" s="12"/>
      <c r="C555" s="12"/>
      <c r="D555" s="12"/>
      <c r="E555" s="12"/>
      <c r="F555" s="12"/>
      <c r="G555" s="12"/>
      <c r="H555" s="12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 spans="1:19">
      <c r="A556" s="12"/>
      <c r="B556" s="12"/>
      <c r="C556" s="12"/>
      <c r="D556" s="12"/>
      <c r="E556" s="12"/>
      <c r="F556" s="12"/>
      <c r="G556" s="12"/>
      <c r="H556" s="12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 spans="1:19">
      <c r="A557" s="12"/>
      <c r="B557" s="12"/>
      <c r="C557" s="12"/>
      <c r="D557" s="12"/>
      <c r="E557" s="12"/>
      <c r="F557" s="12"/>
      <c r="G557" s="12"/>
      <c r="H557" s="12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 spans="1:19">
      <c r="A558" s="12"/>
      <c r="B558" s="12"/>
      <c r="C558" s="12"/>
      <c r="D558" s="12"/>
      <c r="E558" s="12"/>
      <c r="F558" s="12"/>
      <c r="G558" s="12"/>
      <c r="H558" s="12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 spans="1:19">
      <c r="A559" s="12"/>
      <c r="B559" s="12"/>
      <c r="C559" s="12"/>
      <c r="D559" s="12"/>
      <c r="E559" s="12"/>
      <c r="F559" s="12"/>
      <c r="G559" s="12"/>
      <c r="H559" s="12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 spans="1:19">
      <c r="A560" s="12"/>
      <c r="B560" s="12"/>
      <c r="C560" s="12"/>
      <c r="D560" s="12"/>
      <c r="E560" s="12"/>
      <c r="F560" s="12"/>
      <c r="G560" s="12"/>
      <c r="H560" s="12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 spans="1:21">
      <c r="A561" s="12"/>
      <c r="B561" s="12"/>
      <c r="C561" s="12"/>
      <c r="D561" s="12"/>
      <c r="E561" s="12"/>
      <c r="F561" s="12"/>
      <c r="G561" s="12"/>
      <c r="H561" s="12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 spans="1:21">
      <c r="A562" s="12"/>
      <c r="B562" s="12"/>
      <c r="C562" s="12"/>
      <c r="D562" s="12"/>
      <c r="E562" s="12"/>
      <c r="F562" s="12"/>
      <c r="G562" s="12"/>
      <c r="H562" s="12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>
      <c r="A563" s="12"/>
      <c r="B563" s="12"/>
      <c r="C563" s="12"/>
      <c r="D563" s="12"/>
      <c r="E563" s="12"/>
      <c r="F563" s="12"/>
      <c r="G563" s="12"/>
      <c r="H563" s="12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>
      <c r="A564" s="12"/>
      <c r="B564" s="12"/>
      <c r="C564" s="12"/>
      <c r="D564" s="12"/>
      <c r="E564" s="12"/>
      <c r="F564" s="12"/>
      <c r="G564" s="12"/>
      <c r="H564" s="12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 spans="1:21">
      <c r="A565" s="12"/>
      <c r="B565" s="12"/>
      <c r="C565" s="12"/>
      <c r="D565" s="12"/>
      <c r="E565" s="12"/>
      <c r="F565" s="12"/>
      <c r="G565" s="12"/>
      <c r="H565" s="12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1:21">
      <c r="A566" s="12"/>
      <c r="B566" s="12"/>
      <c r="C566" s="12"/>
      <c r="D566" s="12"/>
      <c r="E566" s="12"/>
      <c r="F566" s="12"/>
      <c r="G566" s="12"/>
      <c r="H566" s="12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21">
      <c r="A567" s="12"/>
      <c r="B567" s="12"/>
      <c r="C567" s="12"/>
      <c r="D567" s="12"/>
      <c r="E567" s="12"/>
      <c r="F567" s="12"/>
      <c r="G567" s="12"/>
      <c r="H567" s="12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21">
      <c r="A568" s="12"/>
      <c r="B568" s="12"/>
      <c r="C568" s="12"/>
      <c r="D568" s="12"/>
      <c r="E568" s="12"/>
      <c r="F568" s="12"/>
      <c r="G568" s="12"/>
      <c r="H568" s="12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21">
      <c r="A569" s="12"/>
      <c r="B569" s="12"/>
      <c r="C569" s="12"/>
      <c r="D569" s="12"/>
      <c r="E569" s="12"/>
      <c r="F569" s="12"/>
      <c r="G569" s="12"/>
      <c r="H569" s="12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21">
      <c r="A570" s="12"/>
      <c r="B570" s="12"/>
      <c r="C570" s="12"/>
      <c r="D570" s="12"/>
      <c r="E570" s="12"/>
      <c r="F570" s="12"/>
      <c r="G570" s="12"/>
      <c r="H570" s="12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21">
      <c r="A571" s="12"/>
      <c r="B571" s="12"/>
      <c r="C571" s="12"/>
      <c r="D571" s="12"/>
      <c r="E571" s="12"/>
      <c r="F571" s="12"/>
      <c r="G571" s="12"/>
      <c r="H571" s="12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21">
      <c r="A572" s="12"/>
      <c r="B572" s="12"/>
      <c r="C572" s="12"/>
      <c r="D572" s="12"/>
      <c r="E572" s="12"/>
      <c r="F572" s="12"/>
      <c r="G572" s="12"/>
      <c r="H572" s="12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21">
      <c r="A573" s="12"/>
      <c r="B573" s="12"/>
      <c r="C573" s="12"/>
      <c r="D573" s="12"/>
      <c r="E573" s="12"/>
      <c r="F573" s="12"/>
      <c r="G573" s="12"/>
      <c r="H573" s="12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21">
      <c r="A574" s="10"/>
      <c r="B574" s="10"/>
      <c r="C574" s="10"/>
      <c r="D574" s="10"/>
      <c r="E574" s="10"/>
      <c r="F574" s="10"/>
      <c r="G574" s="10"/>
      <c r="H574" s="12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2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2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0"/>
      <c r="L589" s="10"/>
      <c r="M589" s="10"/>
      <c r="N589" s="10"/>
      <c r="O589" s="10"/>
      <c r="P589" s="10"/>
      <c r="Q589" s="10"/>
      <c r="R589" s="10"/>
    </row>
    <row r="590" spans="1:18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0"/>
      <c r="L590" s="10"/>
      <c r="M590" s="10"/>
      <c r="N590" s="10"/>
      <c r="O590" s="10"/>
      <c r="P590" s="10"/>
      <c r="Q590" s="10"/>
      <c r="R590" s="10"/>
    </row>
    <row r="591" spans="1:18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0"/>
      <c r="L591" s="10"/>
      <c r="M591" s="10"/>
      <c r="N591" s="10"/>
      <c r="O591" s="10"/>
      <c r="P591" s="10"/>
      <c r="Q591" s="10"/>
      <c r="R591" s="10"/>
    </row>
    <row r="592" spans="1:18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0"/>
      <c r="L592" s="10"/>
      <c r="M592" s="10"/>
      <c r="N592" s="10"/>
      <c r="O592" s="10"/>
      <c r="P592" s="10"/>
      <c r="Q592" s="10"/>
      <c r="R592" s="10"/>
    </row>
    <row r="593" spans="1:18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0"/>
      <c r="L593" s="10"/>
      <c r="M593" s="10"/>
      <c r="N593" s="10"/>
      <c r="O593" s="10"/>
      <c r="P593" s="10"/>
      <c r="Q593" s="10"/>
      <c r="R593" s="10"/>
    </row>
    <row r="594" spans="1:18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0"/>
      <c r="L594" s="10"/>
      <c r="M594" s="10"/>
      <c r="N594" s="10"/>
      <c r="O594" s="10"/>
      <c r="P594" s="10"/>
      <c r="Q594" s="10"/>
      <c r="R594" s="10"/>
    </row>
    <row r="595" spans="1:18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0"/>
      <c r="L595" s="10"/>
      <c r="M595" s="10"/>
      <c r="N595" s="10"/>
      <c r="O595" s="10"/>
      <c r="P595" s="10"/>
      <c r="Q595" s="10"/>
      <c r="R595" s="10"/>
    </row>
    <row r="596" spans="1:18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0"/>
      <c r="L596" s="10"/>
      <c r="M596" s="10"/>
      <c r="N596" s="10"/>
      <c r="O596" s="10"/>
      <c r="P596" s="10"/>
      <c r="Q596" s="10"/>
      <c r="R596" s="10"/>
    </row>
    <row r="597" spans="1:18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0"/>
      <c r="L597" s="10"/>
      <c r="M597" s="10"/>
      <c r="N597" s="10"/>
      <c r="O597" s="10"/>
      <c r="P597" s="10"/>
      <c r="Q597" s="10"/>
      <c r="R597" s="10"/>
    </row>
    <row r="598" spans="1:1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0"/>
      <c r="L598" s="10"/>
      <c r="M598" s="10"/>
      <c r="N598" s="10"/>
      <c r="O598" s="10"/>
      <c r="P598" s="10"/>
      <c r="Q598" s="10"/>
      <c r="R598" s="10"/>
    </row>
    <row r="599" spans="1:18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0"/>
      <c r="L599" s="10"/>
      <c r="M599" s="10"/>
      <c r="N599" s="10"/>
      <c r="O599" s="10"/>
      <c r="P599" s="10"/>
      <c r="Q599" s="10"/>
      <c r="R599" s="10"/>
    </row>
    <row r="600" spans="1:18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0"/>
      <c r="L600" s="10"/>
      <c r="M600" s="10"/>
      <c r="N600" s="10"/>
      <c r="O600" s="10"/>
      <c r="P600" s="10"/>
      <c r="Q600" s="10"/>
      <c r="R600" s="10"/>
    </row>
    <row r="601" spans="1:18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0"/>
      <c r="L601" s="10"/>
      <c r="M601" s="10"/>
      <c r="N601" s="10"/>
      <c r="O601" s="10"/>
      <c r="P601" s="10"/>
      <c r="Q601" s="10"/>
      <c r="R601" s="10"/>
    </row>
    <row r="602" spans="1:18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0"/>
      <c r="L602" s="10"/>
      <c r="M602" s="10"/>
      <c r="N602" s="10"/>
      <c r="O602" s="10"/>
      <c r="P602" s="10"/>
      <c r="Q602" s="10"/>
      <c r="R602" s="10"/>
    </row>
    <row r="603" spans="1:18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0"/>
      <c r="L603" s="10"/>
      <c r="M603" s="10"/>
      <c r="N603" s="10"/>
      <c r="O603" s="10"/>
      <c r="P603" s="10"/>
      <c r="Q603" s="10"/>
      <c r="R603" s="10"/>
    </row>
    <row r="604" spans="1:18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0"/>
      <c r="L604" s="10"/>
      <c r="M604" s="10"/>
      <c r="N604" s="10"/>
      <c r="O604" s="10"/>
      <c r="P604" s="10"/>
      <c r="Q604" s="10"/>
      <c r="R604" s="10"/>
    </row>
    <row r="605" spans="1:18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0"/>
      <c r="L605" s="10"/>
      <c r="M605" s="10"/>
      <c r="N605" s="10"/>
      <c r="O605" s="10"/>
      <c r="P605" s="10"/>
      <c r="Q605" s="10"/>
      <c r="R605" s="10"/>
    </row>
    <row r="606" spans="1:18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0"/>
      <c r="L606" s="10"/>
      <c r="M606" s="10"/>
      <c r="N606" s="10"/>
      <c r="O606" s="10"/>
      <c r="P606" s="10"/>
      <c r="Q606" s="10"/>
      <c r="R606" s="10"/>
    </row>
    <row r="607" spans="1:18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2"/>
      <c r="L607" s="12"/>
      <c r="M607" s="12"/>
      <c r="N607" s="10"/>
      <c r="O607" s="10"/>
      <c r="P607" s="10"/>
      <c r="Q607" s="10"/>
      <c r="R607" s="10"/>
    </row>
    <row r="608" spans="1:1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2"/>
      <c r="L608" s="12"/>
      <c r="M608" s="12"/>
      <c r="N608" s="10"/>
      <c r="O608" s="10"/>
      <c r="P608" s="10"/>
      <c r="Q608" s="10"/>
      <c r="R608" s="10"/>
    </row>
    <row r="609" spans="1:18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2"/>
      <c r="L609" s="12"/>
      <c r="M609" s="12"/>
      <c r="N609" s="10"/>
      <c r="O609" s="10"/>
      <c r="P609" s="10"/>
      <c r="Q609" s="10"/>
      <c r="R609" s="10"/>
    </row>
    <row r="610" spans="1:18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2"/>
      <c r="L610" s="12"/>
      <c r="M610" s="12"/>
      <c r="N610" s="10"/>
      <c r="O610" s="10"/>
      <c r="P610" s="10"/>
      <c r="Q610" s="10"/>
      <c r="R610" s="10"/>
    </row>
    <row r="611" spans="1:18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2"/>
      <c r="L611" s="12"/>
      <c r="M611" s="12"/>
      <c r="N611" s="10"/>
      <c r="O611" s="10"/>
      <c r="P611" s="10"/>
      <c r="Q611" s="10"/>
      <c r="R611" s="10"/>
    </row>
    <row r="612" spans="1:18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2"/>
      <c r="L612" s="12"/>
      <c r="M612" s="12"/>
      <c r="N612" s="10"/>
      <c r="O612" s="10"/>
      <c r="P612" s="10"/>
      <c r="Q612" s="10"/>
      <c r="R612" s="10"/>
    </row>
    <row r="613" spans="1:18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2"/>
      <c r="L613" s="12"/>
      <c r="M613" s="12"/>
      <c r="N613" s="10"/>
      <c r="O613" s="10"/>
      <c r="P613" s="10"/>
      <c r="Q613" s="10"/>
      <c r="R613" s="10"/>
    </row>
    <row r="614" spans="1:18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2"/>
      <c r="L614" s="12"/>
      <c r="M614" s="12"/>
      <c r="N614" s="10"/>
      <c r="O614" s="10"/>
      <c r="P614" s="10"/>
      <c r="Q614" s="10"/>
      <c r="R614" s="10"/>
    </row>
    <row r="615" spans="1:18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2"/>
      <c r="L615" s="12"/>
      <c r="M615" s="12"/>
      <c r="R615" s="10"/>
    </row>
    <row r="616" spans="1:18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2"/>
      <c r="L616" s="12"/>
      <c r="M616" s="12"/>
      <c r="R616" s="10"/>
    </row>
    <row r="617" spans="1:18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2"/>
      <c r="L617" s="12"/>
      <c r="M617" s="12"/>
      <c r="R617" s="10"/>
    </row>
    <row r="618" spans="1: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2"/>
      <c r="L618" s="12"/>
      <c r="M618" s="12"/>
      <c r="R618" s="10"/>
    </row>
    <row r="619" spans="1:18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2"/>
      <c r="L619" s="12"/>
      <c r="M619" s="12"/>
      <c r="R619" s="10"/>
    </row>
    <row r="620" spans="1:18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2"/>
      <c r="L620" s="12"/>
      <c r="M620" s="12"/>
      <c r="R620" s="10"/>
    </row>
    <row r="621" spans="1:18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2"/>
      <c r="L621" s="12"/>
      <c r="M621" s="12"/>
      <c r="R621" s="10"/>
    </row>
    <row r="622" spans="1:18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2"/>
      <c r="L622" s="12"/>
      <c r="M622" s="12"/>
      <c r="R622" s="10"/>
    </row>
    <row r="623" spans="1:18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2"/>
      <c r="L623" s="12"/>
      <c r="M623" s="12"/>
      <c r="R623" s="10"/>
    </row>
    <row r="624" spans="1:18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2"/>
      <c r="L624" s="12"/>
      <c r="M624" s="12"/>
      <c r="R624" s="10"/>
    </row>
    <row r="625" spans="1:18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2"/>
      <c r="L625" s="12"/>
      <c r="M625" s="12"/>
      <c r="R625" s="10"/>
    </row>
    <row r="626" spans="1:18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2"/>
      <c r="L626" s="12"/>
      <c r="M626" s="12"/>
      <c r="R626" s="10"/>
    </row>
    <row r="627" spans="1:18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2"/>
      <c r="L627" s="12"/>
      <c r="M627" s="12"/>
      <c r="R627" s="10"/>
    </row>
    <row r="628" spans="1:1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2"/>
      <c r="L628" s="12"/>
      <c r="M628" s="12"/>
      <c r="R628" s="10"/>
    </row>
    <row r="629" spans="1:18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2"/>
      <c r="L629" s="12"/>
      <c r="M629" s="12"/>
      <c r="R629" s="10"/>
    </row>
    <row r="630" spans="1:18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2"/>
      <c r="L630" s="12"/>
      <c r="M630" s="12"/>
      <c r="R630" s="10"/>
    </row>
    <row r="631" spans="1:18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2"/>
      <c r="L631" s="12"/>
      <c r="M631" s="12"/>
      <c r="R631" s="10"/>
    </row>
    <row r="632" spans="1:18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2"/>
      <c r="L632" s="12"/>
      <c r="M632" s="12"/>
      <c r="R632" s="10"/>
    </row>
    <row r="633" spans="1:18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2"/>
      <c r="L633" s="12"/>
      <c r="M633" s="12"/>
      <c r="R633" s="10"/>
    </row>
    <row r="634" spans="1:18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2"/>
      <c r="L634" s="12"/>
      <c r="M634" s="12"/>
      <c r="R634" s="10"/>
    </row>
    <row r="635" spans="1:18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2"/>
      <c r="L635" s="12"/>
      <c r="M635" s="12"/>
      <c r="R635" s="10"/>
    </row>
    <row r="636" spans="1:18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2"/>
      <c r="L636" s="12"/>
      <c r="M636" s="12"/>
      <c r="R636" s="10"/>
    </row>
    <row r="637" spans="1:18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2"/>
      <c r="L637" s="12"/>
      <c r="M637" s="12"/>
      <c r="R637" s="10"/>
    </row>
    <row r="638" spans="1:1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R638" s="10"/>
    </row>
    <row r="639" spans="1:18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R639" s="10"/>
    </row>
    <row r="640" spans="1:18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R640" s="10"/>
    </row>
    <row r="641" spans="1:2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R641" s="10"/>
    </row>
    <row r="642" spans="1:2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R642" s="10"/>
    </row>
    <row r="643" spans="1:2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2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2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2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2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2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2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2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2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2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2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S653" s="10"/>
      <c r="T653" s="10"/>
      <c r="U653" s="10"/>
      <c r="V653" s="10"/>
    </row>
    <row r="654" spans="1:2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S654" s="10"/>
      <c r="T654" s="10"/>
      <c r="U654" s="10"/>
      <c r="V654" s="10"/>
    </row>
    <row r="655" spans="1:2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S655" s="10"/>
      <c r="T655" s="10"/>
      <c r="U655" s="10"/>
      <c r="V655" s="10"/>
    </row>
    <row r="656" spans="1:2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S656" s="10"/>
      <c r="T656" s="10"/>
      <c r="U656" s="10"/>
      <c r="V656" s="10"/>
    </row>
    <row r="657" spans="1:1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7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7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7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7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7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7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7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7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7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7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7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1:17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1: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1: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1: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1: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1: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1: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1: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1: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1: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1: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1:2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R705" s="10"/>
    </row>
    <row r="706" spans="1:2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R706" s="10"/>
    </row>
    <row r="707" spans="1:2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1:2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1:2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1:2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2"/>
      <c r="O710" s="3"/>
      <c r="P710" s="3"/>
      <c r="Q710" s="3"/>
    </row>
    <row r="711" spans="1:2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2"/>
      <c r="O711" s="3"/>
      <c r="P711" s="3"/>
      <c r="Q711" s="3"/>
    </row>
    <row r="712" spans="1:2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2"/>
      <c r="O712" s="3"/>
      <c r="P712" s="3"/>
      <c r="Q712" s="3"/>
    </row>
    <row r="713" spans="1:2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2"/>
      <c r="O713" s="3"/>
      <c r="P713" s="3"/>
      <c r="Q713" s="3"/>
    </row>
    <row r="714" spans="1:2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2"/>
      <c r="O714" s="3"/>
      <c r="P714" s="3"/>
      <c r="Q714" s="3"/>
    </row>
    <row r="715" spans="1:2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2"/>
      <c r="O715" s="3"/>
      <c r="P715" s="3"/>
      <c r="Q715" s="3"/>
    </row>
    <row r="716" spans="1:2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2"/>
      <c r="O716" s="3"/>
      <c r="P716" s="3"/>
      <c r="Q716" s="3"/>
    </row>
    <row r="717" spans="1:2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2"/>
      <c r="O717" s="3"/>
      <c r="P717" s="3"/>
      <c r="Q717" s="3"/>
    </row>
    <row r="718" spans="1:2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2"/>
      <c r="O718" s="3"/>
      <c r="P718" s="3"/>
      <c r="Q718" s="3"/>
    </row>
    <row r="719" spans="1:2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2"/>
      <c r="O719" s="3"/>
      <c r="P719" s="3"/>
      <c r="Q719" s="3"/>
      <c r="S719" s="10"/>
      <c r="T719" s="10"/>
      <c r="U719" s="10"/>
      <c r="V719" s="10"/>
    </row>
    <row r="720" spans="1:2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2"/>
      <c r="O720" s="3"/>
      <c r="P720" s="3"/>
      <c r="Q720" s="3"/>
      <c r="S720" s="10"/>
      <c r="T720" s="10"/>
      <c r="U720" s="10"/>
      <c r="V720" s="10"/>
    </row>
    <row r="721" spans="1:17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2"/>
      <c r="O721" s="3"/>
      <c r="P721" s="3"/>
      <c r="Q721" s="3"/>
    </row>
    <row r="722" spans="1:17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2"/>
      <c r="O722" s="3"/>
      <c r="P722" s="3"/>
      <c r="Q722" s="3"/>
    </row>
    <row r="723" spans="1:17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2"/>
      <c r="O723" s="3"/>
      <c r="P723" s="3"/>
      <c r="Q723" s="3"/>
    </row>
    <row r="724" spans="1:17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2"/>
      <c r="O724" s="3"/>
      <c r="P724" s="3"/>
      <c r="Q724" s="3"/>
    </row>
    <row r="725" spans="1:17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2"/>
      <c r="O725" s="3"/>
      <c r="P725" s="3"/>
      <c r="Q725" s="3"/>
    </row>
    <row r="726" spans="1:17">
      <c r="A726" s="8"/>
      <c r="B726" s="8"/>
      <c r="C726" s="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2"/>
      <c r="O726" s="3"/>
      <c r="P726" s="3"/>
      <c r="Q726" s="3"/>
    </row>
    <row r="727" spans="1:17">
      <c r="A727" s="8"/>
      <c r="B727" s="8"/>
      <c r="C727" s="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2"/>
      <c r="O727" s="3"/>
      <c r="P727" s="3"/>
      <c r="Q727" s="3"/>
    </row>
    <row r="728" spans="1:17">
      <c r="A728" s="8"/>
      <c r="B728" s="8"/>
      <c r="C728" s="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2"/>
      <c r="O728" s="3"/>
      <c r="P728" s="3"/>
      <c r="Q728" s="3"/>
    </row>
    <row r="729" spans="1:17">
      <c r="A729" s="8"/>
      <c r="B729" s="8"/>
      <c r="C729" s="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2"/>
      <c r="O729" s="3"/>
      <c r="P729" s="3"/>
      <c r="Q729" s="3"/>
    </row>
    <row r="730" spans="1:17">
      <c r="A730" s="8"/>
      <c r="B730" s="8"/>
      <c r="C730" s="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2"/>
      <c r="O730" s="3"/>
      <c r="P730" s="3"/>
      <c r="Q730" s="3"/>
    </row>
    <row r="731" spans="1:17">
      <c r="A731" s="8"/>
      <c r="B731" s="8"/>
      <c r="C731" s="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2"/>
      <c r="O731" s="3"/>
      <c r="P731" s="3"/>
      <c r="Q731" s="3"/>
    </row>
    <row r="732" spans="1:17">
      <c r="A732" s="8"/>
      <c r="B732" s="8"/>
      <c r="C732" s="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2"/>
      <c r="O732" s="3"/>
      <c r="P732" s="3"/>
      <c r="Q732" s="3"/>
    </row>
    <row r="733" spans="1:17">
      <c r="A733" s="8"/>
      <c r="B733" s="8"/>
      <c r="C733" s="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2"/>
      <c r="O733" s="3"/>
      <c r="P733" s="3"/>
      <c r="Q733" s="3"/>
    </row>
    <row r="734" spans="1:17">
      <c r="A734" s="8"/>
      <c r="B734" s="8"/>
      <c r="C734" s="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2"/>
      <c r="O734" s="3"/>
      <c r="P734" s="3"/>
      <c r="Q734" s="3"/>
    </row>
    <row r="735" spans="1:17">
      <c r="A735" s="8"/>
      <c r="B735" s="8"/>
      <c r="C735" s="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2"/>
      <c r="O735" s="3"/>
      <c r="P735" s="3"/>
      <c r="Q735" s="3"/>
    </row>
    <row r="736" spans="1:17">
      <c r="A736" s="8"/>
      <c r="B736" s="8"/>
      <c r="C736" s="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2"/>
      <c r="O736" s="3"/>
      <c r="P736" s="3"/>
      <c r="Q736" s="3"/>
    </row>
    <row r="737" spans="1:25">
      <c r="A737" s="8"/>
      <c r="B737" s="8"/>
      <c r="C737" s="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2"/>
      <c r="O737" s="3"/>
      <c r="P737" s="3"/>
      <c r="Q737" s="3"/>
    </row>
    <row r="738" spans="1:25">
      <c r="A738" s="12"/>
      <c r="B738" s="12"/>
      <c r="C738" s="12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2"/>
      <c r="O738" s="3"/>
      <c r="P738" s="3"/>
      <c r="Q738" s="3"/>
      <c r="R738" s="3"/>
    </row>
    <row r="739" spans="1:25">
      <c r="A739" s="12"/>
      <c r="B739" s="12"/>
      <c r="C739" s="1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2"/>
      <c r="O739" s="3"/>
      <c r="P739" s="3"/>
      <c r="Q739" s="3"/>
      <c r="R739" s="3"/>
    </row>
    <row r="740" spans="1:25">
      <c r="A740" s="12"/>
      <c r="B740" s="12"/>
      <c r="C740" s="1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2"/>
      <c r="O740" s="3"/>
      <c r="P740" s="3"/>
      <c r="Q740" s="3"/>
      <c r="R740" s="3"/>
    </row>
    <row r="741" spans="1:25">
      <c r="A741" s="12"/>
      <c r="B741" s="12"/>
      <c r="C741" s="1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R741" s="3"/>
    </row>
    <row r="742" spans="1:25">
      <c r="A742" s="12"/>
      <c r="B742" s="12"/>
      <c r="C742" s="1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R742" s="3"/>
    </row>
    <row r="743" spans="1:25">
      <c r="A743" s="12"/>
      <c r="B743" s="12"/>
      <c r="C743" s="1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R743" s="3"/>
    </row>
    <row r="744" spans="1:25">
      <c r="A744" s="12"/>
      <c r="B744" s="12"/>
      <c r="C744" s="1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R744" s="3"/>
    </row>
    <row r="745" spans="1:25">
      <c r="A745" s="12"/>
      <c r="B745" s="12"/>
      <c r="C745" s="1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R745" s="3"/>
    </row>
    <row r="746" spans="1:25">
      <c r="A746" s="12"/>
      <c r="B746" s="12"/>
      <c r="C746" s="1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R746" s="3"/>
    </row>
    <row r="747" spans="1:25">
      <c r="A747" s="12"/>
      <c r="B747" s="12"/>
      <c r="C747" s="1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R747" s="3"/>
    </row>
    <row r="748" spans="1:25">
      <c r="A748" s="12"/>
      <c r="B748" s="12"/>
      <c r="C748" s="1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R748" s="3"/>
    </row>
    <row r="749" spans="1:25">
      <c r="A749" s="12"/>
      <c r="B749" s="12"/>
      <c r="C749" s="1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R749" s="3"/>
    </row>
    <row r="750" spans="1:25">
      <c r="A750" s="12"/>
      <c r="B750" s="12"/>
      <c r="C750" s="1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R750" s="3"/>
    </row>
    <row r="751" spans="1:25">
      <c r="A751" s="12"/>
      <c r="B751" s="12"/>
      <c r="C751" s="1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R751" s="3"/>
    </row>
    <row r="752" spans="1:25">
      <c r="A752" s="12"/>
      <c r="B752" s="12"/>
      <c r="C752" s="1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R752" s="3"/>
      <c r="S752" s="3"/>
      <c r="T752" s="3"/>
      <c r="U752" s="3"/>
      <c r="V752" s="3"/>
      <c r="W752" s="3"/>
      <c r="X752" s="3"/>
      <c r="Y752" s="3"/>
    </row>
    <row r="753" spans="1:25">
      <c r="A753" s="12"/>
      <c r="B753" s="12"/>
      <c r="C753" s="10"/>
      <c r="D753" s="12"/>
      <c r="E753" s="12"/>
      <c r="F753" s="12"/>
      <c r="G753" s="12"/>
      <c r="H753" s="12"/>
      <c r="I753" s="12"/>
      <c r="J753" s="12"/>
      <c r="K753" s="12"/>
      <c r="L753" s="10"/>
      <c r="M753" s="10"/>
      <c r="N753" s="10"/>
      <c r="R753" s="3"/>
      <c r="S753" s="3"/>
      <c r="T753" s="3"/>
      <c r="U753" s="3"/>
      <c r="V753" s="3"/>
      <c r="W753" s="3"/>
      <c r="X753" s="3"/>
      <c r="Y753" s="3"/>
    </row>
    <row r="754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R754" s="3"/>
      <c r="S754" s="3"/>
      <c r="T754" s="3"/>
      <c r="U754" s="3"/>
      <c r="V754" s="3"/>
      <c r="W754" s="3"/>
      <c r="X754" s="3"/>
      <c r="Y754" s="3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R755" s="3"/>
      <c r="S755" s="3"/>
      <c r="T755" s="3"/>
      <c r="U755" s="3"/>
      <c r="V755" s="3"/>
      <c r="W755" s="3"/>
      <c r="X755" s="3"/>
      <c r="Y755" s="3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R756" s="3"/>
      <c r="S756" s="3"/>
      <c r="T756" s="3"/>
      <c r="U756" s="3"/>
      <c r="V756" s="3"/>
      <c r="W756" s="3"/>
      <c r="X756" s="3"/>
      <c r="Y756" s="3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R757" s="3"/>
      <c r="S757" s="3"/>
      <c r="T757" s="3"/>
      <c r="U757" s="3"/>
      <c r="V757" s="3"/>
      <c r="W757" s="3"/>
      <c r="X757" s="3"/>
      <c r="Y757" s="3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R758" s="3"/>
      <c r="S758" s="3"/>
      <c r="T758" s="3"/>
      <c r="U758" s="3"/>
      <c r="V758" s="3"/>
      <c r="W758" s="3"/>
      <c r="X758" s="3"/>
      <c r="Y758" s="3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R759" s="3"/>
      <c r="S759" s="3"/>
      <c r="T759" s="3"/>
      <c r="U759" s="3"/>
      <c r="V759" s="3"/>
      <c r="W759" s="3"/>
      <c r="X759" s="3"/>
      <c r="Y759" s="3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R760" s="3"/>
      <c r="S760" s="3"/>
      <c r="T760" s="3"/>
      <c r="U760" s="3"/>
      <c r="V760" s="3"/>
      <c r="W760" s="3"/>
      <c r="X760" s="3"/>
      <c r="Y760" s="3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R761" s="3"/>
      <c r="S761" s="3"/>
      <c r="T761" s="3"/>
      <c r="U761" s="3"/>
      <c r="V761" s="3"/>
      <c r="W761" s="3"/>
      <c r="X761" s="3"/>
      <c r="Y761" s="3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R762" s="3"/>
      <c r="S762" s="3"/>
      <c r="T762" s="3"/>
      <c r="U762" s="3"/>
      <c r="V762" s="3"/>
      <c r="W762" s="3"/>
      <c r="X762" s="3"/>
      <c r="Y762" s="3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R763" s="3"/>
      <c r="S763" s="3"/>
      <c r="T763" s="3"/>
      <c r="U763" s="3"/>
      <c r="V763" s="3"/>
      <c r="W763" s="3"/>
      <c r="X763" s="3"/>
      <c r="Y763" s="3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R764" s="3"/>
      <c r="S764" s="3"/>
      <c r="T764" s="3"/>
      <c r="U764" s="3"/>
      <c r="V764" s="3"/>
      <c r="W764" s="3"/>
      <c r="X764" s="3"/>
      <c r="Y764" s="3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R765" s="3"/>
      <c r="S765" s="3"/>
      <c r="T765" s="3"/>
      <c r="U765" s="3"/>
      <c r="V765" s="3"/>
      <c r="W765" s="3"/>
      <c r="X765" s="3"/>
      <c r="Y765" s="3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R766" s="3"/>
      <c r="S766" s="3"/>
      <c r="T766" s="3"/>
      <c r="U766" s="3"/>
      <c r="V766" s="3"/>
      <c r="W766" s="3"/>
      <c r="X766" s="3"/>
      <c r="Y766" s="3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R767" s="3"/>
      <c r="S767" s="3"/>
      <c r="T767" s="3"/>
      <c r="U767" s="3"/>
      <c r="V767" s="3"/>
      <c r="W767" s="3"/>
      <c r="X767" s="3"/>
      <c r="Y767" s="3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R768" s="3"/>
      <c r="S768" s="3"/>
      <c r="T768" s="3"/>
      <c r="U768" s="3"/>
      <c r="V768" s="3"/>
      <c r="W768" s="3"/>
      <c r="X768" s="3"/>
      <c r="Y768" s="3"/>
    </row>
    <row r="769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S769" s="3"/>
      <c r="T769" s="3"/>
      <c r="U769" s="3"/>
      <c r="V769" s="3"/>
      <c r="W769" s="3"/>
      <c r="X769" s="3"/>
      <c r="Y769" s="3"/>
    </row>
    <row r="770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S770" s="3"/>
      <c r="T770" s="3"/>
      <c r="U770" s="3"/>
      <c r="V770" s="3"/>
      <c r="W770" s="3"/>
      <c r="X770" s="3"/>
      <c r="Y770" s="3"/>
    </row>
    <row r="771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S771" s="3"/>
      <c r="T771" s="3"/>
      <c r="U771" s="3"/>
      <c r="V771" s="3"/>
      <c r="W771" s="3"/>
      <c r="X771" s="3"/>
      <c r="Y771" s="3"/>
    </row>
    <row r="772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S772" s="3"/>
      <c r="T772" s="3"/>
      <c r="U772" s="3"/>
      <c r="V772" s="3"/>
      <c r="W772" s="3"/>
      <c r="X772" s="3"/>
      <c r="Y772" s="3"/>
    </row>
    <row r="773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S773" s="3"/>
      <c r="T773" s="3"/>
      <c r="U773" s="3"/>
      <c r="V773" s="3"/>
      <c r="W773" s="3"/>
      <c r="X773" s="3"/>
      <c r="Y773" s="3"/>
    </row>
    <row r="774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S774" s="3"/>
      <c r="T774" s="3"/>
      <c r="U774" s="3"/>
      <c r="V774" s="3"/>
      <c r="W774" s="3"/>
      <c r="X774" s="3"/>
      <c r="Y774" s="3"/>
    </row>
    <row r="775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S775" s="3"/>
      <c r="T775" s="3"/>
      <c r="U775" s="3"/>
      <c r="V775" s="3"/>
      <c r="W775" s="3"/>
      <c r="X775" s="3"/>
      <c r="Y775" s="3"/>
    </row>
    <row r="776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S776" s="3"/>
      <c r="T776" s="3"/>
      <c r="U776" s="3"/>
      <c r="V776" s="3"/>
      <c r="W776" s="3"/>
      <c r="X776" s="3"/>
      <c r="Y776" s="3"/>
    </row>
    <row r="777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S777" s="3"/>
      <c r="T777" s="3"/>
      <c r="U777" s="3"/>
      <c r="V777" s="3"/>
      <c r="W777" s="3"/>
      <c r="X777" s="3"/>
      <c r="Y777" s="3"/>
    </row>
    <row r="77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S778" s="3"/>
      <c r="T778" s="3"/>
      <c r="U778" s="3"/>
      <c r="V778" s="3"/>
      <c r="W778" s="3"/>
      <c r="X778" s="3"/>
      <c r="Y778" s="3"/>
    </row>
    <row r="779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S779" s="3"/>
      <c r="T779" s="3"/>
      <c r="U779" s="3"/>
      <c r="V779" s="3"/>
      <c r="W779" s="3"/>
      <c r="X779" s="3"/>
      <c r="Y779" s="3"/>
    </row>
    <row r="780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S780" s="3"/>
      <c r="T780" s="3"/>
      <c r="U780" s="3"/>
      <c r="V780" s="3"/>
      <c r="W780" s="3"/>
      <c r="X780" s="3"/>
      <c r="Y780" s="3"/>
    </row>
    <row r="781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S781" s="3"/>
      <c r="T781" s="3"/>
      <c r="U781" s="3"/>
      <c r="V781" s="3"/>
      <c r="W781" s="3"/>
      <c r="X781" s="3"/>
      <c r="Y781" s="3"/>
    </row>
    <row r="782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S782" s="3"/>
      <c r="T782" s="3"/>
      <c r="U782" s="3"/>
      <c r="V782" s="3"/>
      <c r="W782" s="3"/>
      <c r="X782" s="3"/>
      <c r="Y782" s="3"/>
    </row>
    <row r="783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8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8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8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8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8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8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8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8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8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8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8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8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8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1:18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 spans="1:1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1:1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1:1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 spans="1:1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1:1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1: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1:1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1:1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1:1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1:1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1:1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1:1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1:1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1:1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1:1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 spans="1:1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1:1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1:1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1:1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1:1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1:1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1:1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1:1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1:1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1:1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1:1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1:1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1:1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1:1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1:1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1:1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1:1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1:1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1:1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 spans="1:1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1:1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1:1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1:1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1:1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1:1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1:1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1:1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1:1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1:1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1:1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 spans="1:1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1:1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1:1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1:1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1:1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1:1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1:1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1:1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1:1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1:1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 spans="1:1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1:1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1:1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1:1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1:1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1:1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1:1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1:1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1:1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1:1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1:1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1:1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 spans="1:1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 spans="1:1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 spans="1:1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 spans="1:1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 spans="1:1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 spans="1:1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 spans="1:1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 spans="1:1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 spans="1:1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 spans="1:1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 spans="1:1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 spans="1:1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 spans="1:1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 spans="1:1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 spans="1:1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 spans="1:1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 spans="1:2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 spans="1:27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7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7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7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7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7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7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7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7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7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7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7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4:22"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4:22"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4:22"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4:22"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4:22"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4:22"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4:22"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4:22"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4:22">
      <c r="N953" s="10"/>
      <c r="O953" s="10"/>
      <c r="P953" s="10"/>
      <c r="Q953" s="10"/>
      <c r="R953" s="10"/>
      <c r="S953" s="10"/>
      <c r="T953" s="10"/>
      <c r="U953" s="10"/>
      <c r="V953" s="10"/>
    </row>
    <row r="954" spans="14:22">
      <c r="N954" s="10"/>
      <c r="O954" s="10"/>
      <c r="P954" s="10"/>
      <c r="Q954" s="10"/>
      <c r="R954" s="10"/>
      <c r="S954" s="10"/>
      <c r="T954" s="10"/>
      <c r="U954" s="10"/>
      <c r="V954" s="10"/>
    </row>
    <row r="955" spans="14:22">
      <c r="N955" s="10"/>
      <c r="O955" s="10"/>
      <c r="P955" s="10"/>
      <c r="Q955" s="10"/>
      <c r="R955" s="10"/>
      <c r="S955" s="10"/>
      <c r="T955" s="10"/>
      <c r="U955" s="10"/>
      <c r="V955" s="10"/>
    </row>
    <row r="956" spans="14:22">
      <c r="N956" s="10"/>
      <c r="O956" s="10"/>
      <c r="P956" s="10"/>
      <c r="Q956" s="10"/>
      <c r="R956" s="10"/>
      <c r="S956" s="10"/>
      <c r="T956" s="10"/>
      <c r="U956" s="10"/>
      <c r="V956" s="10"/>
    </row>
    <row r="957" spans="14:22">
      <c r="N957" s="10"/>
      <c r="O957" s="10"/>
      <c r="P957" s="10"/>
      <c r="Q957" s="10"/>
      <c r="R957" s="10"/>
      <c r="S957" s="10"/>
      <c r="T957" s="10"/>
      <c r="U957" s="10"/>
      <c r="V957" s="10"/>
    </row>
    <row r="958" spans="14:22">
      <c r="N958" s="10"/>
      <c r="O958" s="10"/>
      <c r="P958" s="10"/>
      <c r="Q958" s="10"/>
      <c r="R958" s="10"/>
      <c r="S958" s="10"/>
      <c r="T958" s="10"/>
      <c r="U958" s="10"/>
      <c r="V958" s="10"/>
    </row>
    <row r="959" spans="14:22">
      <c r="N959" s="10"/>
      <c r="O959" s="10"/>
      <c r="P959" s="10"/>
      <c r="Q959" s="10"/>
      <c r="R959" s="10"/>
      <c r="S959" s="10"/>
      <c r="T959" s="10"/>
      <c r="U959" s="10"/>
      <c r="V959" s="10"/>
    </row>
    <row r="960" spans="14:22">
      <c r="N960" s="10"/>
      <c r="O960" s="10"/>
      <c r="P960" s="10"/>
      <c r="Q960" s="10"/>
      <c r="R960" s="10"/>
      <c r="S960" s="10"/>
      <c r="T960" s="10"/>
      <c r="U960" s="10"/>
      <c r="V960" s="10"/>
    </row>
    <row r="961" spans="14:27">
      <c r="N961" s="10"/>
      <c r="O961" s="10"/>
      <c r="P961" s="10"/>
      <c r="Q961" s="10"/>
      <c r="R961" s="10"/>
      <c r="S961" s="10"/>
      <c r="T961" s="10"/>
      <c r="U961" s="10"/>
      <c r="V961" s="10"/>
    </row>
    <row r="962" spans="14:27">
      <c r="N962" s="10"/>
      <c r="O962" s="10"/>
      <c r="P962" s="10"/>
      <c r="Q962" s="10"/>
      <c r="R962" s="10"/>
      <c r="S962" s="10"/>
      <c r="T962" s="10"/>
      <c r="U962" s="10"/>
      <c r="V962" s="10"/>
    </row>
    <row r="963" spans="14:27">
      <c r="N963" s="10"/>
      <c r="O963" s="10"/>
      <c r="P963" s="10"/>
      <c r="Q963" s="10"/>
      <c r="R963" s="10"/>
      <c r="S963" s="10"/>
      <c r="T963" s="10"/>
      <c r="U963" s="10"/>
      <c r="V963" s="10"/>
    </row>
    <row r="964" spans="14:27">
      <c r="N964" s="10"/>
      <c r="O964" s="10"/>
      <c r="P964" s="10"/>
      <c r="Q964" s="10"/>
      <c r="R964" s="10"/>
      <c r="S964" s="10"/>
      <c r="T964" s="10"/>
      <c r="U964" s="10"/>
      <c r="V964" s="10"/>
    </row>
    <row r="965" spans="14:27">
      <c r="N965" s="10"/>
      <c r="O965" s="10"/>
      <c r="P965" s="10"/>
      <c r="Q965" s="10"/>
      <c r="R965" s="10"/>
      <c r="S965" s="10"/>
      <c r="T965" s="10"/>
      <c r="U965" s="10"/>
      <c r="V965" s="10"/>
    </row>
    <row r="966" spans="14:27">
      <c r="N966" s="10"/>
      <c r="O966" s="10"/>
      <c r="P966" s="10"/>
      <c r="Q966" s="10"/>
      <c r="R966" s="10"/>
      <c r="S966" s="10"/>
      <c r="T966" s="10"/>
      <c r="U966" s="10"/>
      <c r="V966" s="10"/>
    </row>
    <row r="967" spans="14:27">
      <c r="N967" s="10"/>
      <c r="O967" s="10"/>
      <c r="P967" s="10"/>
      <c r="Q967" s="10"/>
      <c r="R967" s="10"/>
      <c r="S967" s="10"/>
      <c r="T967" s="10"/>
      <c r="U967" s="10"/>
      <c r="V967" s="10"/>
    </row>
    <row r="968" spans="14:27"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4:27"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4:27"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4:27"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4:27"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4:27">
      <c r="N973" s="10"/>
      <c r="O973" s="10"/>
      <c r="P973" s="10"/>
      <c r="Q973" s="10"/>
      <c r="R973" s="10"/>
      <c r="S973" s="10"/>
    </row>
    <row r="974" spans="14:27">
      <c r="N974" s="10"/>
      <c r="O974" s="10"/>
      <c r="P974" s="10"/>
      <c r="Q974" s="10"/>
      <c r="R974" s="10"/>
      <c r="S974" s="10"/>
    </row>
    <row r="975" spans="14:27">
      <c r="N975" s="10"/>
      <c r="O975" s="10"/>
      <c r="P975" s="10"/>
      <c r="Q975" s="10"/>
      <c r="R975" s="10"/>
      <c r="S975" s="10"/>
    </row>
    <row r="976" spans="14:27">
      <c r="N976" s="10"/>
      <c r="O976" s="10"/>
      <c r="P976" s="10"/>
      <c r="Q976" s="10"/>
      <c r="R976" s="10"/>
      <c r="S976" s="10"/>
    </row>
    <row r="977" spans="14:19">
      <c r="N977" s="10"/>
      <c r="O977" s="10"/>
      <c r="P977" s="10"/>
      <c r="Q977" s="10"/>
      <c r="R977" s="10"/>
      <c r="S977" s="10"/>
    </row>
    <row r="978" spans="14:19">
      <c r="N978" s="10"/>
      <c r="O978" s="10"/>
      <c r="P978" s="10"/>
      <c r="Q978" s="10"/>
      <c r="R978" s="10"/>
      <c r="S978" s="10"/>
    </row>
    <row r="979" spans="14:19">
      <c r="N979" s="10"/>
      <c r="O979" s="10"/>
      <c r="P979" s="10"/>
      <c r="Q979" s="10"/>
      <c r="R979" s="10"/>
      <c r="S979" s="10"/>
    </row>
    <row r="980" spans="14:19">
      <c r="N980" s="10"/>
      <c r="O980" s="10"/>
      <c r="P980" s="10"/>
      <c r="Q980" s="10"/>
      <c r="R980" s="10"/>
      <c r="S980" s="10"/>
    </row>
    <row r="981" spans="14:19">
      <c r="N981" s="10"/>
      <c r="O981" s="10"/>
      <c r="P981" s="10"/>
      <c r="Q981" s="10"/>
      <c r="R981" s="10"/>
      <c r="S981" s="10"/>
    </row>
    <row r="982" spans="14:19">
      <c r="N982" s="10"/>
      <c r="O982" s="10"/>
      <c r="P982" s="10"/>
      <c r="Q982" s="10"/>
      <c r="R982" s="10"/>
      <c r="S982" s="10"/>
    </row>
    <row r="983" spans="14:19">
      <c r="N983" s="10"/>
      <c r="O983" s="10"/>
      <c r="P983" s="10"/>
      <c r="Q983" s="10"/>
      <c r="R983" s="10"/>
      <c r="S983" s="10"/>
    </row>
    <row r="984" spans="14:19">
      <c r="N984" s="10"/>
      <c r="O984" s="10"/>
      <c r="P984" s="10"/>
      <c r="Q984" s="10"/>
      <c r="R984" s="10"/>
      <c r="S984" s="10"/>
    </row>
    <row r="985" spans="14:19">
      <c r="N985" s="10"/>
      <c r="O985" s="10"/>
      <c r="P985" s="10"/>
      <c r="Q985" s="10"/>
      <c r="R985" s="10"/>
      <c r="S985" s="10"/>
    </row>
    <row r="986" spans="14:19">
      <c r="N986" s="10"/>
      <c r="O986" s="10"/>
      <c r="P986" s="10"/>
      <c r="Q986" s="10"/>
      <c r="R986" s="10"/>
      <c r="S986" s="10"/>
    </row>
    <row r="987" spans="14:19">
      <c r="N987" s="10"/>
      <c r="O987" s="10"/>
      <c r="P987" s="10"/>
      <c r="Q987" s="10"/>
      <c r="R987" s="10"/>
      <c r="S987" s="10"/>
    </row>
    <row r="988" spans="14:19">
      <c r="N988" s="10"/>
      <c r="O988" s="10"/>
      <c r="P988" s="10"/>
      <c r="Q988" s="10"/>
      <c r="R988" s="10"/>
      <c r="S988" s="10"/>
    </row>
    <row r="989" spans="14:19">
      <c r="N989" s="10"/>
      <c r="O989" s="10"/>
      <c r="P989" s="10"/>
      <c r="Q989" s="10"/>
      <c r="R989" s="10"/>
      <c r="S989" s="10"/>
    </row>
    <row r="990" spans="14:19">
      <c r="N990" s="10"/>
      <c r="O990" s="10"/>
      <c r="P990" s="10"/>
      <c r="Q990" s="10"/>
      <c r="R990" s="10"/>
      <c r="S990" s="10"/>
    </row>
    <row r="991" spans="14:19">
      <c r="N991" s="10"/>
      <c r="O991" s="10"/>
      <c r="P991" s="10"/>
      <c r="Q991" s="10"/>
      <c r="R991" s="10"/>
      <c r="S991" s="10"/>
    </row>
    <row r="992" spans="14:19">
      <c r="N992" s="10"/>
      <c r="O992" s="10"/>
      <c r="P992" s="10"/>
      <c r="Q992" s="10"/>
      <c r="R992" s="10"/>
      <c r="S992" s="10"/>
    </row>
    <row r="993" spans="14:19">
      <c r="N993" s="10"/>
      <c r="O993" s="10"/>
      <c r="P993" s="10"/>
      <c r="Q993" s="10"/>
      <c r="R993" s="10"/>
      <c r="S993" s="10"/>
    </row>
    <row r="994" spans="14:19">
      <c r="N994" s="10"/>
      <c r="O994" s="10"/>
      <c r="P994" s="10"/>
      <c r="Q994" s="10"/>
      <c r="R994" s="10"/>
      <c r="S994" s="10"/>
    </row>
    <row r="995" spans="14:19">
      <c r="N995" s="10"/>
      <c r="O995" s="10"/>
      <c r="P995" s="10"/>
      <c r="Q995" s="10"/>
      <c r="R995" s="10"/>
      <c r="S995" s="10"/>
    </row>
    <row r="996" spans="14:19">
      <c r="N996" s="10"/>
      <c r="O996" s="10"/>
      <c r="P996" s="10"/>
      <c r="Q996" s="10"/>
      <c r="R996" s="10"/>
      <c r="S996" s="10"/>
    </row>
    <row r="997" spans="14:19">
      <c r="N997" s="10"/>
      <c r="O997" s="10"/>
      <c r="P997" s="10"/>
      <c r="Q997" s="10"/>
      <c r="R997" s="10"/>
      <c r="S997" s="10"/>
    </row>
    <row r="998" spans="14:19">
      <c r="N998" s="10"/>
      <c r="O998" s="10"/>
      <c r="P998" s="10"/>
      <c r="Q998" s="10"/>
      <c r="R998" s="10"/>
      <c r="S998" s="10"/>
    </row>
    <row r="999" spans="14:19">
      <c r="N999" s="10"/>
      <c r="O999" s="10"/>
      <c r="P999" s="10"/>
      <c r="Q999" s="10"/>
      <c r="R999" s="10"/>
      <c r="S999" s="10"/>
    </row>
    <row r="1000" spans="14:19">
      <c r="N1000" s="10"/>
      <c r="O1000" s="10"/>
      <c r="P1000" s="10"/>
      <c r="Q1000" s="10"/>
      <c r="R1000" s="10"/>
      <c r="S1000" s="10"/>
    </row>
    <row r="1001" spans="14:19">
      <c r="N1001" s="10"/>
      <c r="O1001" s="10"/>
      <c r="P1001" s="10"/>
      <c r="Q1001" s="10"/>
      <c r="R1001" s="10"/>
      <c r="S1001" s="10"/>
    </row>
    <row r="1002" spans="14:19">
      <c r="N1002" s="10"/>
      <c r="O1002" s="10"/>
      <c r="P1002" s="10"/>
      <c r="Q1002" s="10"/>
      <c r="R1002" s="10"/>
      <c r="S1002" s="10"/>
    </row>
    <row r="1003" spans="14:19">
      <c r="N1003" s="10"/>
      <c r="O1003" s="10"/>
      <c r="P1003" s="10"/>
      <c r="Q1003" s="10"/>
      <c r="R1003" s="10"/>
      <c r="S1003" s="10"/>
    </row>
    <row r="1004" spans="14:19">
      <c r="N1004" s="10"/>
      <c r="O1004" s="10"/>
      <c r="P1004" s="10"/>
      <c r="Q1004" s="10"/>
      <c r="R1004" s="10"/>
      <c r="S1004" s="10"/>
    </row>
    <row r="1005" spans="14:19">
      <c r="N1005" s="10"/>
      <c r="O1005" s="10"/>
      <c r="P1005" s="10"/>
      <c r="Q1005" s="10"/>
      <c r="R1005" s="10"/>
      <c r="S1005" s="10"/>
    </row>
    <row r="1006" spans="14:19">
      <c r="N1006" s="10"/>
      <c r="O1006" s="10"/>
      <c r="P1006" s="10"/>
      <c r="Q1006" s="10"/>
      <c r="R1006" s="10"/>
      <c r="S1006" s="10"/>
    </row>
    <row r="1007" spans="14:19">
      <c r="N1007" s="10"/>
      <c r="O1007" s="10"/>
      <c r="P1007" s="10"/>
      <c r="Q1007" s="10"/>
      <c r="R1007" s="10"/>
      <c r="S1007" s="10"/>
    </row>
    <row r="1008" spans="14:19">
      <c r="N1008" s="10"/>
      <c r="O1008" s="10"/>
      <c r="P1008" s="10"/>
      <c r="Q1008" s="10"/>
      <c r="R1008" s="10"/>
      <c r="S1008" s="10"/>
    </row>
    <row r="1009" spans="14:19">
      <c r="N1009" s="10"/>
      <c r="O1009" s="10"/>
      <c r="P1009" s="10"/>
      <c r="Q1009" s="10"/>
      <c r="R1009" s="10"/>
      <c r="S1009" s="10"/>
    </row>
    <row r="1010" spans="14:19">
      <c r="N1010" s="10"/>
      <c r="O1010" s="10"/>
      <c r="P1010" s="10"/>
      <c r="Q1010" s="10"/>
      <c r="R1010" s="10"/>
      <c r="S1010" s="10"/>
    </row>
    <row r="1011" spans="14:19">
      <c r="N1011" s="10"/>
      <c r="O1011" s="10"/>
      <c r="P1011" s="10"/>
      <c r="Q1011" s="10"/>
      <c r="R1011" s="10"/>
      <c r="S1011" s="10"/>
    </row>
    <row r="1012" spans="14:19">
      <c r="N1012" s="10"/>
      <c r="O1012" s="10"/>
      <c r="P1012" s="10"/>
      <c r="Q1012" s="10"/>
      <c r="R1012" s="10"/>
      <c r="S1012" s="10"/>
    </row>
    <row r="1013" spans="14:19">
      <c r="N1013" s="10"/>
      <c r="O1013" s="10"/>
      <c r="P1013" s="10"/>
      <c r="Q1013" s="10"/>
      <c r="R1013" s="10"/>
      <c r="S1013" s="10"/>
    </row>
    <row r="1014" spans="14:19">
      <c r="N1014" s="10"/>
      <c r="O1014" s="10"/>
      <c r="P1014" s="10"/>
      <c r="Q1014" s="10"/>
      <c r="R1014" s="10"/>
      <c r="S1014" s="10"/>
    </row>
    <row r="1015" spans="14:19">
      <c r="N1015" s="10"/>
      <c r="O1015" s="10"/>
      <c r="P1015" s="10"/>
      <c r="Q1015" s="10"/>
      <c r="R1015" s="10"/>
      <c r="S1015" s="10"/>
    </row>
    <row r="1016" spans="14:19">
      <c r="N1016" s="10"/>
      <c r="O1016" s="10"/>
      <c r="P1016" s="10"/>
      <c r="Q1016" s="10"/>
      <c r="R1016" s="10"/>
      <c r="S1016" s="10"/>
    </row>
    <row r="1017" spans="14:19">
      <c r="N1017" s="10"/>
      <c r="O1017" s="10"/>
      <c r="P1017" s="10"/>
      <c r="Q1017" s="10"/>
      <c r="R1017" s="10"/>
      <c r="S1017" s="10"/>
    </row>
    <row r="1018" spans="14:19">
      <c r="N1018" s="10"/>
      <c r="O1018" s="10"/>
      <c r="P1018" s="10"/>
      <c r="Q1018" s="10"/>
      <c r="R1018" s="10"/>
      <c r="S1018" s="10"/>
    </row>
    <row r="1019" spans="14:19">
      <c r="N1019" s="10"/>
      <c r="O1019" s="10"/>
      <c r="P1019" s="10"/>
      <c r="Q1019" s="10"/>
      <c r="R1019" s="10"/>
      <c r="S1019" s="10"/>
    </row>
    <row r="1020" spans="14:19">
      <c r="N1020" s="10"/>
      <c r="O1020" s="10"/>
      <c r="P1020" s="10"/>
      <c r="Q1020" s="10"/>
      <c r="R1020" s="10"/>
      <c r="S1020" s="10"/>
    </row>
    <row r="1021" spans="14:19">
      <c r="N1021" s="10"/>
      <c r="O1021" s="10"/>
      <c r="P1021" s="10"/>
      <c r="Q1021" s="10"/>
      <c r="R1021" s="10"/>
      <c r="S1021" s="10"/>
    </row>
    <row r="1022" spans="14:19">
      <c r="N1022" s="10"/>
      <c r="O1022" s="10"/>
      <c r="P1022" s="10"/>
      <c r="Q1022" s="10"/>
      <c r="R1022" s="10"/>
      <c r="S1022" s="10"/>
    </row>
    <row r="1023" spans="14:19">
      <c r="N1023" s="10"/>
      <c r="O1023" s="10"/>
      <c r="P1023" s="10"/>
      <c r="Q1023" s="10"/>
      <c r="R1023" s="10"/>
      <c r="S1023" s="10"/>
    </row>
    <row r="1024" spans="14:19">
      <c r="N1024" s="10"/>
      <c r="O1024" s="10"/>
      <c r="P1024" s="10"/>
      <c r="Q1024" s="10"/>
      <c r="R1024" s="10"/>
      <c r="S1024" s="10"/>
    </row>
    <row r="1025" spans="14:19">
      <c r="N1025" s="10"/>
      <c r="O1025" s="10"/>
      <c r="P1025" s="10"/>
      <c r="Q1025" s="10"/>
      <c r="R1025" s="10"/>
      <c r="S1025" s="10"/>
    </row>
    <row r="1026" spans="14:19">
      <c r="N1026" s="10"/>
      <c r="O1026" s="10"/>
      <c r="P1026" s="10"/>
      <c r="Q1026" s="10"/>
      <c r="R1026" s="10"/>
      <c r="S1026" s="10"/>
    </row>
    <row r="1027" spans="14:19">
      <c r="N1027" s="10"/>
      <c r="O1027" s="10"/>
      <c r="P1027" s="10"/>
      <c r="Q1027" s="10"/>
      <c r="R1027" s="10"/>
      <c r="S1027" s="10"/>
    </row>
    <row r="1028" spans="14:19">
      <c r="N1028" s="10"/>
      <c r="O1028" s="10"/>
      <c r="P1028" s="10"/>
      <c r="Q1028" s="10"/>
      <c r="R1028" s="10"/>
      <c r="S1028" s="10"/>
    </row>
    <row r="1029" spans="14:19">
      <c r="N1029" s="10"/>
      <c r="O1029" s="10"/>
      <c r="P1029" s="10"/>
      <c r="Q1029" s="10"/>
      <c r="R1029" s="10"/>
      <c r="S1029" s="10"/>
    </row>
    <row r="1030" spans="14:19">
      <c r="N1030" s="10"/>
      <c r="O1030" s="10"/>
      <c r="P1030" s="10"/>
      <c r="Q1030" s="10"/>
      <c r="R1030" s="10"/>
      <c r="S1030" s="10"/>
    </row>
    <row r="1031" spans="14:19">
      <c r="N1031" s="10"/>
      <c r="O1031" s="10"/>
      <c r="P1031" s="10"/>
      <c r="Q1031" s="10"/>
      <c r="R1031" s="10"/>
      <c r="S1031" s="10"/>
    </row>
    <row r="1032" spans="14:19">
      <c r="N1032" s="10"/>
      <c r="O1032" s="10"/>
      <c r="P1032" s="10"/>
      <c r="Q1032" s="10"/>
      <c r="R1032" s="10"/>
      <c r="S1032" s="10"/>
    </row>
    <row r="1033" spans="14:19">
      <c r="N1033" s="10"/>
      <c r="O1033" s="10"/>
      <c r="P1033" s="10"/>
      <c r="Q1033" s="10"/>
      <c r="R1033" s="10"/>
      <c r="S1033" s="10"/>
    </row>
    <row r="1034" spans="14:19">
      <c r="R1034" s="10"/>
      <c r="S1034" s="10"/>
    </row>
    <row r="1035" spans="14:19">
      <c r="R1035" s="10"/>
      <c r="S1035" s="10"/>
    </row>
    <row r="1036" spans="14:19">
      <c r="R1036" s="10"/>
      <c r="S1036" s="10"/>
    </row>
    <row r="1037" spans="14:19">
      <c r="R1037" s="10"/>
      <c r="S1037" s="10"/>
    </row>
    <row r="1038" spans="14:19">
      <c r="R1038" s="10"/>
      <c r="S1038" s="10"/>
    </row>
    <row r="1039" spans="14:19">
      <c r="R1039" s="10"/>
      <c r="S1039" s="10"/>
    </row>
    <row r="1040" spans="14:19">
      <c r="R1040" s="10"/>
      <c r="S1040" s="10"/>
    </row>
    <row r="1041" spans="18:27">
      <c r="R1041" s="10"/>
      <c r="S1041" s="10"/>
    </row>
    <row r="1042" spans="18:27">
      <c r="R1042" s="10"/>
      <c r="S1042" s="10"/>
    </row>
    <row r="1043" spans="18:27">
      <c r="R1043" s="10"/>
      <c r="S1043" s="10"/>
    </row>
    <row r="1044" spans="18:27">
      <c r="R1044" s="10"/>
      <c r="S1044" s="10"/>
    </row>
    <row r="1045" spans="18:27">
      <c r="R1045" s="10"/>
      <c r="S1045" s="10"/>
    </row>
    <row r="1046" spans="18:27">
      <c r="R1046" s="10"/>
      <c r="S1046" s="10"/>
    </row>
    <row r="1047" spans="18:27">
      <c r="R1047" s="10"/>
      <c r="S1047" s="10"/>
    </row>
    <row r="1048" spans="18:27">
      <c r="R1048" s="10"/>
      <c r="S1048" s="10"/>
    </row>
    <row r="1049" spans="18:27">
      <c r="R1049" s="10"/>
      <c r="S1049" s="10"/>
    </row>
    <row r="1050" spans="18:27">
      <c r="R1050" s="10"/>
      <c r="S1050" s="10"/>
    </row>
    <row r="1051" spans="18:27">
      <c r="R1051" s="10"/>
      <c r="S1051" s="10"/>
    </row>
    <row r="1052" spans="18:27">
      <c r="R1052" s="10"/>
      <c r="S1052" s="10"/>
    </row>
    <row r="1053" spans="18:27">
      <c r="R1053" s="10"/>
      <c r="S1053" s="10"/>
    </row>
    <row r="1054" spans="18:27">
      <c r="R1054" s="10"/>
      <c r="S1054" s="10"/>
    </row>
    <row r="1055" spans="18:27">
      <c r="R1055" s="10"/>
      <c r="S1055" s="10"/>
    </row>
    <row r="1056" spans="18:27"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spans="18:27"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spans="18:27"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spans="18:27"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spans="18:27"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spans="18:27"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spans="18:27"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spans="18:27"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spans="18:27"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 spans="18:27"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 spans="18:27"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 spans="18:27"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 spans="18:27"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 spans="18:27"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 spans="18:27"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 spans="18:27"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 spans="18:27"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 spans="19:27"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 spans="19:27"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 spans="19:27">
      <c r="S1075" s="10"/>
      <c r="T1075" s="10"/>
      <c r="U1075" s="10"/>
      <c r="V1075" s="10"/>
      <c r="W1075" s="10"/>
      <c r="X1075" s="10"/>
      <c r="Y1075" s="10"/>
      <c r="Z1075" s="10"/>
      <c r="AA1075" s="10"/>
    </row>
  </sheetData>
  <conditionalFormatting sqref="D713:I740 D685:F711 D657:D683 E124:M124">
    <cfRule type="cellIs" dxfId="6" priority="116" operator="greaterThan">
      <formula>3</formula>
    </cfRule>
  </conditionalFormatting>
  <conditionalFormatting sqref="E703:F703 E657:E683 C178:F178 Q179:Q189 F185:P185 C186:Q188 B188:V188 V188:V189 W189 B183:Q183 C179:Q182 B174:E188 V172:V185 R172:R189 B146:I146 B172:Q173 C174:Q177 N52:N54 O51 B51:J54 C184:Q184 B152:L167">
    <cfRule type="cellIs" dxfId="5" priority="96" operator="greaterThan">
      <formula>12</formula>
    </cfRule>
  </conditionalFormatting>
  <conditionalFormatting sqref="F146:H146 J124:L124">
    <cfRule type="cellIs" dxfId="4" priority="17" operator="greaterThan">
      <formula>2</formula>
    </cfRule>
  </conditionalFormatting>
  <conditionalFormatting sqref="M124">
    <cfRule type="cellIs" dxfId="3" priority="13" operator="greaterThan">
      <formula>7</formula>
    </cfRule>
  </conditionalFormatting>
  <printOptions horizontalCentered="1" gridLines="1"/>
  <pageMargins left="0" right="0" top="0.75" bottom="0.75" header="0.3" footer="0.3"/>
  <pageSetup scale="60" orientation="landscape" horizontalDpi="1200" verticalDpi="1200" r:id="rId1"/>
  <headerFooter>
    <oddHeader>&amp;CB3 BMG Area 2012
Surface Viable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3" spans="2:7">
      <c r="B3" t="s">
        <v>64</v>
      </c>
    </row>
    <row r="4" spans="2:7">
      <c r="B4" s="140"/>
      <c r="C4" s="140"/>
      <c r="D4" s="140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270</v>
      </c>
      <c r="D7" s="30">
        <v>1</v>
      </c>
      <c r="E7" s="30">
        <v>0</v>
      </c>
      <c r="F7" s="31">
        <f>D7/C7*100</f>
        <v>0.37037037037037041</v>
      </c>
      <c r="G7" s="31">
        <f>E7/C7*100</f>
        <v>0</v>
      </c>
    </row>
    <row r="8" spans="2:7" ht="57" customHeight="1">
      <c r="B8" s="29" t="s">
        <v>34</v>
      </c>
      <c r="C8" s="30">
        <v>270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8" customHeight="1">
      <c r="B9" s="30" t="s">
        <v>35</v>
      </c>
      <c r="C9" s="30">
        <v>98</v>
      </c>
      <c r="D9" s="30">
        <v>2</v>
      </c>
      <c r="E9" s="30">
        <v>0</v>
      </c>
      <c r="F9" s="31">
        <f>D9/C9*100</f>
        <v>2.0408163265306123</v>
      </c>
      <c r="G9" s="31">
        <f>E9/C9*100</f>
        <v>0</v>
      </c>
    </row>
    <row r="10" spans="2:7" ht="54.75" customHeight="1">
      <c r="B10" s="29" t="s">
        <v>36</v>
      </c>
      <c r="C10" s="30">
        <v>224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48" customHeight="1">
      <c r="B11" s="30" t="s">
        <v>37</v>
      </c>
      <c r="C11" s="30">
        <f>SUM(C7:C10)</f>
        <v>862</v>
      </c>
      <c r="D11" s="30">
        <f>SUM(D7:D10)</f>
        <v>3</v>
      </c>
      <c r="E11" s="30">
        <f>SUM(E7:E10)</f>
        <v>0</v>
      </c>
      <c r="F11" s="31">
        <f>D11/C11*100</f>
        <v>0.34802784222737815</v>
      </c>
      <c r="G11" s="31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3" spans="2:7">
      <c r="B3" t="s">
        <v>65</v>
      </c>
    </row>
    <row r="4" spans="2:7">
      <c r="B4" s="140"/>
      <c r="C4" s="140"/>
      <c r="D4" s="140"/>
      <c r="E4" s="140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546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45">
      <c r="B8" s="29" t="s">
        <v>34</v>
      </c>
      <c r="C8" s="30">
        <v>546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5.5" customHeight="1">
      <c r="B9" s="30" t="s">
        <v>35</v>
      </c>
      <c r="C9" s="30">
        <v>222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8.5" customHeight="1">
      <c r="B10" s="29" t="s">
        <v>36</v>
      </c>
      <c r="C10" s="30">
        <v>436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3.25" customHeight="1">
      <c r="B11" s="30" t="s">
        <v>37</v>
      </c>
      <c r="C11" s="30">
        <f>SUM(C7:C10)</f>
        <v>1750</v>
      </c>
      <c r="D11" s="30">
        <f>SUM(D7:D10)</f>
        <v>0</v>
      </c>
      <c r="E11" s="30">
        <f>SUM(E7:E10)</f>
        <v>0</v>
      </c>
      <c r="F11" s="31">
        <f>D11/C11*100</f>
        <v>0</v>
      </c>
      <c r="G11" s="31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1" sqref="E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3" spans="2:7">
      <c r="B3" t="s">
        <v>66</v>
      </c>
    </row>
    <row r="4" spans="2:7">
      <c r="B4" s="140"/>
      <c r="C4" s="140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64.5" customHeight="1">
      <c r="B7" s="29" t="s">
        <v>33</v>
      </c>
      <c r="C7" s="30">
        <v>132</v>
      </c>
      <c r="D7" s="30">
        <v>2</v>
      </c>
      <c r="E7" s="30">
        <v>0</v>
      </c>
      <c r="F7" s="31">
        <f>D7/C7*100</f>
        <v>1.5151515151515151</v>
      </c>
      <c r="G7" s="31">
        <f>E7/C7*100</f>
        <v>0</v>
      </c>
    </row>
    <row r="8" spans="2:7" ht="63" customHeight="1">
      <c r="B8" s="29" t="s">
        <v>34</v>
      </c>
      <c r="C8" s="30">
        <v>132</v>
      </c>
      <c r="D8" s="30">
        <v>2</v>
      </c>
      <c r="E8" s="30">
        <v>0</v>
      </c>
      <c r="F8" s="31">
        <f>D8/C8*100</f>
        <v>1.5151515151515151</v>
      </c>
      <c r="G8" s="31">
        <f>E8/C8*100</f>
        <v>0</v>
      </c>
    </row>
    <row r="9" spans="2:7" ht="47.25" customHeight="1">
      <c r="B9" s="30" t="s">
        <v>35</v>
      </c>
      <c r="C9" s="30">
        <v>48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7.75" customHeight="1">
      <c r="B10" s="29" t="s">
        <v>36</v>
      </c>
      <c r="C10" s="30">
        <v>132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444</v>
      </c>
      <c r="D11" s="30">
        <f>SUM(D7:D10)</f>
        <v>4</v>
      </c>
      <c r="E11" s="30">
        <f>SUM(E7:E10)</f>
        <v>0</v>
      </c>
      <c r="F11" s="31">
        <f>D11/C11*100</f>
        <v>0.90090090090090091</v>
      </c>
      <c r="G11" s="31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0" sqref="E10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3" spans="2:7">
      <c r="B3" t="s">
        <v>67</v>
      </c>
    </row>
    <row r="4" spans="2:7">
      <c r="B4" s="140"/>
      <c r="C4" s="140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264</v>
      </c>
      <c r="D7" s="30">
        <v>1</v>
      </c>
      <c r="E7" s="30">
        <v>0</v>
      </c>
      <c r="F7" s="31">
        <f>D7/C7*100</f>
        <v>0.37878787878787878</v>
      </c>
      <c r="G7" s="31">
        <f>E7/C7*100</f>
        <v>0</v>
      </c>
    </row>
    <row r="8" spans="2:7" ht="57" customHeight="1">
      <c r="B8" s="29" t="s">
        <v>34</v>
      </c>
      <c r="C8" s="30">
        <v>264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6.5" customHeight="1">
      <c r="B9" s="30" t="s">
        <v>35</v>
      </c>
      <c r="C9" s="30">
        <v>104</v>
      </c>
      <c r="D9" s="30">
        <v>3</v>
      </c>
      <c r="E9" s="30">
        <v>1</v>
      </c>
      <c r="F9" s="31">
        <f>D9/C9*100</f>
        <v>2.8846153846153846</v>
      </c>
      <c r="G9" s="31">
        <f>E9/C9*100</f>
        <v>0.96153846153846156</v>
      </c>
    </row>
    <row r="10" spans="2:7" ht="54.75" customHeight="1">
      <c r="B10" s="29" t="s">
        <v>36</v>
      </c>
      <c r="C10" s="30">
        <v>208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1" customHeight="1">
      <c r="B11" s="30" t="s">
        <v>37</v>
      </c>
      <c r="C11" s="30">
        <f>SUM(C7:C10)</f>
        <v>840</v>
      </c>
      <c r="D11" s="30">
        <f>SUM(D7:D10)</f>
        <v>4</v>
      </c>
      <c r="E11" s="30">
        <f>SUM(E7:E10)</f>
        <v>1</v>
      </c>
      <c r="F11" s="31">
        <f>D11/C11*100</f>
        <v>0.47619047619047622</v>
      </c>
      <c r="G11" s="31">
        <f>E11/C11*100</f>
        <v>0.11904761904761905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3" spans="2:7">
      <c r="B3" t="s">
        <v>68</v>
      </c>
    </row>
    <row r="4" spans="2:7">
      <c r="B4" s="140"/>
      <c r="C4" s="140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180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58.5" customHeight="1">
      <c r="B8" s="29" t="s">
        <v>34</v>
      </c>
      <c r="C8" s="30">
        <v>180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1" customHeight="1">
      <c r="B9" s="30" t="s">
        <v>35</v>
      </c>
      <c r="C9" s="30">
        <v>65</v>
      </c>
      <c r="D9" s="30">
        <v>0</v>
      </c>
      <c r="E9" s="30">
        <v>2</v>
      </c>
      <c r="F9" s="31">
        <f>D9/C9*100</f>
        <v>0</v>
      </c>
      <c r="G9" s="31">
        <f>E9/C9*100</f>
        <v>3.0769230769230771</v>
      </c>
    </row>
    <row r="10" spans="2:7" ht="54" customHeight="1">
      <c r="B10" s="29" t="s">
        <v>36</v>
      </c>
      <c r="C10" s="30">
        <v>78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503</v>
      </c>
      <c r="D11" s="30">
        <f>SUM(D7:D10)</f>
        <v>0</v>
      </c>
      <c r="E11" s="30">
        <f>SUM(E7:E10)</f>
        <v>2</v>
      </c>
      <c r="F11" s="31">
        <f>D11/C11*100</f>
        <v>0</v>
      </c>
      <c r="G11" s="31">
        <f>E11/C11*100</f>
        <v>0.39761431411530812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49</vt:i4>
      </vt:variant>
    </vt:vector>
  </HeadingPairs>
  <TitlesOfParts>
    <vt:vector size="58" baseType="lpstr">
      <vt:lpstr>Sheet2</vt:lpstr>
      <vt:lpstr>TP</vt:lpstr>
      <vt:lpstr>AV</vt:lpstr>
      <vt:lpstr>SV</vt:lpstr>
      <vt:lpstr>ACT Area 1 Summary</vt:lpstr>
      <vt:lpstr>ACT Area 2 Summary</vt:lpstr>
      <vt:lpstr>ACT Area 3 Summary</vt:lpstr>
      <vt:lpstr>ACT Area 4 Summary</vt:lpstr>
      <vt:lpstr>ACT Area 5 Summary</vt:lpstr>
      <vt:lpstr>Start of TP Charts -----&gt;</vt:lpstr>
      <vt:lpstr>609L 0.5-µm TP</vt:lpstr>
      <vt:lpstr>609L 5.0-µm TP</vt:lpstr>
      <vt:lpstr>608-609 0.5-µm TP</vt:lpstr>
      <vt:lpstr>608-609 5.0-µm TP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608-609 ISO 7 AV</vt:lpstr>
      <vt:lpstr>609L ISO 6 AV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608-609 ISO 7 SV</vt:lpstr>
      <vt:lpstr>608-609 ISO 7 FV</vt:lpstr>
      <vt:lpstr>609 ISO 6 SV</vt:lpstr>
      <vt:lpstr>616 ISO 6 SV</vt:lpstr>
      <vt:lpstr>616 ISO 7 SV</vt:lpstr>
      <vt:lpstr>616 ISO 7 FV</vt:lpstr>
      <vt:lpstr>621 ISO 6 SV</vt:lpstr>
      <vt:lpstr>620-621 ISO 8 SV</vt:lpstr>
      <vt:lpstr>618-619 ISO 8 SV</vt:lpstr>
      <vt:lpstr>617 ISO 6 SV</vt:lpstr>
      <vt:lpstr>615-617 ISO 8 SV</vt:lpstr>
      <vt:lpstr>614 ISO 8 SV</vt:lpstr>
      <vt:lpstr>610-611-612-613 ISO 8 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2013-06-20T23:03:35Z</cp:lastPrinted>
  <dcterms:created xsi:type="dcterms:W3CDTF">2011-10-04T20:19:43Z</dcterms:created>
  <dcterms:modified xsi:type="dcterms:W3CDTF">2013-10-10T21:39:10Z</dcterms:modified>
</cp:coreProperties>
</file>