
<file path=[Content_Types].xml><?xml version="1.0" encoding="utf-8"?>
<Types xmlns="http://schemas.openxmlformats.org/package/2006/content-types">
  <Override PartName="/xl/chartsheets/sheet46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71.xml" ContentType="application/vnd.openxmlformats-officedocument.spreadsheetml.chart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39.xml" ContentType="application/vnd.openxmlformats-officedocument.drawingml.chartshapes+xml"/>
  <Override PartName="/xl/drawings/drawing86.xml" ContentType="application/vnd.openxmlformats-officedocument.drawing+xml"/>
  <Override PartName="/xl/drawings/drawing168.xml" ContentType="application/vnd.openxmlformats-officedocument.drawing+xml"/>
  <Override PartName="/xl/drawings/drawing17.xml" ContentType="application/vnd.openxmlformats-officedocument.drawingml.chartshapes+xml"/>
  <Override PartName="/xl/drawings/drawing64.xml" ContentType="application/vnd.openxmlformats-officedocument.drawing+xml"/>
  <Override PartName="/xl/drawings/drawing146.xml" ContentType="application/vnd.openxmlformats-officedocument.drawing+xml"/>
  <Override PartName="/xl/drawings/drawing193.xml" ContentType="application/vnd.openxmlformats-officedocument.drawingml.chartshapes+xml"/>
  <Default Extension="xml" ContentType="application/xml"/>
  <Override PartName="/xl/drawings/drawing42.xml" ContentType="application/vnd.openxmlformats-officedocument.drawing+xml"/>
  <Override PartName="/xl/charts/chart38.xml" ContentType="application/vnd.openxmlformats-officedocument.drawingml.chart+xml"/>
  <Override PartName="/xl/drawings/drawing124.xml" ContentType="application/vnd.openxmlformats-officedocument.drawingml.chartshapes+xml"/>
  <Override PartName="/xl/charts/chart85.xml" ContentType="application/vnd.openxmlformats-officedocument.drawingml.chart+xml"/>
  <Override PartName="/xl/drawings/drawing171.xml" ContentType="application/vnd.openxmlformats-officedocument.drawingml.chartshapes+xml"/>
  <Override PartName="/xl/chartsheets/sheet4.xml" ContentType="application/vnd.openxmlformats-officedocument.spreadsheetml.chartsheet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drawings/drawing102.xml" ContentType="application/vnd.openxmlformats-officedocument.drawingml.chartshapes+xml"/>
  <Override PartName="/xl/charts/chart63.xml" ContentType="application/vnd.openxmlformats-officedocument.drawingml.chart+xml"/>
  <Override PartName="/xl/chartsheets/sheet87.xml" ContentType="application/vnd.openxmlformats-officedocument.spreadsheetml.chartsheet+xml"/>
  <Override PartName="/xl/charts/chart101.xml" ContentType="application/vnd.openxmlformats-officedocument.drawingml.chart+xml"/>
  <Override PartName="/xl/chartsheets/sheet102.xml" ContentType="application/vnd.openxmlformats-officedocument.spreadsheetml.chartsheet+xml"/>
  <Override PartName="/xl/charts/chart41.xml" ContentType="application/vnd.openxmlformats-officedocument.drawingml.chart+xml"/>
  <Override PartName="/xl/chartsheets/sheet18.xml" ContentType="application/vnd.openxmlformats-officedocument.spreadsheetml.chartsheet+xml"/>
  <Override PartName="/xl/chartsheets/sheet65.xml" ContentType="application/vnd.openxmlformats-officedocument.spreadsheetml.chartsheet+xml"/>
  <Override PartName="/xl/drawings/drawing187.xml" ContentType="application/vnd.openxmlformats-officedocument.drawingml.chartshapes+xml"/>
  <Override PartName="/xl/drawings/drawing203.xml" ContentType="application/vnd.openxmlformats-officedocument.drawingml.chartshapes+xml"/>
  <Override PartName="/xl/chartsheets/sheet43.xml" ContentType="application/vnd.openxmlformats-officedocument.spreadsheetml.chartsheet+xml"/>
  <Override PartName="/xl/chartsheets/sheet90.xml" ContentType="application/vnd.openxmlformats-officedocument.spreadsheetml.chartsheet+xml"/>
  <Override PartName="/xl/drawings/drawing7.xml" ContentType="application/vnd.openxmlformats-officedocument.drawingml.chartshapes+xml"/>
  <Override PartName="/xl/drawings/drawing58.xml" ContentType="application/vnd.openxmlformats-officedocument.drawing+xml"/>
  <Override PartName="/xl/worksheets/sheet8.xml" ContentType="application/vnd.openxmlformats-officedocument.spreadsheetml.worksheet+xml"/>
  <Override PartName="/xl/drawings/drawing36.xml" ContentType="application/vnd.openxmlformats-officedocument.drawing+xml"/>
  <Override PartName="/xl/drawings/drawing83.xml" ContentType="application/vnd.openxmlformats-officedocument.drawingml.chartshapes+xml"/>
  <Override PartName="/xl/drawings/drawing118.xml" ContentType="application/vnd.openxmlformats-officedocument.drawingml.chartshapes+xml"/>
  <Override PartName="/xl/charts/chart79.xml" ContentType="application/vnd.openxmlformats-officedocument.drawingml.chart+xml"/>
  <Override PartName="/xl/drawings/drawing165.xml" ContentType="application/vnd.openxmlformats-officedocument.drawingml.chartshapes+xml"/>
  <Override PartName="/xl/chartsheets/sheet9.xml" ContentType="application/vnd.openxmlformats-officedocument.spreadsheetml.chartsheet+xml"/>
  <Override PartName="/xl/chartsheets/sheet21.xml" ContentType="application/vnd.openxmlformats-officedocument.spreadsheetml.chart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5.xml" ContentType="application/vnd.openxmlformats-officedocument.drawingml.chartshapes+xml"/>
  <Override PartName="/xl/drawings/drawing72.xml" ContentType="application/vnd.openxmlformats-officedocument.drawing+xml"/>
  <Override PartName="/xl/drawings/drawing107.xml" ContentType="application/vnd.openxmlformats-officedocument.drawing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drawings/drawing143.xml" ContentType="application/vnd.openxmlformats-officedocument.drawing+xml"/>
  <Override PartName="/xl/drawings/drawing154.xml" ContentType="application/vnd.openxmlformats-officedocument.drawing+xml"/>
  <Override PartName="/xl/drawings/drawing190.xml" ContentType="application/vnd.openxmlformats-officedocument.drawing+xml"/>
  <Override PartName="/docProps/app.xml" ContentType="application/vnd.openxmlformats-officedocument.extended-properties+xml"/>
  <Override PartName="/xl/chartsheets/sheet10.xml" ContentType="application/vnd.openxmlformats-officedocument.spreadsheetml.chartsheet+xml"/>
  <Override PartName="/xl/drawings/drawing14.xml" ContentType="application/vnd.openxmlformats-officedocument.drawing+xml"/>
  <Override PartName="/xl/drawings/drawing61.xml" ContentType="application/vnd.openxmlformats-officedocument.drawingml.chartshapes+xml"/>
  <Override PartName="/xl/charts/chart46.xml" ContentType="application/vnd.openxmlformats-officedocument.drawingml.chart+xml"/>
  <Override PartName="/xl/drawings/drawing132.xml" ContentType="application/vnd.openxmlformats-officedocument.drawingml.chartshapes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drawings/drawing50.xml" ContentType="application/vnd.openxmlformats-officedocument.drawing+xml"/>
  <Override PartName="/xl/charts/chart35.xml" ContentType="application/vnd.openxmlformats-officedocument.drawingml.chart+xml"/>
  <Override PartName="/xl/drawings/drawing121.xml" ContentType="application/vnd.openxmlformats-officedocument.drawing+xml"/>
  <Override PartName="/xl/charts/chart82.xml" ContentType="application/vnd.openxmlformats-officedocument.drawingml.chart+xml"/>
  <Override PartName="/xl/drawings/drawing208.xml" ContentType="application/vnd.openxmlformats-officedocument.drawing+xml"/>
  <Override PartName="/xl/calcChain.xml" ContentType="application/vnd.openxmlformats-officedocument.spreadsheetml.calcChain+xml"/>
  <Override PartName="/xl/chartsheets/sheet59.xml" ContentType="application/vnd.openxmlformats-officedocument.spreadsheetml.chartsheet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drawings/drawing110.xml" ContentType="application/vnd.openxmlformats-officedocument.drawingml.chartshapes+xml"/>
  <Override PartName="/xl/charts/chart71.xml" ContentType="application/vnd.openxmlformats-officedocument.drawingml.chart+xml"/>
  <Override PartName="/xl/chartsheets/sheet1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95.xml" ContentType="application/vnd.openxmlformats-officedocument.spreadsheetml.chartsheet+xml"/>
  <Override PartName="/xl/drawings/drawing99.xml" ContentType="application/vnd.openxmlformats-officedocument.drawing+xml"/>
  <Override PartName="/xl/charts/chart60.xml" ContentType="application/vnd.openxmlformats-officedocument.drawingml.chart+xml"/>
  <Override PartName="/xl/chartsheets/sheet2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84.xml" ContentType="application/vnd.openxmlformats-officedocument.spreadsheetml.chartsheet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drawings/drawing88.xml" ContentType="application/vnd.openxmlformats-officedocument.drawing+xml"/>
  <Override PartName="/xl/drawings/drawing159.xml" ContentType="application/vnd.openxmlformats-officedocument.drawingml.chartshapes+xml"/>
  <Override PartName="/xl/chartsheets/sheet15.xml" ContentType="application/vnd.openxmlformats-officedocument.spreadsheetml.chartsheet+xml"/>
  <Override PartName="/xl/chartsheets/sheet62.xml" ContentType="application/vnd.openxmlformats-officedocument.spreadsheetml.chartsheet+xml"/>
  <Override PartName="/xl/drawings/drawing19.xml" ContentType="application/vnd.openxmlformats-officedocument.drawingml.chartshapes+xml"/>
  <Override PartName="/xl/drawings/drawing66.xml" ContentType="application/vnd.openxmlformats-officedocument.drawing+xml"/>
  <Override PartName="/xl/drawings/drawing77.xml" ContentType="application/vnd.openxmlformats-officedocument.drawingml.chartshapes+xml"/>
  <Override PartName="/xl/drawings/drawing148.xml" ContentType="application/vnd.openxmlformats-officedocument.drawing+xml"/>
  <Override PartName="/xl/drawings/drawing195.xml" ContentType="application/vnd.openxmlformats-officedocument.drawingml.chartshapes+xml"/>
  <Override PartName="/xl/drawings/drawing200.xml" ContentType="application/vnd.openxmlformats-officedocument.drawing+xml"/>
  <Override PartName="/xl/chartsheets/sheet51.xml" ContentType="application/vnd.openxmlformats-officedocument.spreadsheetml.chartsheet+xml"/>
  <Override PartName="/xl/drawings/drawing4.xml" ContentType="application/vnd.openxmlformats-officedocument.drawing+xml"/>
  <Override PartName="/xl/drawings/drawing55.xml" ContentType="application/vnd.openxmlformats-officedocument.drawingml.chartshapes+xml"/>
  <Override PartName="/xl/drawings/drawing137.xml" ContentType="application/vnd.openxmlformats-officedocument.drawing+xml"/>
  <Override PartName="/xl/drawings/drawing184.xml" ContentType="application/vnd.openxmlformats-officedocument.drawing+xml"/>
  <Override PartName="/xl/charts/chart98.xml" ContentType="application/vnd.openxmlformats-officedocument.drawingml.chart+xml"/>
  <Override PartName="/xl/chartsheets/sheet40.xml" ContentType="application/vnd.openxmlformats-officedocument.spreadsheetml.chartsheet+xml"/>
  <Override PartName="/xl/worksheets/sheet5.xml" ContentType="application/vnd.openxmlformats-officedocument.spreadsheetml.worksheet+xml"/>
  <Override PartName="/xl/drawings/drawing44.xml" ContentType="application/vnd.openxmlformats-officedocument.drawing+xml"/>
  <Override PartName="/xl/charts/chart29.xml" ContentType="application/vnd.openxmlformats-officedocument.drawingml.chart+xml"/>
  <Override PartName="/xl/drawings/drawing91.xml" ContentType="application/vnd.openxmlformats-officedocument.drawingml.chartshapes+xml"/>
  <Override PartName="/xl/drawings/drawing115.xml" ContentType="application/vnd.openxmlformats-officedocument.drawing+xml"/>
  <Override PartName="/xl/drawings/drawing126.xml" ContentType="application/vnd.openxmlformats-officedocument.drawingml.chartshapes+xml"/>
  <Override PartName="/xl/charts/chart76.xml" ContentType="application/vnd.openxmlformats-officedocument.drawingml.chart+xml"/>
  <Override PartName="/xl/drawings/drawing162.xml" ContentType="application/vnd.openxmlformats-officedocument.drawing+xml"/>
  <Override PartName="/xl/charts/chart87.xml" ContentType="application/vnd.openxmlformats-officedocument.drawingml.chart+xml"/>
  <Override PartName="/xl/drawings/drawing173.xml" ContentType="application/vnd.openxmlformats-officedocument.drawingml.chartshapes+xml"/>
  <Override PartName="/xl/chartsheets/sheet6.xml" ContentType="application/vnd.openxmlformats-officedocument.spreadsheetml.chartsheet+xml"/>
  <Override PartName="/xl/drawings/drawing22.xml" ContentType="application/vnd.openxmlformats-officedocument.drawing+xml"/>
  <Override PartName="/xl/drawings/drawing33.xml" ContentType="application/vnd.openxmlformats-officedocument.drawingml.chartshapes+xml"/>
  <Override PartName="/xl/charts/chart18.xml" ContentType="application/vnd.openxmlformats-officedocument.drawingml.chart+xml"/>
  <Override PartName="/xl/drawings/drawing80.xml" ContentType="application/vnd.openxmlformats-officedocument.drawing+xml"/>
  <Override PartName="/xl/drawings/drawing104.xml" ContentType="application/vnd.openxmlformats-officedocument.drawingml.chartshapes+xml"/>
  <Override PartName="/xl/charts/chart65.xml" ContentType="application/vnd.openxmlformats-officedocument.drawingml.chart+xml"/>
  <Override PartName="/xl/drawings/drawing151.xml" ContentType="application/vnd.openxmlformats-officedocument.drawingml.chartshapes+xml"/>
  <Override PartName="/xl/chartsheets/sheet89.xml" ContentType="application/vnd.openxmlformats-officedocument.spreadsheetml.chartsheet+xml"/>
  <Override PartName="/xl/drawings/drawing11.xml" ContentType="application/vnd.openxmlformats-officedocument.drawingml.chartshapes+xml"/>
  <Override PartName="/xl/charts/chart54.xml" ContentType="application/vnd.openxmlformats-officedocument.drawingml.chart+xml"/>
  <Override PartName="/xl/drawings/drawing140.xml" ContentType="application/vnd.openxmlformats-officedocument.drawingml.chartshapes+xml"/>
  <Override PartName="/xl/charts/chart103.xml" ContentType="application/vnd.openxmlformats-officedocument.drawingml.chart+xml"/>
  <Override PartName="/xl/chartsheets/sheet78.xml" ContentType="application/vnd.openxmlformats-officedocument.spreadsheetml.chartsheet+xml"/>
  <Override PartName="/xl/chartsheets/sheet104.xml" ContentType="application/vnd.openxmlformats-officedocument.spreadsheetml.chartshee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90.xml" ContentType="application/vnd.openxmlformats-officedocument.drawingml.chart+xml"/>
  <Override PartName="/xl/chartsheets/sheet56.xml" ContentType="application/vnd.openxmlformats-officedocument.spreadsheetml.chartsheet+xml"/>
  <Override PartName="/xl/chartsheets/sheet67.xml" ContentType="application/vnd.openxmlformats-officedocument.spreadsheetml.chartsheet+xml"/>
  <Override PartName="/xl/charts/chart21.xml" ContentType="application/vnd.openxmlformats-officedocument.drawingml.chart+xml"/>
  <Override PartName="/xl/drawings/drawing189.xml" ContentType="application/vnd.openxmlformats-officedocument.drawingml.chartshapes+xml"/>
  <Override PartName="/xl/drawings/drawing205.xml" ContentType="application/vnd.openxmlformats-officedocument.drawingml.chartshapes+xml"/>
  <Override PartName="/xl/chartsheets/sheet45.xml" ContentType="application/vnd.openxmlformats-officedocument.spreadsheetml.chartsheet+xml"/>
  <Override PartName="/xl/chartsheets/sheet92.xml" ContentType="application/vnd.openxmlformats-officedocument.spreadsheetml.chartshee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drawings/drawing178.xml" ContentType="application/vnd.openxmlformats-officedocument.drawing+xml"/>
  <Override PartName="/xl/chartsheets/sheet34.xml" ContentType="application/vnd.openxmlformats-officedocument.spreadsheetml.chartsheet+xml"/>
  <Override PartName="/xl/chartsheets/sheet81.xml" ContentType="application/vnd.openxmlformats-officedocument.spreadsheetml.chartsheet+xml"/>
  <Override PartName="/xl/drawings/drawing38.xml" ContentType="application/vnd.openxmlformats-officedocument.drawing+xml"/>
  <Override PartName="/xl/drawings/drawing49.xml" ContentType="application/vnd.openxmlformats-officedocument.drawingml.chartshapes+xml"/>
  <Override PartName="/xl/drawings/drawing85.xml" ContentType="application/vnd.openxmlformats-officedocument.drawingml.chartshapes+xml"/>
  <Override PartName="/xl/drawings/drawing96.xml" ContentType="application/vnd.openxmlformats-officedocument.drawing+xml"/>
  <Override PartName="/xl/drawings/drawing167.xml" ContentType="application/vnd.openxmlformats-officedocument.drawingml.chartshapes+xml"/>
  <Override PartName="/xl/chartsheets/sheet23.xml" ContentType="application/vnd.openxmlformats-officedocument.spreadsheetml.chartsheet+xml"/>
  <Override PartName="/xl/chartsheets/sheet70.xml" ContentType="application/vnd.openxmlformats-officedocument.spreadsheetml.chart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27.xml" ContentType="application/vnd.openxmlformats-officedocument.drawingml.chartshapes+xml"/>
  <Override PartName="/xl/drawings/drawing74.xml" ContentType="application/vnd.openxmlformats-officedocument.drawing+xml"/>
  <Override PartName="/xl/drawings/drawing109.xml" ContentType="application/vnd.openxmlformats-officedocument.drawing+xml"/>
  <Override PartName="/xl/charts/chart59.xml" ContentType="application/vnd.openxmlformats-officedocument.drawingml.chart+xml"/>
  <Override PartName="/xl/drawings/drawing156.xml" ContentType="application/vnd.openxmlformats-officedocument.drawing+xml"/>
  <Override PartName="/xl/chartsheets/sheet12.xml" ContentType="application/vnd.openxmlformats-officedocument.spreadsheetml.chartsheet+xml"/>
  <Override PartName="/xl/drawings/drawing16.xml" ContentType="application/vnd.openxmlformats-officedocument.drawing+xml"/>
  <Override PartName="/xl/drawings/drawing63.xml" ContentType="application/vnd.openxmlformats-officedocument.drawingml.chartshapes+xml"/>
  <Override PartName="/xl/charts/chart48.xml" ContentType="application/vnd.openxmlformats-officedocument.drawingml.chart+xml"/>
  <Override PartName="/xl/drawings/drawing134.xml" ContentType="application/vnd.openxmlformats-officedocument.drawingml.chartshapes+xml"/>
  <Override PartName="/xl/drawings/drawing145.xml" ContentType="application/vnd.openxmlformats-officedocument.drawing+xml"/>
  <Override PartName="/xl/drawings/drawing181.xml" ContentType="application/vnd.openxmlformats-officedocument.drawingml.chartshapes+xml"/>
  <Override PartName="/xl/charts/chart95.xml" ContentType="application/vnd.openxmlformats-officedocument.drawingml.chart+xml"/>
  <Override PartName="/xl/drawings/drawing19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41.xml" ContentType="application/vnd.openxmlformats-officedocument.drawingml.chartshapes+xml"/>
  <Override PartName="/xl/drawings/drawing52.xml" ContentType="application/vnd.openxmlformats-officedocument.drawing+xml"/>
  <Override PartName="/xl/charts/chart37.xml" ContentType="application/vnd.openxmlformats-officedocument.drawingml.chart+xml"/>
  <Override PartName="/xl/drawings/drawing123.xml" ContentType="application/vnd.openxmlformats-officedocument.drawing+xml"/>
  <Override PartName="/xl/charts/chart84.xml" ContentType="application/vnd.openxmlformats-officedocument.drawingml.chart+xml"/>
  <Override PartName="/xl/drawings/drawing170.xml" ContentType="application/vnd.openxmlformats-officedocument.drawing+xml"/>
  <Override PartName="/xl/drawings/drawing30.xml" ContentType="application/vnd.openxmlformats-officedocument.drawing+xml"/>
  <Override PartName="/xl/charts/chart26.xml" ContentType="application/vnd.openxmlformats-officedocument.drawingml.chart+xml"/>
  <Override PartName="/xl/drawings/drawing112.xml" ContentType="application/vnd.openxmlformats-officedocument.drawingml.chartshapes+xml"/>
  <Override PartName="/xl/charts/chart73.xml" ContentType="application/vnd.openxmlformats-officedocument.drawingml.chart+xml"/>
  <Override PartName="/xl/chartsheets/sheet3.xml" ContentType="application/vnd.openxmlformats-officedocument.spreadsheetml.chartsheet+xml"/>
  <Override PartName="/xl/chartsheets/sheet97.xml" ContentType="application/vnd.openxmlformats-officedocument.spreadsheetml.chartsheet+xml"/>
  <Override PartName="/xl/charts/chart15.xml" ContentType="application/vnd.openxmlformats-officedocument.drawingml.chart+xml"/>
  <Override PartName="/xl/charts/chart51.xml" ContentType="application/vnd.openxmlformats-officedocument.drawingml.chart+xml"/>
  <Override PartName="/xl/drawings/drawing101.xml" ContentType="application/vnd.openxmlformats-officedocument.drawing+xml"/>
  <Override PartName="/xl/charts/chart62.xml" ContentType="application/vnd.openxmlformats-officedocument.drawingml.chart+xml"/>
  <Override PartName="/xl/chartsheets/sheet2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101.xml" ContentType="application/vnd.openxmlformats-officedocument.spreadsheetml.chartshee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40.xml" ContentType="application/vnd.openxmlformats-officedocument.drawingml.chart+xml"/>
  <Override PartName="/xl/charts/chart100.xml" ContentType="application/vnd.openxmlformats-officedocument.drawingml.chart+xml"/>
  <Override PartName="/xl/chartsheets/sheet17.xml" ContentType="application/vnd.openxmlformats-officedocument.spreadsheetml.chartsheet+xml"/>
  <Override PartName="/xl/chartsheets/sheet64.xml" ContentType="application/vnd.openxmlformats-officedocument.spreadsheetml.chartsheet+xml"/>
  <Override PartName="/xl/drawings/drawing68.xml" ContentType="application/vnd.openxmlformats-officedocument.drawing+xml"/>
  <Override PartName="/xl/drawings/drawing79.xml" ContentType="application/vnd.openxmlformats-officedocument.drawingml.chartshapes+xml"/>
  <Override PartName="/xl/drawings/drawing197.xml" ContentType="application/vnd.openxmlformats-officedocument.drawingml.chartshapes+xml"/>
  <Override PartName="/xl/drawings/drawing202.xml" ContentType="application/vnd.openxmlformats-officedocument.drawing+xml"/>
  <Override PartName="/xl/chartsheets/sheet53.xml" ContentType="application/vnd.openxmlformats-officedocument.spreadsheetml.chartsheet+xml"/>
  <Override PartName="/xl/drawings/drawing6.xml" ContentType="application/vnd.openxmlformats-officedocument.drawing+xml"/>
  <Override PartName="/xl/drawings/drawing57.xml" ContentType="application/vnd.openxmlformats-officedocument.drawingml.chartshapes+xml"/>
  <Override PartName="/xl/drawings/drawing139.xml" ContentType="application/vnd.openxmlformats-officedocument.drawing+xml"/>
  <Override PartName="/xl/drawings/drawing186.xml" ContentType="application/vnd.openxmlformats-officedocument.drawing+xml"/>
  <Override PartName="/xl/chartsheets/sheet31.xml" ContentType="application/vnd.openxmlformats-officedocument.spreadsheetml.chartsheet+xml"/>
  <Override PartName="/xl/chartsheets/sheet42.xml" ContentType="application/vnd.openxmlformats-officedocument.spreadsheetml.chartsheet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drawings/drawing46.xml" ContentType="application/vnd.openxmlformats-officedocument.drawing+xml"/>
  <Override PartName="/xl/drawings/drawing93.xml" ContentType="application/vnd.openxmlformats-officedocument.drawingml.chartshapes+xml"/>
  <Override PartName="/xl/drawings/drawing117.xml" ContentType="application/vnd.openxmlformats-officedocument.drawing+xml"/>
  <Override PartName="/xl/drawings/drawing128.xml" ContentType="application/vnd.openxmlformats-officedocument.drawingml.chartshapes+xml"/>
  <Override PartName="/xl/charts/chart78.xml" ContentType="application/vnd.openxmlformats-officedocument.drawingml.chart+xml"/>
  <Override PartName="/xl/drawings/drawing164.xml" ContentType="application/vnd.openxmlformats-officedocument.drawing+xml"/>
  <Override PartName="/xl/charts/chart89.xml" ContentType="application/vnd.openxmlformats-officedocument.drawingml.chart+xml"/>
  <Override PartName="/xl/drawings/drawing175.xml" ContentType="application/vnd.openxmlformats-officedocument.drawingml.chartshapes+xml"/>
  <Override PartName="/xl/chartsheets/sheet20.xml" ContentType="application/vnd.openxmlformats-officedocument.spreadsheetml.chartsheet+xml"/>
  <Override PartName="/xl/drawings/drawing35.xml" ContentType="application/vnd.openxmlformats-officedocument.drawingml.chartshapes+xml"/>
  <Override PartName="/xl/drawings/drawing82.xml" ContentType="application/vnd.openxmlformats-officedocument.drawing+xml"/>
  <Override PartName="/xl/drawings/drawing106.xml" ContentType="application/vnd.openxmlformats-officedocument.drawingml.chartshapes+xml"/>
  <Override PartName="/xl/charts/chart67.xml" ContentType="application/vnd.openxmlformats-officedocument.drawingml.chart+xml"/>
  <Override PartName="/xl/drawings/drawing153.xml" ContentType="application/vnd.openxmlformats-officedocument.drawingml.chartshapes+xml"/>
  <Override PartName="/xl/chartsheets/sheet8.xml" ContentType="application/vnd.openxmlformats-officedocument.spreadsheetml.chartsheet+xml"/>
  <Override PartName="/xl/drawings/drawing13.xml" ContentType="application/vnd.openxmlformats-officedocument.drawingml.chartshapes+xml"/>
  <Override PartName="/xl/drawings/drawing24.xml" ContentType="application/vnd.openxmlformats-officedocument.drawing+xml"/>
  <Override PartName="/xl/drawings/drawing60.xml" ContentType="application/vnd.openxmlformats-officedocument.drawing+xml"/>
  <Override PartName="/xl/drawings/drawing71.xml" ContentType="application/vnd.openxmlformats-officedocument.drawingml.chartshapes+xml"/>
  <Override PartName="/xl/charts/chart56.xml" ContentType="application/vnd.openxmlformats-officedocument.drawingml.chart+xml"/>
  <Override PartName="/xl/drawings/drawing142.xml" ContentType="application/vnd.openxmlformats-officedocument.drawingml.chartshapes+xml"/>
  <Override PartName="/xl/charts/chart105.xml" ContentType="application/vnd.openxmlformats-officedocument.drawingml.chart+xml"/>
  <Override PartName="/xl/chartsheets/sheet106.xml" ContentType="application/vnd.openxmlformats-officedocument.spreadsheetml.chartshee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drawings/drawing120.xml" ContentType="application/vnd.openxmlformats-officedocument.drawingml.chartshapes+xml"/>
  <Override PartName="/xl/drawings/drawing131.xml" ContentType="application/vnd.openxmlformats-officedocument.drawing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heets/sheet69.xml" ContentType="application/vnd.openxmlformats-officedocument.spreadsheetml.chartshee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70.xml" ContentType="application/vnd.openxmlformats-officedocument.drawingml.chart+xml"/>
  <Override PartName="/xl/drawings/drawing207.xml" ContentType="application/vnd.openxmlformats-officedocument.drawingml.chartshapes+xml"/>
  <Override PartName="/xl/chartsheets/sheet4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94.xml" ContentType="application/vnd.openxmlformats-officedocument.spreadsheetml.chartsheet+xml"/>
  <Override PartName="/xl/charts/chart12.xml" ContentType="application/vnd.openxmlformats-officedocument.drawingml.chart+xml"/>
  <Override PartName="/xl/chartsheets/sheet36.xml" ContentType="application/vnd.openxmlformats-officedocument.spreadsheetml.chartsheet+xml"/>
  <Override PartName="/xl/chartsheets/sheet83.xml" ContentType="application/vnd.openxmlformats-officedocument.spreadsheetml.chartsheet+xml"/>
  <Default Extension="bin" ContentType="application/vnd.openxmlformats-officedocument.spreadsheetml.printerSettings"/>
  <Override PartName="/xl/drawings/drawing87.xml" ContentType="application/vnd.openxmlformats-officedocument.drawingml.chartshapes+xml"/>
  <Override PartName="/xl/drawings/drawing98.xml" ContentType="application/vnd.openxmlformats-officedocument.drawing+xml"/>
  <Override PartName="/xl/drawings/drawing169.xml" ContentType="application/vnd.openxmlformats-officedocument.drawingml.chartshapes+xml"/>
  <Override PartName="/xl/chartsheets/sheet25.xml" ContentType="application/vnd.openxmlformats-officedocument.spreadsheetml.chartsheet+xml"/>
  <Override PartName="/xl/chartsheets/sheet72.xml" ContentType="application/vnd.openxmlformats-officedocument.spreadsheetml.chartshee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29.xml" ContentType="application/vnd.openxmlformats-officedocument.drawingml.chartshapes+xml"/>
  <Override PartName="/xl/drawings/drawing76.xml" ContentType="application/vnd.openxmlformats-officedocument.drawing+xml"/>
  <Override PartName="/xl/drawings/drawing158.xml" ContentType="application/vnd.openxmlformats-officedocument.drawing+xml"/>
  <Override PartName="/xl/chartsheets/sheet14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61.xml" ContentType="application/vnd.openxmlformats-officedocument.spreadsheetml.chartsheet+xml"/>
  <Override PartName="/xl/drawings/drawing18.xml" ContentType="application/vnd.openxmlformats-officedocument.drawing+xml"/>
  <Override PartName="/xl/drawings/drawing65.xml" ContentType="application/vnd.openxmlformats-officedocument.drawingml.chartshapes+xml"/>
  <Override PartName="/xl/drawings/drawing136.xml" ContentType="application/vnd.openxmlformats-officedocument.drawingml.chartshapes+xml"/>
  <Override PartName="/xl/drawings/drawing147.xml" ContentType="application/vnd.openxmlformats-officedocument.drawingml.chartshapes+xml"/>
  <Override PartName="/xl/drawings/drawing183.xml" ContentType="application/vnd.openxmlformats-officedocument.drawingml.chartshapes+xml"/>
  <Override PartName="/xl/charts/chart97.xml" ContentType="application/vnd.openxmlformats-officedocument.drawingml.chart+xml"/>
  <Override PartName="/xl/drawings/drawing194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ml.chartshapes+xml"/>
  <Override PartName="/xl/drawings/drawing43.xml" ContentType="application/vnd.openxmlformats-officedocument.drawingml.chartshapes+xml"/>
  <Override PartName="/xl/drawings/drawing54.xml" ContentType="application/vnd.openxmlformats-officedocument.drawing+xml"/>
  <Override PartName="/xl/charts/chart39.xml" ContentType="application/vnd.openxmlformats-officedocument.drawingml.chart+xml"/>
  <Override PartName="/xl/drawings/drawing90.xml" ContentType="application/vnd.openxmlformats-officedocument.drawing+xml"/>
  <Override PartName="/xl/drawings/drawing125.xml" ContentType="application/vnd.openxmlformats-officedocument.drawing+xml"/>
  <Override PartName="/xl/charts/chart86.xml" ContentType="application/vnd.openxmlformats-officedocument.drawingml.chart+xml"/>
  <Override PartName="/xl/drawings/drawing172.xml" ContentType="application/vnd.openxmlformats-officedocument.drawing+xml"/>
  <Override PartName="/xl/drawings/drawing32.xml" ContentType="application/vnd.openxmlformats-officedocument.drawing+xml"/>
  <Override PartName="/xl/charts/chart28.xml" ContentType="application/vnd.openxmlformats-officedocument.drawingml.chart+xml"/>
  <Override PartName="/xl/drawings/drawing114.xml" ContentType="application/vnd.openxmlformats-officedocument.drawingml.chartshapes+xml"/>
  <Override PartName="/xl/charts/chart75.xml" ContentType="application/vnd.openxmlformats-officedocument.drawingml.chart+xml"/>
  <Override PartName="/xl/drawings/drawing161.xml" ContentType="application/vnd.openxmlformats-officedocument.drawingml.chartshapes+xml"/>
  <Override PartName="/xl/chartsheets/sheet5.xml" ContentType="application/vnd.openxmlformats-officedocument.spreadsheetml.chartsheet+xml"/>
  <Override PartName="/xl/chartsheets/sheet99.xml" ContentType="application/vnd.openxmlformats-officedocument.spreadsheetml.chartsheet+xml"/>
  <Override PartName="/xl/drawings/drawing21.xml" ContentType="application/vnd.openxmlformats-officedocument.drawingml.chartshapes+xml"/>
  <Override PartName="/xl/charts/chart17.xml" ContentType="application/vnd.openxmlformats-officedocument.drawingml.chart+xml"/>
  <Override PartName="/xl/drawings/drawing103.xml" ContentType="application/vnd.openxmlformats-officedocument.drawing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drawings/drawing150.xml" ContentType="application/vnd.openxmlformats-officedocument.drawing+xml"/>
  <Override PartName="/xl/chartsheets/sheet7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103.xml" ContentType="application/vnd.openxmlformats-officedocument.spreadsheetml.chartsheet+xml"/>
  <Override PartName="/xl/worksheets/sheet19.xml" ContentType="application/vnd.openxmlformats-officedocument.spreadsheetml.workshee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102.xml" ContentType="application/vnd.openxmlformats-officedocument.drawingml.chart+xml"/>
  <Override PartName="/xl/chartsheets/sheet19.xml" ContentType="application/vnd.openxmlformats-officedocument.spreadsheetml.chartsheet+xml"/>
  <Override PartName="/xl/chartsheets/sheet66.xml" ContentType="application/vnd.openxmlformats-officedocument.spreadsheetml.chartsheet+xml"/>
  <Override PartName="/xl/charts/chart31.xml" ContentType="application/vnd.openxmlformats-officedocument.drawingml.chart+xml"/>
  <Override PartName="/xl/drawings/drawing199.xml" ContentType="application/vnd.openxmlformats-officedocument.drawingml.chartshapes+xml"/>
  <Override PartName="/xl/drawings/drawing204.xml" ContentType="application/vnd.openxmlformats-officedocument.drawing+xml"/>
  <Override PartName="/docProps/core.xml" ContentType="application/vnd.openxmlformats-package.core-properties+xml"/>
  <Override PartName="/xl/chartsheets/sheet55.xml" ContentType="application/vnd.openxmlformats-officedocument.spreadsheetml.chartsheet+xml"/>
  <Override PartName="/xl/charts/chart20.xml" ContentType="application/vnd.openxmlformats-officedocument.drawingml.chart+xml"/>
  <Override PartName="/xl/drawings/drawing59.xml" ContentType="application/vnd.openxmlformats-officedocument.drawingml.chartshapes+xml"/>
  <Override PartName="/xl/drawings/drawing188.xml" ContentType="application/vnd.openxmlformats-officedocument.drawing+xml"/>
  <Override PartName="/xl/chartsheets/sheet3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91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48.xml" ContentType="application/vnd.openxmlformats-officedocument.drawing+xml"/>
  <Override PartName="/xl/drawings/drawing95.xml" ContentType="application/vnd.openxmlformats-officedocument.drawingml.chartshapes+xml"/>
  <Override PartName="/xl/drawings/drawing119.xml" ContentType="application/vnd.openxmlformats-officedocument.drawing+xml"/>
  <Override PartName="/xl/drawings/drawing166.xml" ContentType="application/vnd.openxmlformats-officedocument.drawing+xml"/>
  <Override PartName="/xl/drawings/drawing177.xml" ContentType="application/vnd.openxmlformats-officedocument.drawingml.chartshapes+xml"/>
  <Override PartName="/xl/chartsheets/sheet22.xml" ContentType="application/vnd.openxmlformats-officedocument.spreadsheetml.chartsheet+xml"/>
  <Override PartName="/xl/chartsheets/sheet80.xml" ContentType="application/vnd.openxmlformats-officedocument.spreadsheetml.chart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37.xml" ContentType="application/vnd.openxmlformats-officedocument.drawingml.chartshapes+xml"/>
  <Override PartName="/xl/drawings/drawing84.xml" ContentType="application/vnd.openxmlformats-officedocument.drawing+xml"/>
  <Override PartName="/xl/drawings/drawing108.xml" ContentType="application/vnd.openxmlformats-officedocument.drawingml.chartshapes+xml"/>
  <Override PartName="/xl/charts/chart69.xml" ContentType="application/vnd.openxmlformats-officedocument.drawingml.chart+xml"/>
  <Override PartName="/xl/drawings/drawing155.xml" ContentType="application/vnd.openxmlformats-officedocument.drawingml.chartshapes+xml"/>
  <Default Extension="rels" ContentType="application/vnd.openxmlformats-package.relationships+xml"/>
  <Override PartName="/xl/chartsheets/sheet11.xml" ContentType="application/vnd.openxmlformats-officedocument.spreadsheetml.chartsheet+xml"/>
  <Override PartName="/xl/drawings/drawing15.xml" ContentType="application/vnd.openxmlformats-officedocument.drawingml.chartshapes+xml"/>
  <Override PartName="/xl/drawings/drawing26.xml" ContentType="application/vnd.openxmlformats-officedocument.drawing+xml"/>
  <Override PartName="/xl/drawings/drawing62.xml" ContentType="application/vnd.openxmlformats-officedocument.drawing+xml"/>
  <Override PartName="/xl/drawings/drawing73.xml" ContentType="application/vnd.openxmlformats-officedocument.drawingml.chartshapes+xml"/>
  <Override PartName="/xl/charts/chart58.xml" ContentType="application/vnd.openxmlformats-officedocument.drawingml.chart+xml"/>
  <Override PartName="/xl/drawings/drawing144.xml" ContentType="application/vnd.openxmlformats-officedocument.drawingml.chartshapes+xml"/>
  <Override PartName="/xl/drawings/drawing191.xml" ContentType="application/vnd.openxmlformats-officedocument.drawingml.chartshapes+xml"/>
  <Override PartName="/xl/drawings/drawing51.xml" ContentType="application/vnd.openxmlformats-officedocument.drawingml.chartshapes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drawings/drawing133.xml" ContentType="application/vnd.openxmlformats-officedocument.drawing+xml"/>
  <Override PartName="/xl/charts/chart83.xml" ContentType="application/vnd.openxmlformats-officedocument.drawingml.chart+xml"/>
  <Override PartName="/xl/drawings/drawing180.xml" ContentType="application/vnd.openxmlformats-officedocument.drawing+xml"/>
  <Override PartName="/xl/charts/chart94.xml" ContentType="application/vnd.openxmlformats-officedocument.drawingml.chart+xml"/>
  <Override PartName="/xl/worksheets/sheet1.xml" ContentType="application/vnd.openxmlformats-officedocument.spreadsheetml.worksheet+xml"/>
  <Override PartName="/xl/drawings/drawing40.xml" ContentType="application/vnd.openxmlformats-officedocument.drawing+xml"/>
  <Override PartName="/xl/charts/chart25.xml" ContentType="application/vnd.openxmlformats-officedocument.drawingml.chart+xml"/>
  <Override PartName="/xl/drawings/drawing111.xml" ContentType="application/vnd.openxmlformats-officedocument.drawing+xml"/>
  <Override PartName="/xl/drawings/drawing122.xml" ContentType="application/vnd.openxmlformats-officedocument.drawingml.chartshapes+xml"/>
  <Override PartName="/xl/charts/chart72.xml" ContentType="application/vnd.openxmlformats-officedocument.drawingml.chart+xml"/>
  <Override PartName="/xl/chartsheets/sheet2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96.xml" ContentType="application/vnd.openxmlformats-officedocument.spreadsheetml.chartsheet+xml"/>
  <Override PartName="/xl/charts/chart14.xml" ContentType="application/vnd.openxmlformats-officedocument.drawingml.chart+xml"/>
  <Override PartName="/xl/drawings/drawing100.xml" ContentType="application/vnd.openxmlformats-officedocument.drawingml.chartshapes+xml"/>
  <Override PartName="/xl/charts/chart61.xml" ContentType="application/vnd.openxmlformats-officedocument.drawingml.chart+xml"/>
  <Override PartName="/xl/chartsheets/sheet38.xml" ContentType="application/vnd.openxmlformats-officedocument.spreadsheetml.chartsheet+xml"/>
  <Override PartName="/xl/chartsheets/sheet85.xml" ContentType="application/vnd.openxmlformats-officedocument.spreadsheetml.chartsheet+xml"/>
  <Override PartName="/xl/drawings/drawing89.xml" ContentType="application/vnd.openxmlformats-officedocument.drawingml.chartshapes+xml"/>
  <Override PartName="/xl/charts/chart50.xml" ContentType="application/vnd.openxmlformats-officedocument.drawingml.chart+xml"/>
  <Override PartName="/xl/chartsheets/sheet27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100.xml" ContentType="application/vnd.openxmlformats-officedocument.spreadsheetml.chartsheet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drawings/drawing78.xml" ContentType="application/vnd.openxmlformats-officedocument.drawing+xml"/>
  <Override PartName="/xl/chartsheets/sheet16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63.xml" ContentType="application/vnd.openxmlformats-officedocument.spreadsheetml.chartsheet+xml"/>
  <Override PartName="/xl/drawings/drawing67.xml" ContentType="application/vnd.openxmlformats-officedocument.drawingml.chartshapes+xml"/>
  <Override PartName="/xl/drawings/drawing138.xml" ContentType="application/vnd.openxmlformats-officedocument.drawingml.chartshapes+xml"/>
  <Override PartName="/xl/drawings/drawing149.xml" ContentType="application/vnd.openxmlformats-officedocument.drawingml.chartshapes+xml"/>
  <Override PartName="/xl/drawings/drawing185.xml" ContentType="application/vnd.openxmlformats-officedocument.drawingml.chartshapes+xml"/>
  <Override PartName="/xl/charts/chart99.xml" ContentType="application/vnd.openxmlformats-officedocument.drawingml.chart+xml"/>
  <Override PartName="/xl/drawings/drawing196.xml" ContentType="application/vnd.openxmlformats-officedocument.drawing+xml"/>
  <Override PartName="/xl/drawings/drawing201.xml" ContentType="application/vnd.openxmlformats-officedocument.drawingml.chartshapes+xml"/>
  <Override PartName="/xl/chartsheets/sheet41.xml" ContentType="application/vnd.openxmlformats-officedocument.spreadsheetml.chartsheet+xml"/>
  <Override PartName="/xl/worksheets/sheet6.xml" ContentType="application/vnd.openxmlformats-officedocument.spreadsheetml.worksheet+xml"/>
  <Override PartName="/xl/drawings/drawing5.xml" ContentType="application/vnd.openxmlformats-officedocument.drawingml.chartshapes+xml"/>
  <Override PartName="/xl/drawings/drawing45.xml" ContentType="application/vnd.openxmlformats-officedocument.drawingml.chartshapes+xml"/>
  <Override PartName="/xl/drawings/drawing56.xml" ContentType="application/vnd.openxmlformats-officedocument.drawing+xml"/>
  <Override PartName="/xl/drawings/drawing92.xml" ContentType="application/vnd.openxmlformats-officedocument.drawing+xml"/>
  <Override PartName="/xl/drawings/drawing127.xml" ContentType="application/vnd.openxmlformats-officedocument.drawing+xml"/>
  <Override PartName="/xl/charts/chart88.xml" ContentType="application/vnd.openxmlformats-officedocument.drawingml.chart+xml"/>
  <Override PartName="/xl/drawings/drawing174.xml" ContentType="application/vnd.openxmlformats-officedocument.drawing+xml"/>
  <Override PartName="/xl/chartsheets/sheet30.xml" ContentType="application/vnd.openxmlformats-officedocument.spreadsheetml.chartsheet+xml"/>
  <Override PartName="/xl/drawings/drawing34.xml" ContentType="application/vnd.openxmlformats-officedocument.drawing+xml"/>
  <Override PartName="/xl/drawings/drawing81.xml" ContentType="application/vnd.openxmlformats-officedocument.drawingml.chartshapes+xml"/>
  <Override PartName="/xl/drawings/drawing116.xml" ContentType="application/vnd.openxmlformats-officedocument.drawingml.chartshapes+xml"/>
  <Override PartName="/xl/charts/chart77.xml" ContentType="application/vnd.openxmlformats-officedocument.drawingml.chart+xml"/>
  <Override PartName="/xl/drawings/drawing163.xml" ContentType="application/vnd.openxmlformats-officedocument.drawingml.chartshapes+xml"/>
  <Override PartName="/xl/chartsheets/sheet7.xml" ContentType="application/vnd.openxmlformats-officedocument.spreadsheetml.chartsheet+xml"/>
  <Override PartName="/xl/drawings/drawing23.xml" ContentType="application/vnd.openxmlformats-officedocument.drawingml.chartshapes+xml"/>
  <Override PartName="/xl/charts/chart19.xml" ContentType="application/vnd.openxmlformats-officedocument.drawingml.chart+xml"/>
  <Override PartName="/xl/drawings/drawing70.xml" ContentType="application/vnd.openxmlformats-officedocument.drawing+xml"/>
  <Override PartName="/xl/drawings/drawing105.xml" ContentType="application/vnd.openxmlformats-officedocument.drawing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drawings/drawing141.xml" ContentType="application/vnd.openxmlformats-officedocument.drawing+xml"/>
  <Override PartName="/xl/drawings/drawing152.xml" ContentType="application/vnd.openxmlformats-officedocument.drawing+xml"/>
  <Override PartName="/xl/chartsheets/sheet79.xml" ContentType="application/vnd.openxmlformats-officedocument.spreadsheetml.chartsheet+xml"/>
  <Override PartName="/xl/chartsheets/sheet105.xml" ContentType="application/vnd.openxmlformats-officedocument.spreadsheetml.chartsheet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drawings/drawing130.xml" ContentType="application/vnd.openxmlformats-officedocument.drawingml.chartshapes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heets/sheet68.xml" ContentType="application/vnd.openxmlformats-officedocument.spreadsheetml.chartsheet+xml"/>
  <Override PartName="/xl/charts/chart33.xml" ContentType="application/vnd.openxmlformats-officedocument.drawingml.chart+xml"/>
  <Override PartName="/xl/charts/chart80.xml" ContentType="application/vnd.openxmlformats-officedocument.drawingml.chart+xml"/>
  <Override PartName="/xl/drawings/drawing206.xml" ContentType="application/vnd.openxmlformats-officedocument.drawing+xml"/>
  <Override PartName="/xl/chartsheets/sheet57.xml" ContentType="application/vnd.openxmlformats-officedocument.spreadsheetml.chartshee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drawings/drawing97.xml" ContentType="application/vnd.openxmlformats-officedocument.drawingml.chartshapes+xml"/>
  <Override PartName="/xl/drawings/drawing179.xml" ContentType="application/vnd.openxmlformats-officedocument.drawingml.chartshapes+xml"/>
  <Override PartName="/xl/chartsheets/sheet35.xml" ContentType="application/vnd.openxmlformats-officedocument.spreadsheetml.chartsheet+xml"/>
  <Override PartName="/xl/chartsheets/sheet82.xml" ContentType="application/vnd.openxmlformats-officedocument.spreadsheetml.chartsheet+xml"/>
  <Override PartName="/xl/drawings/drawing157.xml" ContentType="application/vnd.openxmlformats-officedocument.drawingml.chartshapes+xml"/>
  <Override PartName="/xl/chartsheets/sheet13.xml" ContentType="application/vnd.openxmlformats-officedocument.spreadsheetml.chartsheet+xml"/>
  <Override PartName="/xl/chartsheets/sheet60.xml" ContentType="application/vnd.openxmlformats-officedocument.spreadsheetml.chartsheet+xml"/>
  <Override PartName="/xl/drawings/drawing28.xml" ContentType="application/vnd.openxmlformats-officedocument.drawing+xml"/>
  <Override PartName="/xl/drawings/drawing75.xml" ContentType="application/vnd.openxmlformats-officedocument.drawingml.chartshapes+xml"/>
  <Override PartName="/xl/drawings/drawing2.xml" ContentType="application/vnd.openxmlformats-officedocument.drawing+xml"/>
  <Override PartName="/xl/drawings/drawing53.xml" ContentType="application/vnd.openxmlformats-officedocument.drawingml.chartshapes+xml"/>
  <Override PartName="/xl/charts/chart49.xml" ContentType="application/vnd.openxmlformats-officedocument.drawingml.chart+xml"/>
  <Override PartName="/xl/drawings/drawing135.xml" ContentType="application/vnd.openxmlformats-officedocument.drawing+xml"/>
  <Override PartName="/xl/drawings/drawing182.xml" ContentType="application/vnd.openxmlformats-officedocument.drawing+xml"/>
  <Override PartName="/xl/charts/chart96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drawings/drawing113.xml" ContentType="application/vnd.openxmlformats-officedocument.drawing+xml"/>
  <Override PartName="/xl/charts/chart74.xml" ContentType="application/vnd.openxmlformats-officedocument.drawingml.chart+xml"/>
  <Override PartName="/xl/drawings/drawing160.xml" ContentType="application/vnd.openxmlformats-officedocument.drawing+xml"/>
  <Override PartName="/xl/chartsheets/sheet98.xml" ContentType="application/vnd.openxmlformats-officedocument.spreadsheetml.chartsheet+xml"/>
  <Override PartName="/xl/drawings/drawing31.xml" ContentType="application/vnd.openxmlformats-officedocument.drawingml.chartshapes+xml"/>
  <Override PartName="/xl/charts/chart52.xml" ContentType="application/vnd.openxmlformats-officedocument.drawingml.chart+xml"/>
  <Override PartName="/xl/chartsheets/sheet29.xml" ContentType="application/vnd.openxmlformats-officedocument.spreadsheetml.chartsheet+xml"/>
  <Override PartName="/xl/chartsheets/sheet76.xml" ContentType="application/vnd.openxmlformats-officedocument.spreadsheetml.chartshee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30.xml" ContentType="application/vnd.openxmlformats-officedocument.drawingml.chart+xml"/>
  <Override PartName="/xl/chartsheets/sheet54.xml" ContentType="application/vnd.openxmlformats-officedocument.spreadsheetml.chartsheet+xml"/>
  <Override PartName="/xl/drawings/drawing69.xml" ContentType="application/vnd.openxmlformats-officedocument.drawingml.chartshapes+xml"/>
  <Override PartName="/xl/drawings/drawing198.xml" ContentType="application/vnd.openxmlformats-officedocument.drawing+xml"/>
  <Override PartName="/xl/drawings/drawing129.xml" ContentType="application/vnd.openxmlformats-officedocument.drawing+xml"/>
  <Override PartName="/xl/drawings/drawing176.xml" ContentType="application/vnd.openxmlformats-officedocument.drawing+xml"/>
  <Override PartName="/xl/chartsheets/sheet32.xml" ContentType="application/vnd.openxmlformats-officedocument.spreadsheetml.chartsheet+xml"/>
  <Override PartName="/xl/drawings/drawing47.xml" ContentType="application/vnd.openxmlformats-officedocument.drawingml.chartshapes+xml"/>
  <Override PartName="/xl/drawings/drawing94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75" windowWidth="21645" windowHeight="5115" activeTab="2"/>
  </bookViews>
  <sheets>
    <sheet name="TP" sheetId="1" r:id="rId1"/>
    <sheet name="AV" sheetId="2" r:id="rId2"/>
    <sheet name="SV" sheetId="3" r:id="rId3"/>
    <sheet name="Start of TP Charts -----&gt;" sheetId="107" r:id="rId4"/>
    <sheet name="143-144-145 ISO 7 0.5-um TP" sheetId="57" r:id="rId5"/>
    <sheet name="143-144-145 ISO 7 5.0-um TP" sheetId="84" r:id="rId6"/>
    <sheet name="143-144-145 ISO 6 0.5-um TP" sheetId="56" r:id="rId7"/>
    <sheet name="143-144-145 ISO 6 5.0-um TP" sheetId="83" r:id="rId8"/>
    <sheet name="157-158-159 ISO 6 0.5-um TP" sheetId="53" r:id="rId9"/>
    <sheet name="157-158-159 ISO 6 5.0-um TP" sheetId="80" r:id="rId10"/>
    <sheet name="157-158-159 ISO 7 0.5-um TP" sheetId="52" r:id="rId11"/>
    <sheet name="157-158-159 ISO 7 5.0-um TP" sheetId="79" r:id="rId12"/>
    <sheet name="153H 0.5-um TP" sheetId="51" r:id="rId13"/>
    <sheet name="153H 5.0-um TP" sheetId="78" r:id="rId14"/>
    <sheet name="153-154 0.5-um TP" sheetId="50" r:id="rId15"/>
    <sheet name="153-154 5.0-um TP" sheetId="77" r:id="rId16"/>
    <sheet name="152-156 0.5-um TP" sheetId="49" r:id="rId17"/>
    <sheet name="152-156 5.0-um TP" sheetId="76" r:id="rId18"/>
    <sheet name="133H 0.5-um TP" sheetId="48" r:id="rId19"/>
    <sheet name="133H 5.0-um TP" sheetId="75" r:id="rId20"/>
    <sheet name="132-133 0.5-um TP" sheetId="47" r:id="rId21"/>
    <sheet name="132-133 5.0-um TP" sheetId="74" r:id="rId22"/>
    <sheet name="131H 0.5-um TP" sheetId="43" r:id="rId23"/>
    <sheet name="131H 5.0-um TP" sheetId="73" r:id="rId24"/>
    <sheet name="130-131 0.5-um TP" sheetId="42" r:id="rId25"/>
    <sheet name="130-131 5.0-um TP" sheetId="72" r:id="rId26"/>
    <sheet name="127H 0.5-um TP" sheetId="71" r:id="rId27"/>
    <sheet name="127H 5.0-um TP" sheetId="40" r:id="rId28"/>
    <sheet name="126-127 0.5-um TP" sheetId="39" r:id="rId29"/>
    <sheet name="126-127 5.0-um TP" sheetId="70" r:id="rId30"/>
    <sheet name="147B-162-163 0.5-um TP" sheetId="38" r:id="rId31"/>
    <sheet name="147B-162-163 5.0-um TP" sheetId="69" r:id="rId32"/>
    <sheet name="160-161 0.5-um TP" sheetId="37" r:id="rId33"/>
    <sheet name="160-161 5.0-um TP" sheetId="68" r:id="rId34"/>
    <sheet name="141T 0.5-um TP" sheetId="36" r:id="rId35"/>
    <sheet name="141T 5.0-um TP" sheetId="67" r:id="rId36"/>
    <sheet name="141 0.5-um TP" sheetId="35" r:id="rId37"/>
    <sheet name="141 5.0-um TP" sheetId="66" r:id="rId38"/>
    <sheet name="140-150-151 0.5-um TP" sheetId="29" r:id="rId39"/>
    <sheet name="140-150-151 5.0-um TP" sheetId="58" r:id="rId40"/>
    <sheet name="136-137 0.5-um TP" sheetId="28" r:id="rId41"/>
    <sheet name="136-137 5.0-um TP" sheetId="59" r:id="rId42"/>
    <sheet name="135H 0.5-um TP" sheetId="31" r:id="rId43"/>
    <sheet name="135H 5.0-um TP" sheetId="65" r:id="rId44"/>
    <sheet name="134-135 0.5-um TP" sheetId="30" r:id="rId45"/>
    <sheet name="134-135 5.0-um TP" sheetId="64" r:id="rId46"/>
    <sheet name="129H 0.5-um" sheetId="61" r:id="rId47"/>
    <sheet name="129H 5.0-um" sheetId="62" r:id="rId48"/>
    <sheet name="128-129 0.5-um TP" sheetId="26" r:id="rId49"/>
    <sheet name="128-129 5.0-um TP" sheetId="60" r:id="rId50"/>
    <sheet name="119-138-139 0.5-um TP" sheetId="27" r:id="rId51"/>
    <sheet name="119-138-139 5.0-um TP" sheetId="63" r:id="rId52"/>
    <sheet name="Start of AV Graphs -----&gt;" sheetId="87" r:id="rId53"/>
    <sheet name="143-144-145 ISO 6 AV" sheetId="103" r:id="rId54"/>
    <sheet name="143-144-145 ISO 7 AV" sheetId="102" r:id="rId55"/>
    <sheet name="157-158-159 ISO 6 AV" sheetId="99" r:id="rId56"/>
    <sheet name="157-158-159 ISO 7 AV" sheetId="98" r:id="rId57"/>
    <sheet name="153H AV" sheetId="97" r:id="rId58"/>
    <sheet name="153-154 AV" sheetId="96" r:id="rId59"/>
    <sheet name="152-156 AV" sheetId="95" r:id="rId60"/>
    <sheet name="133H AV" sheetId="94" r:id="rId61"/>
    <sheet name="132-133 AV" sheetId="93" r:id="rId62"/>
    <sheet name="131H AV" sheetId="92" r:id="rId63"/>
    <sheet name="130-131 AV" sheetId="90" r:id="rId64"/>
    <sheet name="127H AV" sheetId="89" r:id="rId65"/>
    <sheet name="126-127 AV" sheetId="88" r:id="rId66"/>
    <sheet name="162-163-147B AV" sheetId="25" r:id="rId67"/>
    <sheet name="160-161 AV" sheetId="24" r:id="rId68"/>
    <sheet name="141 AV" sheetId="23" r:id="rId69"/>
    <sheet name="140-150-151 AV" sheetId="22" r:id="rId70"/>
    <sheet name="136-137 AV" sheetId="21" r:id="rId71"/>
    <sheet name="135H AV" sheetId="20" r:id="rId72"/>
    <sheet name="134-135 AV" sheetId="19" r:id="rId73"/>
    <sheet name="129H AV" sheetId="18" r:id="rId74"/>
    <sheet name="128-129 AV" sheetId="17" r:id="rId75"/>
    <sheet name="119-138-139 AV" sheetId="16" r:id="rId76"/>
    <sheet name="Start of SV Graphs -----&gt;" sheetId="86" r:id="rId77"/>
    <sheet name="143-144-145 ISO 7 SV" sheetId="129" r:id="rId78"/>
    <sheet name="143-144-145 ISO 7 FV" sheetId="130" r:id="rId79"/>
    <sheet name="143-144-145 ISO 6 SV" sheetId="128" r:id="rId80"/>
    <sheet name="157-158-159 ISO 6 SV" sheetId="124" r:id="rId81"/>
    <sheet name="157-158-159 ISO 7 FV" sheetId="123" r:id="rId82"/>
    <sheet name="157-158-159 ISO 7 SV" sheetId="122" r:id="rId83"/>
    <sheet name="157-158-159 ISO 8 SV" sheetId="125" r:id="rId84"/>
    <sheet name="153L SV" sheetId="121" r:id="rId85"/>
    <sheet name="153-154 FV" sheetId="120" r:id="rId86"/>
    <sheet name="153-154 SV" sheetId="119" r:id="rId87"/>
    <sheet name="152-156 FV" sheetId="117" r:id="rId88"/>
    <sheet name="152-156 SV" sheetId="116" r:id="rId89"/>
    <sheet name="133L SV" sheetId="147" r:id="rId90"/>
    <sheet name="132-133 SV" sheetId="113" r:id="rId91"/>
    <sheet name="132-133 FV" sheetId="114" r:id="rId92"/>
    <sheet name="131L SV" sheetId="111" r:id="rId93"/>
    <sheet name="130-131 SV" sheetId="109" r:id="rId94"/>
    <sheet name="130-131 FV" sheetId="110" r:id="rId95"/>
    <sheet name="127H SV" sheetId="106" r:id="rId96"/>
    <sheet name="126-127 SV" sheetId="104" r:id="rId97"/>
    <sheet name="126-127 FV" sheetId="105" r:id="rId98"/>
    <sheet name="162-163-147B SFV" sheetId="13" r:id="rId99"/>
    <sheet name="160-161SFV" sheetId="12" r:id="rId100"/>
    <sheet name="141 SFV" sheetId="11" r:id="rId101"/>
    <sheet name="140-150-151 SFV" sheetId="10" r:id="rId102"/>
    <sheet name="136-137 SFV" sheetId="9" r:id="rId103"/>
    <sheet name="135L SFV" sheetId="14" r:id="rId104"/>
    <sheet name="134-135 SFV" sheetId="8" r:id="rId105"/>
    <sheet name="129H SFV" sheetId="15" r:id="rId106"/>
    <sheet name="128-129 SFV" sheetId="7" r:id="rId107"/>
    <sheet name="119-138-139 SFV" sheetId="4" r:id="rId108"/>
    <sheet name="Chart1" sheetId="5" r:id="rId109"/>
    <sheet name="Sheet1" sheetId="6" r:id="rId110"/>
    <sheet name="ACT Area 1 Summary" sheetId="146" r:id="rId111"/>
    <sheet name="ACT Area 2 Summary" sheetId="142" r:id="rId112"/>
    <sheet name="ACT Area 3 Summary" sheetId="138" r:id="rId113"/>
    <sheet name="ACT Area 4 Summary" sheetId="145" r:id="rId114"/>
    <sheet name="ACT Area 5 Summary" sheetId="144" r:id="rId115"/>
    <sheet name="ACT Area 6 Summary" sheetId="134" r:id="rId116"/>
    <sheet name="ACT Area 7 Summary" sheetId="137" r:id="rId117"/>
    <sheet name="ACT Area 8 Summary" sheetId="136" r:id="rId118"/>
    <sheet name="ACT Area 9 Summary" sheetId="135" r:id="rId119"/>
    <sheet name="ACT Area 10 Summary" sheetId="143" r:id="rId120"/>
    <sheet name="ACT Area 11 Summary" sheetId="141" r:id="rId121"/>
    <sheet name="ACT Area 12 Summary" sheetId="131" r:id="rId122"/>
    <sheet name="ACT Area 13 Summary" sheetId="132" r:id="rId123"/>
    <sheet name="ACT Area 17 Summary" sheetId="133" r:id="rId124"/>
    <sheet name="ACT Area 18 Summary" sheetId="140" r:id="rId125"/>
    <sheet name="ACT Area 19 Summary" sheetId="139" r:id="rId126"/>
  </sheets>
  <calcPr calcId="125725"/>
</workbook>
</file>

<file path=xl/calcChain.xml><?xml version="1.0" encoding="utf-8"?>
<calcChain xmlns="http://schemas.openxmlformats.org/spreadsheetml/2006/main">
  <c r="T12" i="3"/>
  <c r="S12"/>
  <c r="R12"/>
  <c r="Q12"/>
  <c r="P12"/>
  <c r="O12"/>
  <c r="B938"/>
  <c r="B434" i="2"/>
  <c r="M5" l="1"/>
  <c r="N5"/>
  <c r="O5"/>
  <c r="L5"/>
  <c r="P5" i="3"/>
  <c r="Q5"/>
  <c r="R5"/>
  <c r="O5"/>
  <c r="R4"/>
  <c r="I847"/>
  <c r="J847"/>
  <c r="K847"/>
  <c r="H847"/>
  <c r="K778"/>
  <c r="J778"/>
  <c r="L718"/>
  <c r="M718"/>
  <c r="N718"/>
  <c r="K718"/>
  <c r="K633"/>
  <c r="L633"/>
  <c r="M633"/>
  <c r="J633"/>
  <c r="H575"/>
  <c r="I575"/>
  <c r="J575"/>
  <c r="G575"/>
  <c r="H490"/>
  <c r="I490"/>
  <c r="J490"/>
  <c r="G490"/>
  <c r="H405"/>
  <c r="I405"/>
  <c r="J405"/>
  <c r="G405"/>
  <c r="J318"/>
  <c r="K318"/>
  <c r="L318"/>
  <c r="I318"/>
  <c r="M272"/>
  <c r="N272"/>
  <c r="O272"/>
  <c r="L272"/>
  <c r="K240"/>
  <c r="L240"/>
  <c r="M240"/>
  <c r="J240"/>
  <c r="H222"/>
  <c r="I222"/>
  <c r="J222"/>
  <c r="G222"/>
  <c r="H175"/>
  <c r="I175"/>
  <c r="J175"/>
  <c r="G175"/>
  <c r="M143"/>
  <c r="N143"/>
  <c r="O143"/>
  <c r="L143"/>
  <c r="H96"/>
  <c r="I96"/>
  <c r="J96"/>
  <c r="G96"/>
  <c r="H47"/>
  <c r="I47"/>
  <c r="J47"/>
  <c r="G47"/>
  <c r="G398" i="2"/>
  <c r="H398"/>
  <c r="I398"/>
  <c r="F398"/>
  <c r="H375"/>
  <c r="G375"/>
  <c r="H311"/>
  <c r="I311"/>
  <c r="J311"/>
  <c r="G311"/>
  <c r="H280"/>
  <c r="I280"/>
  <c r="J280"/>
  <c r="G280"/>
  <c r="H249"/>
  <c r="I249"/>
  <c r="J249"/>
  <c r="G249"/>
  <c r="G216"/>
  <c r="H216"/>
  <c r="I216"/>
  <c r="F216"/>
  <c r="G198"/>
  <c r="H198"/>
  <c r="I198"/>
  <c r="F198"/>
  <c r="G180"/>
  <c r="H180"/>
  <c r="I180"/>
  <c r="F180"/>
  <c r="D162"/>
  <c r="E162"/>
  <c r="F162"/>
  <c r="C162"/>
  <c r="E116"/>
  <c r="F116"/>
  <c r="G116"/>
  <c r="D116"/>
  <c r="H84"/>
  <c r="I84"/>
  <c r="J84"/>
  <c r="G84"/>
  <c r="H66"/>
  <c r="I66"/>
  <c r="J66"/>
  <c r="G66"/>
  <c r="M4"/>
  <c r="N4"/>
  <c r="O4"/>
  <c r="E47"/>
  <c r="F47"/>
  <c r="G47"/>
  <c r="D47"/>
  <c r="I846" i="3"/>
  <c r="J846"/>
  <c r="K846"/>
  <c r="H846"/>
  <c r="K777"/>
  <c r="L777"/>
  <c r="M777"/>
  <c r="J777"/>
  <c r="L717"/>
  <c r="M717"/>
  <c r="N717"/>
  <c r="K717"/>
  <c r="K632"/>
  <c r="L632"/>
  <c r="M632"/>
  <c r="J632"/>
  <c r="H574"/>
  <c r="I574"/>
  <c r="J574"/>
  <c r="G574"/>
  <c r="H489"/>
  <c r="I489"/>
  <c r="J489"/>
  <c r="G489"/>
  <c r="H404"/>
  <c r="I404"/>
  <c r="J404"/>
  <c r="G404"/>
  <c r="J317"/>
  <c r="K317"/>
  <c r="L317"/>
  <c r="M271"/>
  <c r="N271"/>
  <c r="O271"/>
  <c r="L271"/>
  <c r="K239"/>
  <c r="L239"/>
  <c r="M239"/>
  <c r="H221"/>
  <c r="I221"/>
  <c r="J221"/>
  <c r="H174"/>
  <c r="I174"/>
  <c r="J174"/>
  <c r="G174"/>
  <c r="M142"/>
  <c r="N142"/>
  <c r="O142"/>
  <c r="L142"/>
  <c r="H95"/>
  <c r="I95"/>
  <c r="G95"/>
  <c r="H46"/>
  <c r="P4" s="1"/>
  <c r="I46"/>
  <c r="Q4" s="1"/>
  <c r="J46"/>
  <c r="G397" i="2"/>
  <c r="H397"/>
  <c r="I397"/>
  <c r="H374"/>
  <c r="G374"/>
  <c r="F343"/>
  <c r="H310"/>
  <c r="I310"/>
  <c r="J310"/>
  <c r="G310"/>
  <c r="H279"/>
  <c r="I279"/>
  <c r="J279"/>
  <c r="G279"/>
  <c r="H248"/>
  <c r="I248"/>
  <c r="J248"/>
  <c r="G215"/>
  <c r="H215"/>
  <c r="I215"/>
  <c r="F215"/>
  <c r="G197"/>
  <c r="H197"/>
  <c r="I197"/>
  <c r="G179"/>
  <c r="H179"/>
  <c r="I179"/>
  <c r="F179"/>
  <c r="D161"/>
  <c r="E161"/>
  <c r="F161"/>
  <c r="C161"/>
  <c r="E115"/>
  <c r="F115"/>
  <c r="G115"/>
  <c r="H83"/>
  <c r="I83"/>
  <c r="J83"/>
  <c r="H65"/>
  <c r="I65"/>
  <c r="J65"/>
  <c r="G65"/>
  <c r="B932" i="3"/>
  <c r="B777"/>
  <c r="B717"/>
  <c r="B632"/>
  <c r="B574"/>
  <c r="B489"/>
  <c r="B404"/>
  <c r="B317"/>
  <c r="B271"/>
  <c r="B239"/>
  <c r="B221"/>
  <c r="B174"/>
  <c r="B142"/>
  <c r="B95"/>
  <c r="B46"/>
  <c r="B431" i="2"/>
  <c r="B397"/>
  <c r="B374"/>
  <c r="B343"/>
  <c r="B310"/>
  <c r="B279"/>
  <c r="B248"/>
  <c r="B215"/>
  <c r="B197"/>
  <c r="B179"/>
  <c r="B161"/>
  <c r="B115"/>
  <c r="B83"/>
  <c r="B65"/>
  <c r="B46"/>
  <c r="B399" i="1"/>
  <c r="B378"/>
  <c r="B348"/>
  <c r="B317"/>
  <c r="B287"/>
  <c r="B258"/>
  <c r="B227"/>
  <c r="B182"/>
  <c r="B166"/>
  <c r="B150"/>
  <c r="B108"/>
  <c r="B78"/>
  <c r="B60"/>
  <c r="B43"/>
  <c r="A803" i="3"/>
  <c r="I317" l="1"/>
  <c r="H271"/>
  <c r="I271"/>
  <c r="J271"/>
  <c r="G271"/>
  <c r="J239"/>
  <c r="G221"/>
  <c r="H142"/>
  <c r="I142"/>
  <c r="J142"/>
  <c r="G142"/>
  <c r="G46"/>
  <c r="O4" s="1"/>
  <c r="J431" i="2"/>
  <c r="K431"/>
  <c r="I431"/>
  <c r="F397"/>
  <c r="G248"/>
  <c r="F197"/>
  <c r="E197"/>
  <c r="D115"/>
  <c r="G83"/>
  <c r="E46"/>
  <c r="F46"/>
  <c r="G46"/>
  <c r="D46"/>
  <c r="L4" s="1"/>
  <c r="E11" i="146"/>
  <c r="D11"/>
  <c r="C11"/>
  <c r="G10"/>
  <c r="F10"/>
  <c r="G9"/>
  <c r="F9"/>
  <c r="G8"/>
  <c r="F8"/>
  <c r="G7"/>
  <c r="F7"/>
  <c r="E11" i="145"/>
  <c r="D11"/>
  <c r="C11"/>
  <c r="G10"/>
  <c r="F10"/>
  <c r="G9"/>
  <c r="F9"/>
  <c r="G8"/>
  <c r="F8"/>
  <c r="G7"/>
  <c r="F7"/>
  <c r="E11" i="144"/>
  <c r="D11"/>
  <c r="C11"/>
  <c r="G10"/>
  <c r="F10"/>
  <c r="G9"/>
  <c r="F9"/>
  <c r="G8"/>
  <c r="F8"/>
  <c r="G7"/>
  <c r="F7"/>
  <c r="E11" i="143"/>
  <c r="D11"/>
  <c r="C11"/>
  <c r="G10"/>
  <c r="F10"/>
  <c r="G9"/>
  <c r="F9"/>
  <c r="G8"/>
  <c r="F8"/>
  <c r="G7"/>
  <c r="F7"/>
  <c r="E11" i="142"/>
  <c r="D11"/>
  <c r="C11"/>
  <c r="G10"/>
  <c r="F10"/>
  <c r="G9"/>
  <c r="F9"/>
  <c r="G8"/>
  <c r="F8"/>
  <c r="G7"/>
  <c r="F7"/>
  <c r="E11" i="141"/>
  <c r="D11"/>
  <c r="C11"/>
  <c r="G10"/>
  <c r="F10"/>
  <c r="G9"/>
  <c r="F9"/>
  <c r="G8"/>
  <c r="F8"/>
  <c r="G7"/>
  <c r="F7"/>
  <c r="E11" i="140"/>
  <c r="D11"/>
  <c r="C11"/>
  <c r="G10"/>
  <c r="F10"/>
  <c r="G9"/>
  <c r="F9"/>
  <c r="G8"/>
  <c r="F8"/>
  <c r="G7"/>
  <c r="F7"/>
  <c r="E11" i="139"/>
  <c r="D11"/>
  <c r="C11"/>
  <c r="G10"/>
  <c r="F10"/>
  <c r="G9"/>
  <c r="F9"/>
  <c r="G8"/>
  <c r="F8"/>
  <c r="G7"/>
  <c r="F7"/>
  <c r="E11" i="138"/>
  <c r="D11"/>
  <c r="C11"/>
  <c r="G10"/>
  <c r="F10"/>
  <c r="G9"/>
  <c r="F9"/>
  <c r="G8"/>
  <c r="F8"/>
  <c r="G7"/>
  <c r="F7"/>
  <c r="E11" i="137"/>
  <c r="D11"/>
  <c r="F11" s="1"/>
  <c r="C11"/>
  <c r="G10"/>
  <c r="F10"/>
  <c r="G9"/>
  <c r="F9"/>
  <c r="G8"/>
  <c r="F8"/>
  <c r="G7"/>
  <c r="F7"/>
  <c r="E11" i="136"/>
  <c r="D11"/>
  <c r="C11"/>
  <c r="G10"/>
  <c r="F10"/>
  <c r="G9"/>
  <c r="F9"/>
  <c r="G8"/>
  <c r="F8"/>
  <c r="G7"/>
  <c r="F7"/>
  <c r="F10" i="132"/>
  <c r="E11" i="135"/>
  <c r="D11"/>
  <c r="C11"/>
  <c r="G10"/>
  <c r="F10"/>
  <c r="G9"/>
  <c r="F9"/>
  <c r="G8"/>
  <c r="F8"/>
  <c r="G7"/>
  <c r="F7"/>
  <c r="E11" i="134"/>
  <c r="D11"/>
  <c r="C11"/>
  <c r="G10"/>
  <c r="F10"/>
  <c r="G9"/>
  <c r="F9"/>
  <c r="G8"/>
  <c r="F8"/>
  <c r="G7"/>
  <c r="F7"/>
  <c r="E11" i="133"/>
  <c r="D11"/>
  <c r="C11"/>
  <c r="G10"/>
  <c r="F10"/>
  <c r="G9"/>
  <c r="F9"/>
  <c r="G8"/>
  <c r="F8"/>
  <c r="G7"/>
  <c r="F7"/>
  <c r="E11" i="132"/>
  <c r="D11"/>
  <c r="C11"/>
  <c r="G10"/>
  <c r="G9"/>
  <c r="F9"/>
  <c r="G8"/>
  <c r="F8"/>
  <c r="G7"/>
  <c r="F7"/>
  <c r="E11" i="131"/>
  <c r="D11"/>
  <c r="C11"/>
  <c r="G10"/>
  <c r="F10"/>
  <c r="G9"/>
  <c r="F9"/>
  <c r="G8"/>
  <c r="F8"/>
  <c r="G7"/>
  <c r="F7"/>
  <c r="G11" i="146" l="1"/>
  <c r="F11"/>
  <c r="F11" i="145"/>
  <c r="G11"/>
  <c r="F11" i="144"/>
  <c r="G11"/>
  <c r="F11" i="143"/>
  <c r="G11"/>
  <c r="F11" i="142"/>
  <c r="F11" i="141"/>
  <c r="G11" i="142"/>
  <c r="G11" i="141"/>
  <c r="F11" i="140"/>
  <c r="G11"/>
  <c r="G11" i="139"/>
  <c r="F11"/>
  <c r="F11" i="138"/>
  <c r="G11"/>
  <c r="G11" i="137"/>
  <c r="F11" i="136"/>
  <c r="G11"/>
  <c r="F11" i="131"/>
  <c r="F11" i="132"/>
  <c r="G11"/>
  <c r="G11" i="131"/>
  <c r="F11" i="134"/>
  <c r="G11"/>
  <c r="G11" i="133"/>
  <c r="F11"/>
  <c r="G11" i="135"/>
  <c r="F11"/>
</calcChain>
</file>

<file path=xl/sharedStrings.xml><?xml version="1.0" encoding="utf-8"?>
<sst xmlns="http://schemas.openxmlformats.org/spreadsheetml/2006/main" count="3072" uniqueCount="314">
  <si>
    <t>Date</t>
  </si>
  <si>
    <t>A1 0.5</t>
  </si>
  <si>
    <t>A1 5.0</t>
  </si>
  <si>
    <t>A2 0.5</t>
  </si>
  <si>
    <t>A2 5.0</t>
  </si>
  <si>
    <t>AL/ACT #</t>
  </si>
  <si>
    <t>QC SSN</t>
  </si>
  <si>
    <t>Comments</t>
  </si>
  <si>
    <t>RM 126/127</t>
  </si>
  <si>
    <t>A3 0.5</t>
  </si>
  <si>
    <t>A3 5.0</t>
  </si>
  <si>
    <t>RM 152/156</t>
  </si>
  <si>
    <t>RM 160/161</t>
  </si>
  <si>
    <t>TAMC</t>
  </si>
  <si>
    <t xml:space="preserve">A1 </t>
  </si>
  <si>
    <t>A2</t>
  </si>
  <si>
    <t>Gram Stain/</t>
  </si>
  <si>
    <t>A3</t>
  </si>
  <si>
    <t xml:space="preserve">S1 </t>
  </si>
  <si>
    <t>S2</t>
  </si>
  <si>
    <t>S3</t>
  </si>
  <si>
    <t>S4</t>
  </si>
  <si>
    <t>F1</t>
  </si>
  <si>
    <t>S5</t>
  </si>
  <si>
    <t>S6</t>
  </si>
  <si>
    <t>S7</t>
  </si>
  <si>
    <t>GPC</t>
  </si>
  <si>
    <t>GPR</t>
  </si>
  <si>
    <t>GNR</t>
  </si>
  <si>
    <t>Y/M</t>
  </si>
  <si>
    <t>Extra Samples</t>
  </si>
  <si>
    <t>#1</t>
  </si>
  <si>
    <t>#2</t>
  </si>
  <si>
    <t>#3</t>
  </si>
  <si>
    <t>#4</t>
  </si>
  <si>
    <t>#5</t>
  </si>
  <si>
    <t>Room</t>
  </si>
  <si>
    <t>RM 134/135</t>
  </si>
  <si>
    <t>RM 136/137</t>
  </si>
  <si>
    <t>ISO 8</t>
  </si>
  <si>
    <t>F2</t>
  </si>
  <si>
    <t>RM 162/163/147B</t>
  </si>
  <si>
    <t>ISO 7</t>
  </si>
  <si>
    <t>RM 130/131</t>
  </si>
  <si>
    <t>RM 132/133</t>
  </si>
  <si>
    <t>RM 157/158/159</t>
  </si>
  <si>
    <t>Aseptic Core</t>
  </si>
  <si>
    <t>RM 143/144/145</t>
  </si>
  <si>
    <t>RM 140/151/150</t>
  </si>
  <si>
    <t>RM 119/138/139</t>
  </si>
  <si>
    <t>Alert</t>
  </si>
  <si>
    <t>Action</t>
  </si>
  <si>
    <t>Test</t>
  </si>
  <si>
    <t>Total Samples</t>
  </si>
  <si>
    <t>Number Over Alert Level</t>
  </si>
  <si>
    <t>Number Over Action Level</t>
  </si>
  <si>
    <t>% Over Alert Level</t>
  </si>
  <si>
    <t>% Over Action Level</t>
  </si>
  <si>
    <t>Total Particulates at 0.5-µm</t>
  </si>
  <si>
    <t>Total Particulates at 5.0-µm</t>
  </si>
  <si>
    <t>Air Viables</t>
  </si>
  <si>
    <t>Surface and Floor Viables</t>
  </si>
  <si>
    <t>Grand Total</t>
  </si>
  <si>
    <t>Media and Buffer Prep (136 and 137)</t>
  </si>
  <si>
    <t>Gowning and Hallways (119, 138, and 139)</t>
  </si>
  <si>
    <t>Circulation Hallway and Airlock (140, 150, and 151)</t>
  </si>
  <si>
    <t>Cell Banking 1 (126 and 127)</t>
  </si>
  <si>
    <t>Fermentation 1 (128 and 129)</t>
  </si>
  <si>
    <t>Fermentation 2 (134 and 135)</t>
  </si>
  <si>
    <t>Purification 3 (153 and 154)</t>
  </si>
  <si>
    <t>Purification 1 (130 and 131)</t>
  </si>
  <si>
    <t>Purification 2 (132 and 133)</t>
  </si>
  <si>
    <t>Cell Banking 2 (152 and 156)</t>
  </si>
  <si>
    <t>Glasswash (141)</t>
  </si>
  <si>
    <t>Aseptic Support (143, 144, and 145)</t>
  </si>
  <si>
    <t>Filling Suite 1 (142)</t>
  </si>
  <si>
    <t>Gowning, Staging, and Formulation (157, 158, and 159)</t>
  </si>
  <si>
    <t>Buffer Prep 2 (160 and 161)</t>
  </si>
  <si>
    <t>Manufacturing Support Areas (147B, 162, and 163)</t>
  </si>
  <si>
    <t>RM 128/129/129L</t>
  </si>
  <si>
    <t>RM 134/135/135L</t>
  </si>
  <si>
    <t>RM 141/141L</t>
  </si>
  <si>
    <t>RM 126/127/127L</t>
  </si>
  <si>
    <t>RM 130/131/131L</t>
  </si>
  <si>
    <t>RM 132/133/133L</t>
  </si>
  <si>
    <t>RM 154/153/153L</t>
  </si>
  <si>
    <t>QC-13-00001</t>
  </si>
  <si>
    <t>QC-13-00017</t>
  </si>
  <si>
    <t>Door to 139, Door to 151, Cart, Chair, Cabinet</t>
  </si>
  <si>
    <t>A1</t>
  </si>
  <si>
    <t>S1</t>
  </si>
  <si>
    <t>QC-13-00277</t>
  </si>
  <si>
    <t>Q C-13-00277</t>
  </si>
  <si>
    <t>Door to 139, Door to 151, Cabinet, Chair, Autoclave</t>
  </si>
  <si>
    <t>QC-13-00189</t>
  </si>
  <si>
    <t>QC-13-00232</t>
  </si>
  <si>
    <t>QC-13-00226</t>
  </si>
  <si>
    <t>North Wall, South Wall, East Wall, Cabinet, Sink</t>
  </si>
  <si>
    <t>QC-13-00343</t>
  </si>
  <si>
    <t>GPR w/spores</t>
  </si>
  <si>
    <t>Sink, Flam. Cab., E. Wall, W. Wall, Hot Plate</t>
  </si>
  <si>
    <t>QC-13-00117</t>
  </si>
  <si>
    <t>Door to 139, Door to 151, Cabinet, Cart, Chair</t>
  </si>
  <si>
    <t>QC-13-00084</t>
  </si>
  <si>
    <t>QC-13-00101</t>
  </si>
  <si>
    <t>Pole, Freezer, eyewash, PW DV-08, Outside hood</t>
  </si>
  <si>
    <t>QC-13-00005</t>
  </si>
  <si>
    <t>13-0062</t>
  </si>
  <si>
    <t>F3</t>
  </si>
  <si>
    <t>Printer, UV-vis spec, Fridge, Outside BSC, clock</t>
  </si>
  <si>
    <t>QC-13-00085</t>
  </si>
  <si>
    <t>Small white, raised; 13-0061</t>
  </si>
  <si>
    <t>Counter, Refrigerator, Centrifuge, Shaker, Floor by sink</t>
  </si>
  <si>
    <t>13-0060</t>
  </si>
  <si>
    <t>QC-13-00399</t>
  </si>
  <si>
    <t>QC-13-00434</t>
  </si>
  <si>
    <t>QC-13-00436</t>
  </si>
  <si>
    <t>Door to 126, Door to 140, Cabinet, Flame Cab., Chair</t>
  </si>
  <si>
    <t>QC-13-00295</t>
  </si>
  <si>
    <t>QC-13-00143</t>
  </si>
  <si>
    <t>13-0072</t>
  </si>
  <si>
    <t>13-0071</t>
  </si>
  <si>
    <t>S8</t>
  </si>
  <si>
    <t>13-0070</t>
  </si>
  <si>
    <t>QC-13-00095</t>
  </si>
  <si>
    <t>13-0074, 13-0073</t>
  </si>
  <si>
    <t>Water Bath, Black Cab., Flam Cab., Fridge, Scale</t>
  </si>
  <si>
    <t>QC-13-00413</t>
  </si>
  <si>
    <t>13-0118, GPR w/spores</t>
  </si>
  <si>
    <t>13-0117</t>
  </si>
  <si>
    <t>AL-012913-004</t>
  </si>
  <si>
    <t>Sink, Door to 140, Cabinet, West Wall, Balance</t>
  </si>
  <si>
    <t>QC-13-00549</t>
  </si>
  <si>
    <t>Door to 139, Door to 151, Cabinet, Chair, Sink</t>
  </si>
  <si>
    <t>QC-13-00394</t>
  </si>
  <si>
    <t>Flamable Cab., Hot plate, Sink, Tool Box, Refrig Door</t>
  </si>
  <si>
    <t>QC-13-00375</t>
  </si>
  <si>
    <t>13-0087</t>
  </si>
  <si>
    <t>13-0091, 13-0092</t>
  </si>
  <si>
    <t>ACT-20130008</t>
  </si>
  <si>
    <t>13-0088, 13-0090, 13-0096, 13-0097; GPR w/spores</t>
  </si>
  <si>
    <t>13-0095, 13-0094, 13-0098, 13-0099</t>
  </si>
  <si>
    <t xml:space="preserve">13-0093; GPR w/spores </t>
  </si>
  <si>
    <t>RM 154/153/ 153L</t>
  </si>
  <si>
    <t>Carboy, Cart, Outside Hood, Tank, Scale</t>
  </si>
  <si>
    <t>13-0089, 13-0086</t>
  </si>
  <si>
    <t>QC-13-00505</t>
  </si>
  <si>
    <t>QC-13-00707</t>
  </si>
  <si>
    <t>Door to 126, Door to 140, Flame Cab., Chair, Cabinet</t>
  </si>
  <si>
    <t>QC-13-00233</t>
  </si>
  <si>
    <t>GPR w/spores; Pump, Scale, Freezer, Fridge, Door to 132</t>
  </si>
  <si>
    <t>QC-13-00752</t>
  </si>
  <si>
    <t>13-0162</t>
  </si>
  <si>
    <t>13-0163</t>
  </si>
  <si>
    <t>13-0164; GPR w/spores; Sink, Chair, Drum, Cabinet, Freezer</t>
  </si>
  <si>
    <t>QC-13-00669</t>
  </si>
  <si>
    <t>Tank, Blower, Corrosive Cab., Flam. Cab., Outside sink</t>
  </si>
  <si>
    <t>QC-13-00746</t>
  </si>
  <si>
    <t>QC-13-01449</t>
  </si>
  <si>
    <t>13-0251</t>
  </si>
  <si>
    <t>Flam cabinet, Phone, Fermentor, Door to 140, Rack</t>
  </si>
  <si>
    <t>QC-13-00477</t>
  </si>
  <si>
    <t>W. Wall, Grey Cab., Corr Cab., Flam Cab., Door to 125</t>
  </si>
  <si>
    <t>QC-13-01240</t>
  </si>
  <si>
    <t>SDA</t>
  </si>
  <si>
    <t>QC-13-00871</t>
  </si>
  <si>
    <t>13-0190,13-0187,13-0191</t>
  </si>
  <si>
    <t>ACT-20130036</t>
  </si>
  <si>
    <t>13-0188</t>
  </si>
  <si>
    <t>Light switch, Flammable cabinet, Eye wall station, Chair, Cabinet</t>
  </si>
  <si>
    <t>QC-13-01178</t>
  </si>
  <si>
    <t>spreader</t>
  </si>
  <si>
    <t>Spreader</t>
  </si>
  <si>
    <t>QC-13-001178</t>
  </si>
  <si>
    <t>Chair, Flammable cabinet, pipet holder, Clock, Light switch</t>
  </si>
  <si>
    <t>QC-13-00946</t>
  </si>
  <si>
    <t>QC-13-01556</t>
  </si>
  <si>
    <t>SDA; Cabinet, Eyewash Station, Small Scale, Light Switch, Clock</t>
  </si>
  <si>
    <t>QC-13-01451</t>
  </si>
  <si>
    <t>Blower, Floor Scale, Cabinet, Sink, Coat rack</t>
  </si>
  <si>
    <t>QC-13-01523</t>
  </si>
  <si>
    <t>QC-13-00818</t>
  </si>
  <si>
    <t>QC-13-01045</t>
  </si>
  <si>
    <t>Door to 139, Door to 151, Chair, Cabinet, Sink</t>
  </si>
  <si>
    <t>QC-13-01230</t>
  </si>
  <si>
    <t>Door to 129, Door to 151, Cabinet, Chair, Sink</t>
  </si>
  <si>
    <t>QC-13-01169</t>
  </si>
  <si>
    <t>QC-13-01231</t>
  </si>
  <si>
    <t>QC-13-01095</t>
  </si>
  <si>
    <t>Sink, Phone, PH Meter stand, Freezer, Light switch</t>
  </si>
  <si>
    <t>QC-13-00978</t>
  </si>
  <si>
    <t>13-0195</t>
  </si>
  <si>
    <t>13-0196</t>
  </si>
  <si>
    <t>Water bath, Drum, Light switch, Sink, Flammable cabinet</t>
  </si>
  <si>
    <t>QC-13-00498</t>
  </si>
  <si>
    <t>13-0165</t>
  </si>
  <si>
    <t>S5 counter, S6 Refrigrator, S7 centrifuge, S8 shaker, F1 Floor by sink</t>
  </si>
  <si>
    <t>13-0166, 13-0167</t>
  </si>
  <si>
    <t>Window, Screen, Centrifuge, S. Wall, N. Wall</t>
  </si>
  <si>
    <t>13-0168</t>
  </si>
  <si>
    <t>13-0169, 13-0170, 13-0171, 13-0172</t>
  </si>
  <si>
    <t>13-0173, 13-0174</t>
  </si>
  <si>
    <t>ACT-20130024</t>
  </si>
  <si>
    <t>QC-13-00688</t>
  </si>
  <si>
    <t>QC-13-01497</t>
  </si>
  <si>
    <t>GPR w spores</t>
  </si>
  <si>
    <t>Wall 1, Wall 2, Wall 3, Wall 4, Wall 5</t>
  </si>
  <si>
    <t>QC-13-01687</t>
  </si>
  <si>
    <t>QC-13-01587</t>
  </si>
  <si>
    <t>Outside BSC, Clock, Pipette rack, Door to 126, Flam. Cab.</t>
  </si>
  <si>
    <t>QC-13-01596</t>
  </si>
  <si>
    <t>Sink, Blower, Control system, Autoclave cart, Light switch</t>
  </si>
  <si>
    <t>QC-13-01378</t>
  </si>
  <si>
    <t>Door to 134, Corr. Cab, Flam. Cab., Countertop N., Chem. Storage</t>
  </si>
  <si>
    <t>AL-030413-002</t>
  </si>
  <si>
    <t>QC-13-02144</t>
  </si>
  <si>
    <t>QC-13-01525</t>
  </si>
  <si>
    <t>mixed colony: GPR, GPC</t>
  </si>
  <si>
    <t>QC-13-02325</t>
  </si>
  <si>
    <t>M20, Bath, Pipete, Radio, Refrigerator, Balance</t>
  </si>
  <si>
    <t>QC-13-02113</t>
  </si>
  <si>
    <t>Vortex, Pipter, Chair, Spectrometer, Clock</t>
  </si>
  <si>
    <t>QC-13-02061</t>
  </si>
  <si>
    <t>Sink, Blue cabinet, Rack shelf, Chair, Phone</t>
  </si>
  <si>
    <t>QC-13-01633</t>
  </si>
  <si>
    <t>Door to 140, Skid, Sink, Flam Cab., Chair</t>
  </si>
  <si>
    <t>13-0273</t>
  </si>
  <si>
    <t>13-0274</t>
  </si>
  <si>
    <t>13-0275,13-0276</t>
  </si>
  <si>
    <t>QC-13-02181</t>
  </si>
  <si>
    <t>QC-13-01898</t>
  </si>
  <si>
    <t>QC-13-02829</t>
  </si>
  <si>
    <t>QC-13-01508</t>
  </si>
  <si>
    <t>QC-13-00635</t>
  </si>
  <si>
    <t>Coat rack, Light switch, Acid cab., Raw mat. Cab., Frock case</t>
  </si>
  <si>
    <t>QC-13-02722</t>
  </si>
  <si>
    <t>QC-13-01527</t>
  </si>
  <si>
    <t>Door to 126, Door to 140, Cabinet, Chair, Flame Cab.</t>
  </si>
  <si>
    <t>GPR w/ spores</t>
  </si>
  <si>
    <t>SDA; Clock, Light switch vortex printer, Pipete rack</t>
  </si>
  <si>
    <t>QC-13-01736</t>
  </si>
  <si>
    <t>QC-13-01664</t>
  </si>
  <si>
    <t>QC-13-01577</t>
  </si>
  <si>
    <t>ID 13-0269, 13-0270, 13-0271; ACT-20130037</t>
  </si>
  <si>
    <t>QC-13-01302</t>
  </si>
  <si>
    <t>1 GNC</t>
  </si>
  <si>
    <t>Small scale, Clock, Acid cabinet, Sink, Blower</t>
  </si>
  <si>
    <t>QC-13-00944</t>
  </si>
  <si>
    <t>Door to lab, Drawer, Carr. Cab, Flam cab., Door to outside</t>
  </si>
  <si>
    <t>QC-13-01658</t>
  </si>
  <si>
    <t>Bioprocess sys. Pump, Drawer, Freezer, Tubing</t>
  </si>
  <si>
    <t>ACT-20130039</t>
  </si>
  <si>
    <t>QC-13-01764</t>
  </si>
  <si>
    <t>QC-13-01326</t>
  </si>
  <si>
    <t>spreader; GNC 1</t>
  </si>
  <si>
    <t>Clock, Vortex, Printer, Freezer, Light switch</t>
  </si>
  <si>
    <t>GNC 1</t>
  </si>
  <si>
    <t>QC-13-01555</t>
  </si>
  <si>
    <t>Printer, Freezer, Sink, Drum, Chair</t>
  </si>
  <si>
    <t>13-0264; spreader</t>
  </si>
  <si>
    <t>QC-13-00220</t>
  </si>
  <si>
    <t>QC-13-02864</t>
  </si>
  <si>
    <t>13-0385</t>
  </si>
  <si>
    <t>AL-040413-001</t>
  </si>
  <si>
    <t>Table, Rack, W. Wall, S.Wall, Flam. Cab</t>
  </si>
  <si>
    <t>13-0119</t>
  </si>
  <si>
    <t>QC-13-02028</t>
  </si>
  <si>
    <t>Flam cab., Skid, Chair, Door to 140, Scale</t>
  </si>
  <si>
    <t>w/spores</t>
  </si>
  <si>
    <t>AL-032513-004</t>
  </si>
  <si>
    <t>QC-13-02921</t>
  </si>
  <si>
    <t>AL-042413-001</t>
  </si>
  <si>
    <t>QC-13-02233</t>
  </si>
  <si>
    <t>Freezer, Clock, Outside BSC, Door to 126, 127 Flam. Cab.</t>
  </si>
  <si>
    <t>QC-13-02205</t>
  </si>
  <si>
    <t>Clock, Connector Outlet, Drum, Yellow Cabinet, Chair</t>
  </si>
  <si>
    <t>QC-13-02252</t>
  </si>
  <si>
    <t>Cart, Chair, Tank, Yellow Cabinet, Ladder</t>
  </si>
  <si>
    <t>QC-13-03028</t>
  </si>
  <si>
    <t xml:space="preserve">GPR w/spores </t>
  </si>
  <si>
    <t>Door to 126, Flame Cab., Cabinet, Chair, Door to 140</t>
  </si>
  <si>
    <t>QC-13-01902</t>
  </si>
  <si>
    <t>ACT-20130040</t>
  </si>
  <si>
    <t>13-0279, 13-0280, 13-0281; GPR w/spores</t>
  </si>
  <si>
    <t>13-0282, 13-0283</t>
  </si>
  <si>
    <t>13-0282</t>
  </si>
  <si>
    <t>Wall sink, Wall window, Waterbath, Flam cab., Biohaz-waste</t>
  </si>
  <si>
    <t>QC-13-02478</t>
  </si>
  <si>
    <t>North Wall, South wall, Sink, Carboy, Chair</t>
  </si>
  <si>
    <t>QC-13-02764</t>
  </si>
  <si>
    <t>QC-13-02679</t>
  </si>
  <si>
    <t>13-0364A</t>
  </si>
  <si>
    <t>E. Wall, W. Wall, Tank, WFI box, Cart</t>
  </si>
  <si>
    <t>QC-13-02819</t>
  </si>
  <si>
    <t>Cart, Clock, Chair, Freezer, Printer</t>
  </si>
  <si>
    <t>QC-13-02896</t>
  </si>
  <si>
    <t>Chair, Clock, Vortex, Spectrometer, Printer</t>
  </si>
  <si>
    <t>Light switch, Plastic tank, Chair, Metal cart, Sink</t>
  </si>
  <si>
    <t>QC-13-02156</t>
  </si>
  <si>
    <t>QC-13-02177</t>
  </si>
  <si>
    <t>Drawer, Floor scale keypad, Window, Bioprocess sys., Wall above vent</t>
  </si>
  <si>
    <t>QC-13-02642</t>
  </si>
  <si>
    <t>Door to 170, Flam. Cab., Scale, Outside BSC, Cabinets</t>
  </si>
  <si>
    <t>QC-13-02808</t>
  </si>
  <si>
    <t>Sink, Balance, Autoclave, Chair, Autoclave cart</t>
  </si>
  <si>
    <t>QC-13-02963</t>
  </si>
  <si>
    <t>13-0388</t>
  </si>
  <si>
    <t>Door 3,Door 4, Wall 3, Wall 4, Wall 5</t>
  </si>
  <si>
    <t>119 S</t>
  </si>
  <si>
    <t>119 F</t>
  </si>
  <si>
    <t>138 S</t>
  </si>
  <si>
    <t>138 F</t>
  </si>
  <si>
    <t>140 S</t>
  </si>
  <si>
    <t>140 F</t>
  </si>
</sst>
</file>

<file path=xl/styles.xml><?xml version="1.0" encoding="utf-8"?>
<styleSheet xmlns="http://schemas.openxmlformats.org/spreadsheetml/2006/main">
  <numFmts count="3">
    <numFmt numFmtId="164" formatCode="mm/dd/yy;@"/>
    <numFmt numFmtId="165" formatCode="0.0"/>
    <numFmt numFmtId="166" formatCode="m/d/yy;@"/>
  </numFmts>
  <fonts count="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2" tint="-9.9948118533890809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auto="1"/>
      </left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auto="1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auto="1"/>
      </top>
      <bottom style="thin">
        <color theme="3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auto="1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auto="1"/>
      </left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5117038483843"/>
      </left>
      <right style="thin">
        <color auto="1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1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0" borderId="0" xfId="0" applyNumberFormat="1" applyFont="1"/>
    <xf numFmtId="14" fontId="2" fillId="0" borderId="12" xfId="0" applyNumberFormat="1" applyFont="1" applyBorder="1"/>
    <xf numFmtId="14" fontId="2" fillId="0" borderId="0" xfId="0" applyNumberFormat="1" applyFont="1" applyBorder="1"/>
    <xf numFmtId="14" fontId="2" fillId="0" borderId="10" xfId="0" applyNumberFormat="1" applyFont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readingOrder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3" xfId="0" applyFont="1" applyBorder="1" applyAlignment="1">
      <alignment horizontal="left"/>
    </xf>
    <xf numFmtId="0" fontId="2" fillId="0" borderId="10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12" xfId="0" applyFont="1" applyBorder="1" applyAlignment="1">
      <alignment horizontal="right"/>
    </xf>
    <xf numFmtId="0" fontId="2" fillId="0" borderId="0" xfId="0" applyFont="1" applyBorder="1" applyAlignment="1">
      <alignment horizontal="left" readingOrder="1"/>
    </xf>
    <xf numFmtId="0" fontId="2" fillId="4" borderId="1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164" fontId="0" fillId="0" borderId="27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 vertical="center"/>
    </xf>
    <xf numFmtId="14" fontId="0" fillId="0" borderId="27" xfId="0" applyNumberFormat="1" applyBorder="1" applyAlignment="1">
      <alignment horizontal="center"/>
    </xf>
    <xf numFmtId="14" fontId="0" fillId="0" borderId="0" xfId="0" applyNumberFormat="1"/>
    <xf numFmtId="0" fontId="2" fillId="0" borderId="1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2" fillId="0" borderId="10" xfId="0" applyFont="1" applyBorder="1"/>
    <xf numFmtId="0" fontId="2" fillId="0" borderId="0" xfId="0" applyFon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0" fontId="4" fillId="5" borderId="27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wrapText="1"/>
    </xf>
    <xf numFmtId="0" fontId="5" fillId="0" borderId="27" xfId="0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4" fillId="0" borderId="0" xfId="0" applyFont="1" applyBorder="1"/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14" fontId="2" fillId="0" borderId="0" xfId="0" applyNumberFormat="1" applyFont="1" applyAlignment="1">
      <alignment horizontal="right"/>
    </xf>
    <xf numFmtId="14" fontId="2" fillId="0" borderId="11" xfId="0" applyNumberFormat="1" applyFont="1" applyBorder="1"/>
    <xf numFmtId="0" fontId="2" fillId="6" borderId="0" xfId="0" applyFont="1" applyFill="1" applyAlignment="1">
      <alignment horizontal="center"/>
    </xf>
    <xf numFmtId="0" fontId="2" fillId="6" borderId="7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2" fillId="6" borderId="0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49" fontId="2" fillId="6" borderId="6" xfId="0" applyNumberFormat="1" applyFont="1" applyFill="1" applyBorder="1" applyAlignment="1">
      <alignment horizontal="center"/>
    </xf>
    <xf numFmtId="49" fontId="2" fillId="6" borderId="3" xfId="0" applyNumberFormat="1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0" borderId="9" xfId="0" applyFont="1" applyBorder="1"/>
    <xf numFmtId="0" fontId="2" fillId="3" borderId="10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6" borderId="0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2" fillId="0" borderId="12" xfId="0" applyFont="1" applyBorder="1"/>
    <xf numFmtId="0" fontId="2" fillId="0" borderId="4" xfId="0" applyFont="1" applyBorder="1"/>
    <xf numFmtId="0" fontId="2" fillId="0" borderId="14" xfId="0" applyFont="1" applyBorder="1"/>
    <xf numFmtId="0" fontId="2" fillId="0" borderId="13" xfId="0" applyFont="1" applyBorder="1"/>
    <xf numFmtId="0" fontId="2" fillId="4" borderId="0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6" borderId="11" xfId="0" applyFont="1" applyFill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2" fillId="0" borderId="14" xfId="0" applyFont="1" applyBorder="1" applyAlignment="1">
      <alignment horizontal="left"/>
    </xf>
    <xf numFmtId="0" fontId="2" fillId="6" borderId="0" xfId="0" applyFont="1" applyFill="1"/>
    <xf numFmtId="0" fontId="2" fillId="0" borderId="10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166" fontId="2" fillId="0" borderId="0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14" fontId="2" fillId="0" borderId="14" xfId="0" applyNumberFormat="1" applyFont="1" applyBorder="1"/>
    <xf numFmtId="14" fontId="2" fillId="0" borderId="12" xfId="0" applyNumberFormat="1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14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14" fontId="2" fillId="0" borderId="2" xfId="0" applyNumberFormat="1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/>
    <xf numFmtId="0" fontId="0" fillId="0" borderId="0" xfId="0" applyAlignment="1"/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35"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A0000"/>
      <color rgb="FFFF5050"/>
      <color rgb="FFFFAFAF"/>
      <color rgb="FFFF6D6D"/>
      <color rgb="FF993366"/>
      <color rgb="FFCC66FF"/>
      <color rgb="FF000066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23.xml"/><Relationship Id="rId117" Type="http://schemas.openxmlformats.org/officeDocument/2006/relationships/worksheet" Target="worksheets/sheet11.xml"/><Relationship Id="rId21" Type="http://schemas.openxmlformats.org/officeDocument/2006/relationships/chartsheet" Target="chartsheets/sheet18.xml"/><Relationship Id="rId42" Type="http://schemas.openxmlformats.org/officeDocument/2006/relationships/chartsheet" Target="chartsheets/sheet39.xml"/><Relationship Id="rId47" Type="http://schemas.openxmlformats.org/officeDocument/2006/relationships/chartsheet" Target="chartsheets/sheet44.xml"/><Relationship Id="rId63" Type="http://schemas.openxmlformats.org/officeDocument/2006/relationships/chartsheet" Target="chartsheets/sheet60.xml"/><Relationship Id="rId68" Type="http://schemas.openxmlformats.org/officeDocument/2006/relationships/chartsheet" Target="chartsheets/sheet65.xml"/><Relationship Id="rId84" Type="http://schemas.openxmlformats.org/officeDocument/2006/relationships/chartsheet" Target="chartsheets/sheet81.xml"/><Relationship Id="rId89" Type="http://schemas.openxmlformats.org/officeDocument/2006/relationships/chartsheet" Target="chartsheets/sheet86.xml"/><Relationship Id="rId112" Type="http://schemas.openxmlformats.org/officeDocument/2006/relationships/worksheet" Target="worksheets/sheet6.xml"/><Relationship Id="rId16" Type="http://schemas.openxmlformats.org/officeDocument/2006/relationships/chartsheet" Target="chartsheets/sheet13.xml"/><Relationship Id="rId107" Type="http://schemas.openxmlformats.org/officeDocument/2006/relationships/chartsheet" Target="chartsheets/sheet104.xml"/><Relationship Id="rId11" Type="http://schemas.openxmlformats.org/officeDocument/2006/relationships/chartsheet" Target="chartsheets/sheet8.xml"/><Relationship Id="rId32" Type="http://schemas.openxmlformats.org/officeDocument/2006/relationships/chartsheet" Target="chartsheets/sheet29.xml"/><Relationship Id="rId37" Type="http://schemas.openxmlformats.org/officeDocument/2006/relationships/chartsheet" Target="chartsheets/sheet34.xml"/><Relationship Id="rId53" Type="http://schemas.openxmlformats.org/officeDocument/2006/relationships/chartsheet" Target="chartsheets/sheet50.xml"/><Relationship Id="rId58" Type="http://schemas.openxmlformats.org/officeDocument/2006/relationships/chartsheet" Target="chartsheets/sheet55.xml"/><Relationship Id="rId74" Type="http://schemas.openxmlformats.org/officeDocument/2006/relationships/chartsheet" Target="chartsheets/sheet71.xml"/><Relationship Id="rId79" Type="http://schemas.openxmlformats.org/officeDocument/2006/relationships/chartsheet" Target="chartsheets/sheet76.xml"/><Relationship Id="rId102" Type="http://schemas.openxmlformats.org/officeDocument/2006/relationships/chartsheet" Target="chartsheets/sheet99.xml"/><Relationship Id="rId123" Type="http://schemas.openxmlformats.org/officeDocument/2006/relationships/worksheet" Target="worksheets/sheet17.xml"/><Relationship Id="rId128" Type="http://schemas.openxmlformats.org/officeDocument/2006/relationships/styles" Target="styles.xml"/><Relationship Id="rId5" Type="http://schemas.openxmlformats.org/officeDocument/2006/relationships/chartsheet" Target="chartsheets/sheet2.xml"/><Relationship Id="rId90" Type="http://schemas.openxmlformats.org/officeDocument/2006/relationships/chartsheet" Target="chartsheets/sheet87.xml"/><Relationship Id="rId95" Type="http://schemas.openxmlformats.org/officeDocument/2006/relationships/chartsheet" Target="chartsheets/sheet92.xml"/><Relationship Id="rId19" Type="http://schemas.openxmlformats.org/officeDocument/2006/relationships/chartsheet" Target="chartsheets/sheet16.xml"/><Relationship Id="rId14" Type="http://schemas.openxmlformats.org/officeDocument/2006/relationships/chartsheet" Target="chartsheets/sheet11.xml"/><Relationship Id="rId22" Type="http://schemas.openxmlformats.org/officeDocument/2006/relationships/chartsheet" Target="chartsheets/sheet19.xml"/><Relationship Id="rId27" Type="http://schemas.openxmlformats.org/officeDocument/2006/relationships/chartsheet" Target="chartsheets/sheet24.xml"/><Relationship Id="rId30" Type="http://schemas.openxmlformats.org/officeDocument/2006/relationships/chartsheet" Target="chartsheets/sheet27.xml"/><Relationship Id="rId35" Type="http://schemas.openxmlformats.org/officeDocument/2006/relationships/chartsheet" Target="chartsheets/sheet32.xml"/><Relationship Id="rId43" Type="http://schemas.openxmlformats.org/officeDocument/2006/relationships/chartsheet" Target="chartsheets/sheet40.xml"/><Relationship Id="rId48" Type="http://schemas.openxmlformats.org/officeDocument/2006/relationships/chartsheet" Target="chartsheets/sheet45.xml"/><Relationship Id="rId56" Type="http://schemas.openxmlformats.org/officeDocument/2006/relationships/chartsheet" Target="chartsheets/sheet53.xml"/><Relationship Id="rId64" Type="http://schemas.openxmlformats.org/officeDocument/2006/relationships/chartsheet" Target="chartsheets/sheet61.xml"/><Relationship Id="rId69" Type="http://schemas.openxmlformats.org/officeDocument/2006/relationships/chartsheet" Target="chartsheets/sheet66.xml"/><Relationship Id="rId77" Type="http://schemas.openxmlformats.org/officeDocument/2006/relationships/chartsheet" Target="chartsheets/sheet74.xml"/><Relationship Id="rId100" Type="http://schemas.openxmlformats.org/officeDocument/2006/relationships/chartsheet" Target="chartsheets/sheet97.xml"/><Relationship Id="rId105" Type="http://schemas.openxmlformats.org/officeDocument/2006/relationships/chartsheet" Target="chartsheets/sheet102.xml"/><Relationship Id="rId113" Type="http://schemas.openxmlformats.org/officeDocument/2006/relationships/worksheet" Target="worksheets/sheet7.xml"/><Relationship Id="rId118" Type="http://schemas.openxmlformats.org/officeDocument/2006/relationships/worksheet" Target="worksheets/sheet12.xml"/><Relationship Id="rId126" Type="http://schemas.openxmlformats.org/officeDocument/2006/relationships/worksheet" Target="worksheets/sheet20.xml"/><Relationship Id="rId8" Type="http://schemas.openxmlformats.org/officeDocument/2006/relationships/chartsheet" Target="chartsheets/sheet5.xml"/><Relationship Id="rId51" Type="http://schemas.openxmlformats.org/officeDocument/2006/relationships/chartsheet" Target="chartsheets/sheet48.xml"/><Relationship Id="rId72" Type="http://schemas.openxmlformats.org/officeDocument/2006/relationships/chartsheet" Target="chartsheets/sheet69.xml"/><Relationship Id="rId80" Type="http://schemas.openxmlformats.org/officeDocument/2006/relationships/chartsheet" Target="chartsheets/sheet77.xml"/><Relationship Id="rId85" Type="http://schemas.openxmlformats.org/officeDocument/2006/relationships/chartsheet" Target="chartsheets/sheet82.xml"/><Relationship Id="rId93" Type="http://schemas.openxmlformats.org/officeDocument/2006/relationships/chartsheet" Target="chartsheets/sheet90.xml"/><Relationship Id="rId98" Type="http://schemas.openxmlformats.org/officeDocument/2006/relationships/chartsheet" Target="chartsheets/sheet95.xml"/><Relationship Id="rId121" Type="http://schemas.openxmlformats.org/officeDocument/2006/relationships/worksheet" Target="worksheets/sheet15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4.xml"/><Relationship Id="rId25" Type="http://schemas.openxmlformats.org/officeDocument/2006/relationships/chartsheet" Target="chartsheets/sheet22.xml"/><Relationship Id="rId33" Type="http://schemas.openxmlformats.org/officeDocument/2006/relationships/chartsheet" Target="chartsheets/sheet30.xml"/><Relationship Id="rId38" Type="http://schemas.openxmlformats.org/officeDocument/2006/relationships/chartsheet" Target="chartsheets/sheet35.xml"/><Relationship Id="rId46" Type="http://schemas.openxmlformats.org/officeDocument/2006/relationships/chartsheet" Target="chartsheets/sheet43.xml"/><Relationship Id="rId59" Type="http://schemas.openxmlformats.org/officeDocument/2006/relationships/chartsheet" Target="chartsheets/sheet56.xml"/><Relationship Id="rId67" Type="http://schemas.openxmlformats.org/officeDocument/2006/relationships/chartsheet" Target="chartsheets/sheet64.xml"/><Relationship Id="rId103" Type="http://schemas.openxmlformats.org/officeDocument/2006/relationships/chartsheet" Target="chartsheets/sheet100.xml"/><Relationship Id="rId108" Type="http://schemas.openxmlformats.org/officeDocument/2006/relationships/chartsheet" Target="chartsheets/sheet105.xml"/><Relationship Id="rId116" Type="http://schemas.openxmlformats.org/officeDocument/2006/relationships/worksheet" Target="worksheets/sheet10.xml"/><Relationship Id="rId124" Type="http://schemas.openxmlformats.org/officeDocument/2006/relationships/worksheet" Target="worksheets/sheet18.xml"/><Relationship Id="rId129" Type="http://schemas.openxmlformats.org/officeDocument/2006/relationships/sharedStrings" Target="sharedStrings.xml"/><Relationship Id="rId20" Type="http://schemas.openxmlformats.org/officeDocument/2006/relationships/chartsheet" Target="chartsheets/sheet17.xml"/><Relationship Id="rId41" Type="http://schemas.openxmlformats.org/officeDocument/2006/relationships/chartsheet" Target="chartsheets/sheet38.xml"/><Relationship Id="rId54" Type="http://schemas.openxmlformats.org/officeDocument/2006/relationships/chartsheet" Target="chartsheets/sheet51.xml"/><Relationship Id="rId62" Type="http://schemas.openxmlformats.org/officeDocument/2006/relationships/chartsheet" Target="chartsheets/sheet59.xml"/><Relationship Id="rId70" Type="http://schemas.openxmlformats.org/officeDocument/2006/relationships/chartsheet" Target="chartsheets/sheet67.xml"/><Relationship Id="rId75" Type="http://schemas.openxmlformats.org/officeDocument/2006/relationships/chartsheet" Target="chartsheets/sheet72.xml"/><Relationship Id="rId83" Type="http://schemas.openxmlformats.org/officeDocument/2006/relationships/chartsheet" Target="chartsheets/sheet80.xml"/><Relationship Id="rId88" Type="http://schemas.openxmlformats.org/officeDocument/2006/relationships/chartsheet" Target="chartsheets/sheet85.xml"/><Relationship Id="rId91" Type="http://schemas.openxmlformats.org/officeDocument/2006/relationships/chartsheet" Target="chartsheets/sheet88.xml"/><Relationship Id="rId96" Type="http://schemas.openxmlformats.org/officeDocument/2006/relationships/chartsheet" Target="chartsheets/sheet93.xml"/><Relationship Id="rId111" Type="http://schemas.openxmlformats.org/officeDocument/2006/relationships/worksheet" Target="worksheets/sheet5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5" Type="http://schemas.openxmlformats.org/officeDocument/2006/relationships/chartsheet" Target="chartsheets/sheet12.xml"/><Relationship Id="rId23" Type="http://schemas.openxmlformats.org/officeDocument/2006/relationships/chartsheet" Target="chartsheets/sheet20.xml"/><Relationship Id="rId28" Type="http://schemas.openxmlformats.org/officeDocument/2006/relationships/chartsheet" Target="chartsheets/sheet25.xml"/><Relationship Id="rId36" Type="http://schemas.openxmlformats.org/officeDocument/2006/relationships/chartsheet" Target="chartsheets/sheet33.xml"/><Relationship Id="rId49" Type="http://schemas.openxmlformats.org/officeDocument/2006/relationships/chartsheet" Target="chartsheets/sheet46.xml"/><Relationship Id="rId57" Type="http://schemas.openxmlformats.org/officeDocument/2006/relationships/chartsheet" Target="chartsheets/sheet54.xml"/><Relationship Id="rId106" Type="http://schemas.openxmlformats.org/officeDocument/2006/relationships/chartsheet" Target="chartsheets/sheet103.xml"/><Relationship Id="rId114" Type="http://schemas.openxmlformats.org/officeDocument/2006/relationships/worksheet" Target="worksheets/sheet8.xml"/><Relationship Id="rId119" Type="http://schemas.openxmlformats.org/officeDocument/2006/relationships/worksheet" Target="worksheets/sheet13.xml"/><Relationship Id="rId127" Type="http://schemas.openxmlformats.org/officeDocument/2006/relationships/theme" Target="theme/theme1.xml"/><Relationship Id="rId10" Type="http://schemas.openxmlformats.org/officeDocument/2006/relationships/chartsheet" Target="chartsheets/sheet7.xml"/><Relationship Id="rId31" Type="http://schemas.openxmlformats.org/officeDocument/2006/relationships/chartsheet" Target="chartsheets/sheet28.xml"/><Relationship Id="rId44" Type="http://schemas.openxmlformats.org/officeDocument/2006/relationships/chartsheet" Target="chartsheets/sheet41.xml"/><Relationship Id="rId52" Type="http://schemas.openxmlformats.org/officeDocument/2006/relationships/chartsheet" Target="chartsheets/sheet49.xml"/><Relationship Id="rId60" Type="http://schemas.openxmlformats.org/officeDocument/2006/relationships/chartsheet" Target="chartsheets/sheet57.xml"/><Relationship Id="rId65" Type="http://schemas.openxmlformats.org/officeDocument/2006/relationships/chartsheet" Target="chartsheets/sheet62.xml"/><Relationship Id="rId73" Type="http://schemas.openxmlformats.org/officeDocument/2006/relationships/chartsheet" Target="chartsheets/sheet70.xml"/><Relationship Id="rId78" Type="http://schemas.openxmlformats.org/officeDocument/2006/relationships/chartsheet" Target="chartsheets/sheet75.xml"/><Relationship Id="rId81" Type="http://schemas.openxmlformats.org/officeDocument/2006/relationships/chartsheet" Target="chartsheets/sheet78.xml"/><Relationship Id="rId86" Type="http://schemas.openxmlformats.org/officeDocument/2006/relationships/chartsheet" Target="chartsheets/sheet83.xml"/><Relationship Id="rId94" Type="http://schemas.openxmlformats.org/officeDocument/2006/relationships/chartsheet" Target="chartsheets/sheet91.xml"/><Relationship Id="rId99" Type="http://schemas.openxmlformats.org/officeDocument/2006/relationships/chartsheet" Target="chartsheets/sheet96.xml"/><Relationship Id="rId101" Type="http://schemas.openxmlformats.org/officeDocument/2006/relationships/chartsheet" Target="chartsheets/sheet98.xml"/><Relationship Id="rId122" Type="http://schemas.openxmlformats.org/officeDocument/2006/relationships/worksheet" Target="worksheets/sheet16.xml"/><Relationship Id="rId13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5.xml"/><Relationship Id="rId39" Type="http://schemas.openxmlformats.org/officeDocument/2006/relationships/chartsheet" Target="chartsheets/sheet36.xml"/><Relationship Id="rId109" Type="http://schemas.openxmlformats.org/officeDocument/2006/relationships/chartsheet" Target="chartsheets/sheet106.xml"/><Relationship Id="rId34" Type="http://schemas.openxmlformats.org/officeDocument/2006/relationships/chartsheet" Target="chartsheets/sheet31.xml"/><Relationship Id="rId50" Type="http://schemas.openxmlformats.org/officeDocument/2006/relationships/chartsheet" Target="chartsheets/sheet47.xml"/><Relationship Id="rId55" Type="http://schemas.openxmlformats.org/officeDocument/2006/relationships/chartsheet" Target="chartsheets/sheet52.xml"/><Relationship Id="rId76" Type="http://schemas.openxmlformats.org/officeDocument/2006/relationships/chartsheet" Target="chartsheets/sheet73.xml"/><Relationship Id="rId97" Type="http://schemas.openxmlformats.org/officeDocument/2006/relationships/chartsheet" Target="chartsheets/sheet94.xml"/><Relationship Id="rId104" Type="http://schemas.openxmlformats.org/officeDocument/2006/relationships/chartsheet" Target="chartsheets/sheet101.xml"/><Relationship Id="rId120" Type="http://schemas.openxmlformats.org/officeDocument/2006/relationships/worksheet" Target="worksheets/sheet14.xml"/><Relationship Id="rId125" Type="http://schemas.openxmlformats.org/officeDocument/2006/relationships/worksheet" Target="worksheets/sheet19.xml"/><Relationship Id="rId7" Type="http://schemas.openxmlformats.org/officeDocument/2006/relationships/chartsheet" Target="chartsheets/sheet4.xml"/><Relationship Id="rId71" Type="http://schemas.openxmlformats.org/officeDocument/2006/relationships/chartsheet" Target="chartsheets/sheet68.xml"/><Relationship Id="rId92" Type="http://schemas.openxmlformats.org/officeDocument/2006/relationships/chartsheet" Target="chartsheets/sheet89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26.xml"/><Relationship Id="rId24" Type="http://schemas.openxmlformats.org/officeDocument/2006/relationships/chartsheet" Target="chartsheets/sheet21.xml"/><Relationship Id="rId40" Type="http://schemas.openxmlformats.org/officeDocument/2006/relationships/chartsheet" Target="chartsheets/sheet37.xml"/><Relationship Id="rId45" Type="http://schemas.openxmlformats.org/officeDocument/2006/relationships/chartsheet" Target="chartsheets/sheet42.xml"/><Relationship Id="rId66" Type="http://schemas.openxmlformats.org/officeDocument/2006/relationships/chartsheet" Target="chartsheets/sheet63.xml"/><Relationship Id="rId87" Type="http://schemas.openxmlformats.org/officeDocument/2006/relationships/chartsheet" Target="chartsheets/sheet84.xml"/><Relationship Id="rId110" Type="http://schemas.openxmlformats.org/officeDocument/2006/relationships/worksheet" Target="worksheets/sheet4.xml"/><Relationship Id="rId115" Type="http://schemas.openxmlformats.org/officeDocument/2006/relationships/worksheet" Target="worksheets/sheet9.xml"/><Relationship Id="rId61" Type="http://schemas.openxmlformats.org/officeDocument/2006/relationships/chartsheet" Target="chartsheets/sheet58.xml"/><Relationship Id="rId82" Type="http://schemas.openxmlformats.org/officeDocument/2006/relationships/chartsheet" Target="chartsheets/sheet7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7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9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1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3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5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0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2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6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8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0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4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8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0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7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9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1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3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7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9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1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5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7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9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1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3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7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9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1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3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5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7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9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1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3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94585984"/>
        <c:axId val="94587520"/>
      </c:barChart>
      <c:catAx>
        <c:axId val="94585984"/>
        <c:scaling>
          <c:orientation val="minMax"/>
        </c:scaling>
        <c:axPos val="b"/>
        <c:tickLblPos val="nextTo"/>
        <c:crossAx val="94587520"/>
        <c:crosses val="autoZero"/>
        <c:auto val="1"/>
        <c:lblAlgn val="ctr"/>
        <c:lblOffset val="100"/>
      </c:catAx>
      <c:valAx>
        <c:axId val="94587520"/>
        <c:scaling>
          <c:orientation val="minMax"/>
        </c:scaling>
        <c:axPos val="l"/>
        <c:majorGridlines/>
        <c:tickLblPos val="nextTo"/>
        <c:crossAx val="94585984"/>
        <c:crosses val="autoZero"/>
        <c:crossBetween val="between"/>
      </c:valAx>
    </c:plotArea>
    <c:legend>
      <c:legendPos val="r"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Hood ISO 6 (Room 153)</a:t>
            </a:r>
          </a:p>
          <a:p>
            <a:pPr algn="ctr">
              <a:defRPr/>
            </a:pPr>
            <a:r>
              <a:rPr lang="en-US" sz="1800" b="1" i="0" baseline="0"/>
              <a:t>0.5-µm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545672575647690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240392003003949"/>
        </c:manualLayout>
      </c:layout>
      <c:lineChart>
        <c:grouping val="standard"/>
        <c:ser>
          <c:idx val="0"/>
          <c:order val="0"/>
          <c:tx>
            <c:strRef>
              <c:f>TP!$Z$351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TP!$Z$352:$Z$377</c:f>
              <c:numCache>
                <c:formatCode>General</c:formatCode>
                <c:ptCount val="2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298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19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95545984"/>
        <c:axId val="97559296"/>
      </c:lineChart>
      <c:dateAx>
        <c:axId val="9554598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7559296"/>
        <c:crosses val="autoZero"/>
        <c:auto val="1"/>
        <c:lblOffset val="100"/>
      </c:dateAx>
      <c:valAx>
        <c:axId val="97559296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545984"/>
        <c:crosses val="autoZero"/>
        <c:crossBetween val="between"/>
        <c:majorUnit val="2000"/>
      </c:valAx>
    </c:plotArea>
    <c:plotVisOnly val="1"/>
  </c:chart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Media and Buffer Prep ISO 8 (Rooms 136 and 137)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&gt;12 CFU, Action &gt; 25 CFU</a:t>
            </a:r>
            <a:endParaRPr lang="en-US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1993607523339759"/>
          <c:y val="0"/>
        </c:manualLayout>
      </c:layout>
    </c:title>
    <c:plotArea>
      <c:layout>
        <c:manualLayout>
          <c:layoutTarget val="inner"/>
          <c:xMode val="edge"/>
          <c:yMode val="edge"/>
          <c:x val="7.2684088195509394E-2"/>
          <c:y val="0.14334151224540614"/>
          <c:w val="0.8571385731711596"/>
          <c:h val="0.74024191591531763"/>
        </c:manualLayout>
      </c:layout>
      <c:lineChart>
        <c:grouping val="standard"/>
        <c:ser>
          <c:idx val="0"/>
          <c:order val="0"/>
          <c:tx>
            <c:strRef>
              <c:f>SV!$B$145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SV!$A$146:$A$173</c:f>
              <c:numCache>
                <c:formatCode>m/d/yyyy</c:formatCode>
                <c:ptCount val="28"/>
                <c:pt idx="0">
                  <c:v>41278</c:v>
                </c:pt>
                <c:pt idx="1">
                  <c:v>41285</c:v>
                </c:pt>
                <c:pt idx="2">
                  <c:v>41290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41327</c:v>
                </c:pt>
                <c:pt idx="9">
                  <c:v>41331</c:v>
                </c:pt>
                <c:pt idx="10">
                  <c:v>41341</c:v>
                </c:pt>
                <c:pt idx="11">
                  <c:v>41344</c:v>
                </c:pt>
                <c:pt idx="12">
                  <c:v>41355</c:v>
                </c:pt>
                <c:pt idx="13">
                  <c:v>41362</c:v>
                </c:pt>
                <c:pt idx="14">
                  <c:v>41278</c:v>
                </c:pt>
                <c:pt idx="15">
                  <c:v>41285</c:v>
                </c:pt>
                <c:pt idx="16">
                  <c:v>41290</c:v>
                </c:pt>
                <c:pt idx="17">
                  <c:v>41295</c:v>
                </c:pt>
                <c:pt idx="18">
                  <c:v>41302</c:v>
                </c:pt>
                <c:pt idx="19">
                  <c:v>41311</c:v>
                </c:pt>
                <c:pt idx="20">
                  <c:v>41318</c:v>
                </c:pt>
                <c:pt idx="21">
                  <c:v>41324</c:v>
                </c:pt>
                <c:pt idx="22">
                  <c:v>41327</c:v>
                </c:pt>
                <c:pt idx="23">
                  <c:v>41331</c:v>
                </c:pt>
                <c:pt idx="24">
                  <c:v>41341</c:v>
                </c:pt>
                <c:pt idx="25">
                  <c:v>41344</c:v>
                </c:pt>
                <c:pt idx="26">
                  <c:v>41355</c:v>
                </c:pt>
                <c:pt idx="27">
                  <c:v>41362</c:v>
                </c:pt>
              </c:numCache>
            </c:numRef>
          </c:cat>
          <c:val>
            <c:numRef>
              <c:f>SV!$B$146:$B$173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SV!$C$145:$C$145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SV!$A$146:$A$173</c:f>
              <c:numCache>
                <c:formatCode>m/d/yyyy</c:formatCode>
                <c:ptCount val="28"/>
                <c:pt idx="0">
                  <c:v>41278</c:v>
                </c:pt>
                <c:pt idx="1">
                  <c:v>41285</c:v>
                </c:pt>
                <c:pt idx="2">
                  <c:v>41290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41327</c:v>
                </c:pt>
                <c:pt idx="9">
                  <c:v>41331</c:v>
                </c:pt>
                <c:pt idx="10">
                  <c:v>41341</c:v>
                </c:pt>
                <c:pt idx="11">
                  <c:v>41344</c:v>
                </c:pt>
                <c:pt idx="12">
                  <c:v>41355</c:v>
                </c:pt>
                <c:pt idx="13">
                  <c:v>41362</c:v>
                </c:pt>
                <c:pt idx="14">
                  <c:v>41278</c:v>
                </c:pt>
                <c:pt idx="15">
                  <c:v>41285</c:v>
                </c:pt>
                <c:pt idx="16">
                  <c:v>41290</c:v>
                </c:pt>
                <c:pt idx="17">
                  <c:v>41295</c:v>
                </c:pt>
                <c:pt idx="18">
                  <c:v>41302</c:v>
                </c:pt>
                <c:pt idx="19">
                  <c:v>41311</c:v>
                </c:pt>
                <c:pt idx="20">
                  <c:v>41318</c:v>
                </c:pt>
                <c:pt idx="21">
                  <c:v>41324</c:v>
                </c:pt>
                <c:pt idx="22">
                  <c:v>41327</c:v>
                </c:pt>
                <c:pt idx="23">
                  <c:v>41331</c:v>
                </c:pt>
                <c:pt idx="24">
                  <c:v>41341</c:v>
                </c:pt>
                <c:pt idx="25">
                  <c:v>41344</c:v>
                </c:pt>
                <c:pt idx="26">
                  <c:v>41355</c:v>
                </c:pt>
                <c:pt idx="27">
                  <c:v>41362</c:v>
                </c:pt>
              </c:numCache>
            </c:numRef>
          </c:cat>
          <c:val>
            <c:numRef>
              <c:f>SV!$C$146:$C$173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4</c:v>
                </c:pt>
                <c:pt idx="27">
                  <c:v>1</c:v>
                </c:pt>
              </c:numCache>
            </c:numRef>
          </c:val>
        </c:ser>
        <c:ser>
          <c:idx val="2"/>
          <c:order val="2"/>
          <c:tx>
            <c:strRef>
              <c:f>SV!$D$145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SV!$A$146:$A$173</c:f>
              <c:numCache>
                <c:formatCode>m/d/yyyy</c:formatCode>
                <c:ptCount val="28"/>
                <c:pt idx="0">
                  <c:v>41278</c:v>
                </c:pt>
                <c:pt idx="1">
                  <c:v>41285</c:v>
                </c:pt>
                <c:pt idx="2">
                  <c:v>41290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41327</c:v>
                </c:pt>
                <c:pt idx="9">
                  <c:v>41331</c:v>
                </c:pt>
                <c:pt idx="10">
                  <c:v>41341</c:v>
                </c:pt>
                <c:pt idx="11">
                  <c:v>41344</c:v>
                </c:pt>
                <c:pt idx="12">
                  <c:v>41355</c:v>
                </c:pt>
                <c:pt idx="13">
                  <c:v>41362</c:v>
                </c:pt>
                <c:pt idx="14">
                  <c:v>41278</c:v>
                </c:pt>
                <c:pt idx="15">
                  <c:v>41285</c:v>
                </c:pt>
                <c:pt idx="16">
                  <c:v>41290</c:v>
                </c:pt>
                <c:pt idx="17">
                  <c:v>41295</c:v>
                </c:pt>
                <c:pt idx="18">
                  <c:v>41302</c:v>
                </c:pt>
                <c:pt idx="19">
                  <c:v>41311</c:v>
                </c:pt>
                <c:pt idx="20">
                  <c:v>41318</c:v>
                </c:pt>
                <c:pt idx="21">
                  <c:v>41324</c:v>
                </c:pt>
                <c:pt idx="22">
                  <c:v>41327</c:v>
                </c:pt>
                <c:pt idx="23">
                  <c:v>41331</c:v>
                </c:pt>
                <c:pt idx="24">
                  <c:v>41341</c:v>
                </c:pt>
                <c:pt idx="25">
                  <c:v>41344</c:v>
                </c:pt>
                <c:pt idx="26">
                  <c:v>41355</c:v>
                </c:pt>
                <c:pt idx="27">
                  <c:v>41362</c:v>
                </c:pt>
              </c:numCache>
            </c:numRef>
          </c:cat>
          <c:val>
            <c:numRef>
              <c:f>SV!$D$146:$D$173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SV!$E$145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SV!$A$146:$A$173</c:f>
              <c:numCache>
                <c:formatCode>m/d/yyyy</c:formatCode>
                <c:ptCount val="28"/>
                <c:pt idx="0">
                  <c:v>41278</c:v>
                </c:pt>
                <c:pt idx="1">
                  <c:v>41285</c:v>
                </c:pt>
                <c:pt idx="2">
                  <c:v>41290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41327</c:v>
                </c:pt>
                <c:pt idx="9">
                  <c:v>41331</c:v>
                </c:pt>
                <c:pt idx="10">
                  <c:v>41341</c:v>
                </c:pt>
                <c:pt idx="11">
                  <c:v>41344</c:v>
                </c:pt>
                <c:pt idx="12">
                  <c:v>41355</c:v>
                </c:pt>
                <c:pt idx="13">
                  <c:v>41362</c:v>
                </c:pt>
                <c:pt idx="14">
                  <c:v>41278</c:v>
                </c:pt>
                <c:pt idx="15">
                  <c:v>41285</c:v>
                </c:pt>
                <c:pt idx="16">
                  <c:v>41290</c:v>
                </c:pt>
                <c:pt idx="17">
                  <c:v>41295</c:v>
                </c:pt>
                <c:pt idx="18">
                  <c:v>41302</c:v>
                </c:pt>
                <c:pt idx="19">
                  <c:v>41311</c:v>
                </c:pt>
                <c:pt idx="20">
                  <c:v>41318</c:v>
                </c:pt>
                <c:pt idx="21">
                  <c:v>41324</c:v>
                </c:pt>
                <c:pt idx="22">
                  <c:v>41327</c:v>
                </c:pt>
                <c:pt idx="23">
                  <c:v>41331</c:v>
                </c:pt>
                <c:pt idx="24">
                  <c:v>41341</c:v>
                </c:pt>
                <c:pt idx="25">
                  <c:v>41344</c:v>
                </c:pt>
                <c:pt idx="26">
                  <c:v>41355</c:v>
                </c:pt>
                <c:pt idx="27">
                  <c:v>41362</c:v>
                </c:pt>
              </c:numCache>
            </c:numRef>
          </c:cat>
          <c:val>
            <c:numRef>
              <c:f>SV!$E$146:$E$173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SV!$F$145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SV!$A$146:$A$173</c:f>
              <c:numCache>
                <c:formatCode>m/d/yyyy</c:formatCode>
                <c:ptCount val="28"/>
                <c:pt idx="0">
                  <c:v>41278</c:v>
                </c:pt>
                <c:pt idx="1">
                  <c:v>41285</c:v>
                </c:pt>
                <c:pt idx="2">
                  <c:v>41290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41327</c:v>
                </c:pt>
                <c:pt idx="9">
                  <c:v>41331</c:v>
                </c:pt>
                <c:pt idx="10">
                  <c:v>41341</c:v>
                </c:pt>
                <c:pt idx="11">
                  <c:v>41344</c:v>
                </c:pt>
                <c:pt idx="12">
                  <c:v>41355</c:v>
                </c:pt>
                <c:pt idx="13">
                  <c:v>41362</c:v>
                </c:pt>
                <c:pt idx="14">
                  <c:v>41278</c:v>
                </c:pt>
                <c:pt idx="15">
                  <c:v>41285</c:v>
                </c:pt>
                <c:pt idx="16">
                  <c:v>41290</c:v>
                </c:pt>
                <c:pt idx="17">
                  <c:v>41295</c:v>
                </c:pt>
                <c:pt idx="18">
                  <c:v>41302</c:v>
                </c:pt>
                <c:pt idx="19">
                  <c:v>41311</c:v>
                </c:pt>
                <c:pt idx="20">
                  <c:v>41318</c:v>
                </c:pt>
                <c:pt idx="21">
                  <c:v>41324</c:v>
                </c:pt>
                <c:pt idx="22">
                  <c:v>41327</c:v>
                </c:pt>
                <c:pt idx="23">
                  <c:v>41331</c:v>
                </c:pt>
                <c:pt idx="24">
                  <c:v>41341</c:v>
                </c:pt>
                <c:pt idx="25">
                  <c:v>41344</c:v>
                </c:pt>
                <c:pt idx="26">
                  <c:v>41355</c:v>
                </c:pt>
                <c:pt idx="27">
                  <c:v>41362</c:v>
                </c:pt>
              </c:numCache>
            </c:numRef>
          </c:cat>
          <c:val>
            <c:numRef>
              <c:f>SV!$F$146:$F$173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08942080"/>
        <c:axId val="108944384"/>
      </c:lineChart>
      <c:dateAx>
        <c:axId val="108942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108944384"/>
        <c:crosses val="autoZero"/>
        <c:auto val="1"/>
        <c:lblOffset val="100"/>
      </c:dateAx>
      <c:valAx>
        <c:axId val="108944384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1.6112676628153105E-2"/>
              <c:y val="0.47338278182488547"/>
            </c:manualLayout>
          </c:layout>
        </c:title>
        <c:numFmt formatCode="General" sourceLinked="1"/>
        <c:tickLblPos val="nextTo"/>
        <c:crossAx val="108942080"/>
        <c:crosses val="autoZero"/>
        <c:crossBetween val="between"/>
        <c:majorUnit val="5"/>
      </c:valAx>
    </c:plotArea>
    <c:plotVisOnly val="1"/>
  </c:chart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Fermentation 2 Hood ISO 6 (Room 135)</a:t>
            </a:r>
          </a:p>
          <a:p>
            <a:pPr>
              <a:defRPr sz="1800"/>
            </a:pPr>
            <a:r>
              <a:rPr lang="en-US" sz="1800"/>
              <a:t>Surface Viables Q1 2013</a:t>
            </a:r>
          </a:p>
          <a:p>
            <a:pPr>
              <a:defRPr sz="1800"/>
            </a:pPr>
            <a:r>
              <a:rPr lang="en-US" sz="1800" b="0">
                <a:solidFill>
                  <a:srgbClr val="0070C0"/>
                </a:solidFill>
              </a:rPr>
              <a:t> Alert &gt; 2 CFU, Action &gt;3 CFU</a:t>
            </a:r>
          </a:p>
        </c:rich>
      </c:tx>
    </c:title>
    <c:plotArea>
      <c:layout>
        <c:manualLayout>
          <c:layoutTarget val="inner"/>
          <c:xMode val="edge"/>
          <c:yMode val="edge"/>
          <c:x val="7.5613665764264495E-2"/>
          <c:y val="0.15858826288775296"/>
          <c:w val="0.8571385731711596"/>
          <c:h val="0.7330676100621436"/>
        </c:manualLayout>
      </c:layout>
      <c:lineChart>
        <c:grouping val="standard"/>
        <c:ser>
          <c:idx val="0"/>
          <c:order val="0"/>
          <c:tx>
            <c:strRef>
              <c:f>SV!$B$98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SV!$A$128:$A$141</c:f>
              <c:numCache>
                <c:formatCode>m/d/yyyy</c:formatCode>
                <c:ptCount val="14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41320</c:v>
                </c:pt>
                <c:pt idx="8">
                  <c:v>41327</c:v>
                </c:pt>
                <c:pt idx="9">
                  <c:v>41332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</c:numCache>
            </c:numRef>
          </c:cat>
          <c:val>
            <c:numRef>
              <c:f>SV!$B$128:$B$141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SV!$C$98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SV!$A$128:$A$141</c:f>
              <c:numCache>
                <c:formatCode>m/d/yyyy</c:formatCode>
                <c:ptCount val="14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41320</c:v>
                </c:pt>
                <c:pt idx="8">
                  <c:v>41327</c:v>
                </c:pt>
                <c:pt idx="9">
                  <c:v>41332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</c:numCache>
            </c:numRef>
          </c:cat>
          <c:val>
            <c:numRef>
              <c:f>SV!$C$128:$C$141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SV!$D$98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SV!$A$128:$A$141</c:f>
              <c:numCache>
                <c:formatCode>m/d/yyyy</c:formatCode>
                <c:ptCount val="14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41320</c:v>
                </c:pt>
                <c:pt idx="8">
                  <c:v>41327</c:v>
                </c:pt>
                <c:pt idx="9">
                  <c:v>41332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</c:numCache>
            </c:numRef>
          </c:cat>
          <c:val>
            <c:numRef>
              <c:f>SV!$D$128:$D$141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SV!$E$98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SV!$A$128:$A$141</c:f>
              <c:numCache>
                <c:formatCode>m/d/yyyy</c:formatCode>
                <c:ptCount val="14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41320</c:v>
                </c:pt>
                <c:pt idx="8">
                  <c:v>41327</c:v>
                </c:pt>
                <c:pt idx="9">
                  <c:v>41332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</c:numCache>
            </c:numRef>
          </c:cat>
          <c:val>
            <c:numRef>
              <c:f>SV!$E$128:$E$141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8074112"/>
        <c:axId val="108076416"/>
      </c:lineChart>
      <c:dateAx>
        <c:axId val="108074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076416"/>
        <c:crosses val="autoZero"/>
        <c:auto val="1"/>
        <c:lblOffset val="100"/>
      </c:dateAx>
      <c:valAx>
        <c:axId val="108076416"/>
        <c:scaling>
          <c:orientation val="minMax"/>
          <c:max val="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cm2</a:t>
                </a:r>
              </a:p>
            </c:rich>
          </c:tx>
        </c:title>
        <c:numFmt formatCode="General" sourceLinked="1"/>
        <c:tickLblPos val="nextTo"/>
        <c:crossAx val="108074112"/>
        <c:crosses val="autoZero"/>
        <c:crossBetween val="between"/>
        <c:majorUnit val="1"/>
      </c:valAx>
    </c:plotArea>
    <c:plotVisOnly val="1"/>
  </c:chart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Fermentaton 2 ISO 8 (Rooms 134 and 135)</a:t>
            </a:r>
          </a:p>
          <a:p>
            <a:pPr>
              <a:defRPr sz="1800"/>
            </a:pPr>
            <a:r>
              <a:rPr lang="en-US" sz="1800"/>
              <a:t>Surface and Floor Viables Q1 2013</a:t>
            </a:r>
          </a:p>
          <a:p>
            <a:pPr>
              <a:defRPr sz="1800"/>
            </a:pPr>
            <a:r>
              <a:rPr lang="en-US" sz="1800" b="0">
                <a:solidFill>
                  <a:srgbClr val="0070C0"/>
                </a:solidFill>
              </a:rPr>
              <a:t> Alert &gt;12 CFU, Action &gt; 25 CFU</a:t>
            </a:r>
          </a:p>
        </c:rich>
      </c:tx>
      <c:layout>
        <c:manualLayout>
          <c:xMode val="edge"/>
          <c:yMode val="edge"/>
          <c:x val="0.25082108908314832"/>
          <c:y val="1.0090555986456733E-2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5858826288775293"/>
          <c:w val="0.8571385731711596"/>
          <c:h val="0.7330676100621436"/>
        </c:manualLayout>
      </c:layout>
      <c:lineChart>
        <c:grouping val="standard"/>
        <c:ser>
          <c:idx val="0"/>
          <c:order val="0"/>
          <c:tx>
            <c:strRef>
              <c:f>SV!$B$98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SV!$A$99:$A$127</c:f>
              <c:numCache>
                <c:formatCode>m/d/yyyy</c:formatCode>
                <c:ptCount val="29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41320</c:v>
                </c:pt>
                <c:pt idx="8">
                  <c:v>41327</c:v>
                </c:pt>
                <c:pt idx="9">
                  <c:v>41332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  <c:pt idx="14">
                  <c:v>41278</c:v>
                </c:pt>
                <c:pt idx="15">
                  <c:v>41284</c:v>
                </c:pt>
                <c:pt idx="16">
                  <c:v>41284</c:v>
                </c:pt>
                <c:pt idx="17">
                  <c:v>41291</c:v>
                </c:pt>
                <c:pt idx="18">
                  <c:v>41298</c:v>
                </c:pt>
                <c:pt idx="19">
                  <c:v>41305</c:v>
                </c:pt>
                <c:pt idx="20">
                  <c:v>41313</c:v>
                </c:pt>
                <c:pt idx="21">
                  <c:v>41320</c:v>
                </c:pt>
                <c:pt idx="22">
                  <c:v>41320</c:v>
                </c:pt>
                <c:pt idx="23">
                  <c:v>41327</c:v>
                </c:pt>
                <c:pt idx="24">
                  <c:v>41332</c:v>
                </c:pt>
                <c:pt idx="25">
                  <c:v>41340</c:v>
                </c:pt>
                <c:pt idx="26">
                  <c:v>41344</c:v>
                </c:pt>
                <c:pt idx="27">
                  <c:v>41352</c:v>
                </c:pt>
                <c:pt idx="28">
                  <c:v>41361</c:v>
                </c:pt>
              </c:numCache>
            </c:numRef>
          </c:cat>
          <c:val>
            <c:numRef>
              <c:f>SV!$B$99:$B$127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SV!$C$98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SV!$A$99:$A$127</c:f>
              <c:numCache>
                <c:formatCode>m/d/yyyy</c:formatCode>
                <c:ptCount val="29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41320</c:v>
                </c:pt>
                <c:pt idx="8">
                  <c:v>41327</c:v>
                </c:pt>
                <c:pt idx="9">
                  <c:v>41332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  <c:pt idx="14">
                  <c:v>41278</c:v>
                </c:pt>
                <c:pt idx="15">
                  <c:v>41284</c:v>
                </c:pt>
                <c:pt idx="16">
                  <c:v>41284</c:v>
                </c:pt>
                <c:pt idx="17">
                  <c:v>41291</c:v>
                </c:pt>
                <c:pt idx="18">
                  <c:v>41298</c:v>
                </c:pt>
                <c:pt idx="19">
                  <c:v>41305</c:v>
                </c:pt>
                <c:pt idx="20">
                  <c:v>41313</c:v>
                </c:pt>
                <c:pt idx="21">
                  <c:v>41320</c:v>
                </c:pt>
                <c:pt idx="22">
                  <c:v>41320</c:v>
                </c:pt>
                <c:pt idx="23">
                  <c:v>41327</c:v>
                </c:pt>
                <c:pt idx="24">
                  <c:v>41332</c:v>
                </c:pt>
                <c:pt idx="25">
                  <c:v>41340</c:v>
                </c:pt>
                <c:pt idx="26">
                  <c:v>41344</c:v>
                </c:pt>
                <c:pt idx="27">
                  <c:v>41352</c:v>
                </c:pt>
                <c:pt idx="28">
                  <c:v>41361</c:v>
                </c:pt>
              </c:numCache>
            </c:numRef>
          </c:cat>
          <c:val>
            <c:numRef>
              <c:f>SV!$C$99:$C$127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SV!$D$98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SV!$A$99:$A$127</c:f>
              <c:numCache>
                <c:formatCode>m/d/yyyy</c:formatCode>
                <c:ptCount val="29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41320</c:v>
                </c:pt>
                <c:pt idx="8">
                  <c:v>41327</c:v>
                </c:pt>
                <c:pt idx="9">
                  <c:v>41332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  <c:pt idx="14">
                  <c:v>41278</c:v>
                </c:pt>
                <c:pt idx="15">
                  <c:v>41284</c:v>
                </c:pt>
                <c:pt idx="16">
                  <c:v>41284</c:v>
                </c:pt>
                <c:pt idx="17">
                  <c:v>41291</c:v>
                </c:pt>
                <c:pt idx="18">
                  <c:v>41298</c:v>
                </c:pt>
                <c:pt idx="19">
                  <c:v>41305</c:v>
                </c:pt>
                <c:pt idx="20">
                  <c:v>41313</c:v>
                </c:pt>
                <c:pt idx="21">
                  <c:v>41320</c:v>
                </c:pt>
                <c:pt idx="22">
                  <c:v>41320</c:v>
                </c:pt>
                <c:pt idx="23">
                  <c:v>41327</c:v>
                </c:pt>
                <c:pt idx="24">
                  <c:v>41332</c:v>
                </c:pt>
                <c:pt idx="25">
                  <c:v>41340</c:v>
                </c:pt>
                <c:pt idx="26">
                  <c:v>41344</c:v>
                </c:pt>
                <c:pt idx="27">
                  <c:v>41352</c:v>
                </c:pt>
                <c:pt idx="28">
                  <c:v>41361</c:v>
                </c:pt>
              </c:numCache>
            </c:numRef>
          </c:cat>
          <c:val>
            <c:numRef>
              <c:f>SV!$D$99:$D$127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SV!$E$98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SV!$A$99:$A$127</c:f>
              <c:numCache>
                <c:formatCode>m/d/yyyy</c:formatCode>
                <c:ptCount val="29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41320</c:v>
                </c:pt>
                <c:pt idx="8">
                  <c:v>41327</c:v>
                </c:pt>
                <c:pt idx="9">
                  <c:v>41332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  <c:pt idx="14">
                  <c:v>41278</c:v>
                </c:pt>
                <c:pt idx="15">
                  <c:v>41284</c:v>
                </c:pt>
                <c:pt idx="16">
                  <c:v>41284</c:v>
                </c:pt>
                <c:pt idx="17">
                  <c:v>41291</c:v>
                </c:pt>
                <c:pt idx="18">
                  <c:v>41298</c:v>
                </c:pt>
                <c:pt idx="19">
                  <c:v>41305</c:v>
                </c:pt>
                <c:pt idx="20">
                  <c:v>41313</c:v>
                </c:pt>
                <c:pt idx="21">
                  <c:v>41320</c:v>
                </c:pt>
                <c:pt idx="22">
                  <c:v>41320</c:v>
                </c:pt>
                <c:pt idx="23">
                  <c:v>41327</c:v>
                </c:pt>
                <c:pt idx="24">
                  <c:v>41332</c:v>
                </c:pt>
                <c:pt idx="25">
                  <c:v>41340</c:v>
                </c:pt>
                <c:pt idx="26">
                  <c:v>41344</c:v>
                </c:pt>
                <c:pt idx="27">
                  <c:v>41352</c:v>
                </c:pt>
                <c:pt idx="28">
                  <c:v>41361</c:v>
                </c:pt>
              </c:numCache>
            </c:numRef>
          </c:cat>
          <c:val>
            <c:numRef>
              <c:f>SV!$E$99:$E$127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SV!$F$98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SV!$A$99:$A$127</c:f>
              <c:numCache>
                <c:formatCode>m/d/yyyy</c:formatCode>
                <c:ptCount val="29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41320</c:v>
                </c:pt>
                <c:pt idx="8">
                  <c:v>41327</c:v>
                </c:pt>
                <c:pt idx="9">
                  <c:v>41332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  <c:pt idx="14">
                  <c:v>41278</c:v>
                </c:pt>
                <c:pt idx="15">
                  <c:v>41284</c:v>
                </c:pt>
                <c:pt idx="16">
                  <c:v>41284</c:v>
                </c:pt>
                <c:pt idx="17">
                  <c:v>41291</c:v>
                </c:pt>
                <c:pt idx="18">
                  <c:v>41298</c:v>
                </c:pt>
                <c:pt idx="19">
                  <c:v>41305</c:v>
                </c:pt>
                <c:pt idx="20">
                  <c:v>41313</c:v>
                </c:pt>
                <c:pt idx="21">
                  <c:v>41320</c:v>
                </c:pt>
                <c:pt idx="22">
                  <c:v>41320</c:v>
                </c:pt>
                <c:pt idx="23">
                  <c:v>41327</c:v>
                </c:pt>
                <c:pt idx="24">
                  <c:v>41332</c:v>
                </c:pt>
                <c:pt idx="25">
                  <c:v>41340</c:v>
                </c:pt>
                <c:pt idx="26">
                  <c:v>41344</c:v>
                </c:pt>
                <c:pt idx="27">
                  <c:v>41352</c:v>
                </c:pt>
                <c:pt idx="28">
                  <c:v>41361</c:v>
                </c:pt>
              </c:numCache>
            </c:numRef>
          </c:cat>
          <c:val>
            <c:numRef>
              <c:f>SV!$F$99:$F$127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SV!$G$98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SV!$A$99:$A$127</c:f>
              <c:numCache>
                <c:formatCode>m/d/yyyy</c:formatCode>
                <c:ptCount val="29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41320</c:v>
                </c:pt>
                <c:pt idx="8">
                  <c:v>41327</c:v>
                </c:pt>
                <c:pt idx="9">
                  <c:v>41332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  <c:pt idx="14">
                  <c:v>41278</c:v>
                </c:pt>
                <c:pt idx="15">
                  <c:v>41284</c:v>
                </c:pt>
                <c:pt idx="16">
                  <c:v>41284</c:v>
                </c:pt>
                <c:pt idx="17">
                  <c:v>41291</c:v>
                </c:pt>
                <c:pt idx="18">
                  <c:v>41298</c:v>
                </c:pt>
                <c:pt idx="19">
                  <c:v>41305</c:v>
                </c:pt>
                <c:pt idx="20">
                  <c:v>41313</c:v>
                </c:pt>
                <c:pt idx="21">
                  <c:v>41320</c:v>
                </c:pt>
                <c:pt idx="22">
                  <c:v>41320</c:v>
                </c:pt>
                <c:pt idx="23">
                  <c:v>41327</c:v>
                </c:pt>
                <c:pt idx="24">
                  <c:v>41332</c:v>
                </c:pt>
                <c:pt idx="25">
                  <c:v>41340</c:v>
                </c:pt>
                <c:pt idx="26">
                  <c:v>41344</c:v>
                </c:pt>
                <c:pt idx="27">
                  <c:v>41352</c:v>
                </c:pt>
                <c:pt idx="28">
                  <c:v>41361</c:v>
                </c:pt>
              </c:numCache>
            </c:numRef>
          </c:cat>
          <c:val>
            <c:numRef>
              <c:f>SV!$G$99:$G$127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SV!$H$98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SV!$A$99:$A$127</c:f>
              <c:numCache>
                <c:formatCode>m/d/yyyy</c:formatCode>
                <c:ptCount val="29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41320</c:v>
                </c:pt>
                <c:pt idx="8">
                  <c:v>41327</c:v>
                </c:pt>
                <c:pt idx="9">
                  <c:v>41332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  <c:pt idx="14">
                  <c:v>41278</c:v>
                </c:pt>
                <c:pt idx="15">
                  <c:v>41284</c:v>
                </c:pt>
                <c:pt idx="16">
                  <c:v>41284</c:v>
                </c:pt>
                <c:pt idx="17">
                  <c:v>41291</c:v>
                </c:pt>
                <c:pt idx="18">
                  <c:v>41298</c:v>
                </c:pt>
                <c:pt idx="19">
                  <c:v>41305</c:v>
                </c:pt>
                <c:pt idx="20">
                  <c:v>41313</c:v>
                </c:pt>
                <c:pt idx="21">
                  <c:v>41320</c:v>
                </c:pt>
                <c:pt idx="22">
                  <c:v>41320</c:v>
                </c:pt>
                <c:pt idx="23">
                  <c:v>41327</c:v>
                </c:pt>
                <c:pt idx="24">
                  <c:v>41332</c:v>
                </c:pt>
                <c:pt idx="25">
                  <c:v>41340</c:v>
                </c:pt>
                <c:pt idx="26">
                  <c:v>41344</c:v>
                </c:pt>
                <c:pt idx="27">
                  <c:v>41352</c:v>
                </c:pt>
                <c:pt idx="28">
                  <c:v>41361</c:v>
                </c:pt>
              </c:numCache>
            </c:numRef>
          </c:cat>
          <c:val>
            <c:numRef>
              <c:f>SV!$H$99:$H$127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SV!$I$98</c:f>
              <c:strCache>
                <c:ptCount val="1"/>
                <c:pt idx="0">
                  <c:v>S8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SV!$A$99:$A$127</c:f>
              <c:numCache>
                <c:formatCode>m/d/yyyy</c:formatCode>
                <c:ptCount val="29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41320</c:v>
                </c:pt>
                <c:pt idx="8">
                  <c:v>41327</c:v>
                </c:pt>
                <c:pt idx="9">
                  <c:v>41332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  <c:pt idx="14">
                  <c:v>41278</c:v>
                </c:pt>
                <c:pt idx="15">
                  <c:v>41284</c:v>
                </c:pt>
                <c:pt idx="16">
                  <c:v>41284</c:v>
                </c:pt>
                <c:pt idx="17">
                  <c:v>41291</c:v>
                </c:pt>
                <c:pt idx="18">
                  <c:v>41298</c:v>
                </c:pt>
                <c:pt idx="19">
                  <c:v>41305</c:v>
                </c:pt>
                <c:pt idx="20">
                  <c:v>41313</c:v>
                </c:pt>
                <c:pt idx="21">
                  <c:v>41320</c:v>
                </c:pt>
                <c:pt idx="22">
                  <c:v>41320</c:v>
                </c:pt>
                <c:pt idx="23">
                  <c:v>41327</c:v>
                </c:pt>
                <c:pt idx="24">
                  <c:v>41332</c:v>
                </c:pt>
                <c:pt idx="25">
                  <c:v>41340</c:v>
                </c:pt>
                <c:pt idx="26">
                  <c:v>41344</c:v>
                </c:pt>
                <c:pt idx="27">
                  <c:v>41352</c:v>
                </c:pt>
                <c:pt idx="28">
                  <c:v>41361</c:v>
                </c:pt>
              </c:numCache>
            </c:numRef>
          </c:cat>
          <c:val>
            <c:numRef>
              <c:f>SV!$I$99:$I$127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SV!$J$98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SV!$A$99:$A$127</c:f>
              <c:numCache>
                <c:formatCode>m/d/yyyy</c:formatCode>
                <c:ptCount val="29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41320</c:v>
                </c:pt>
                <c:pt idx="8">
                  <c:v>41327</c:v>
                </c:pt>
                <c:pt idx="9">
                  <c:v>41332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  <c:pt idx="14">
                  <c:v>41278</c:v>
                </c:pt>
                <c:pt idx="15">
                  <c:v>41284</c:v>
                </c:pt>
                <c:pt idx="16">
                  <c:v>41284</c:v>
                </c:pt>
                <c:pt idx="17">
                  <c:v>41291</c:v>
                </c:pt>
                <c:pt idx="18">
                  <c:v>41298</c:v>
                </c:pt>
                <c:pt idx="19">
                  <c:v>41305</c:v>
                </c:pt>
                <c:pt idx="20">
                  <c:v>41313</c:v>
                </c:pt>
                <c:pt idx="21">
                  <c:v>41320</c:v>
                </c:pt>
                <c:pt idx="22">
                  <c:v>41320</c:v>
                </c:pt>
                <c:pt idx="23">
                  <c:v>41327</c:v>
                </c:pt>
                <c:pt idx="24">
                  <c:v>41332</c:v>
                </c:pt>
                <c:pt idx="25">
                  <c:v>41340</c:v>
                </c:pt>
                <c:pt idx="26">
                  <c:v>41344</c:v>
                </c:pt>
                <c:pt idx="27">
                  <c:v>41352</c:v>
                </c:pt>
                <c:pt idx="28">
                  <c:v>41361</c:v>
                </c:pt>
              </c:numCache>
            </c:numRef>
          </c:cat>
          <c:val>
            <c:numRef>
              <c:f>SV!$J$99:$J$127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SV!$K$98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SV!$A$99:$A$127</c:f>
              <c:numCache>
                <c:formatCode>m/d/yyyy</c:formatCode>
                <c:ptCount val="29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41320</c:v>
                </c:pt>
                <c:pt idx="8">
                  <c:v>41327</c:v>
                </c:pt>
                <c:pt idx="9">
                  <c:v>41332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  <c:pt idx="14">
                  <c:v>41278</c:v>
                </c:pt>
                <c:pt idx="15">
                  <c:v>41284</c:v>
                </c:pt>
                <c:pt idx="16">
                  <c:v>41284</c:v>
                </c:pt>
                <c:pt idx="17">
                  <c:v>41291</c:v>
                </c:pt>
                <c:pt idx="18">
                  <c:v>41298</c:v>
                </c:pt>
                <c:pt idx="19">
                  <c:v>41305</c:v>
                </c:pt>
                <c:pt idx="20">
                  <c:v>41313</c:v>
                </c:pt>
                <c:pt idx="21">
                  <c:v>41320</c:v>
                </c:pt>
                <c:pt idx="22">
                  <c:v>41320</c:v>
                </c:pt>
                <c:pt idx="23">
                  <c:v>41327</c:v>
                </c:pt>
                <c:pt idx="24">
                  <c:v>41332</c:v>
                </c:pt>
                <c:pt idx="25">
                  <c:v>41340</c:v>
                </c:pt>
                <c:pt idx="26">
                  <c:v>41344</c:v>
                </c:pt>
                <c:pt idx="27">
                  <c:v>41352</c:v>
                </c:pt>
                <c:pt idx="28">
                  <c:v>41361</c:v>
                </c:pt>
              </c:numCache>
            </c:numRef>
          </c:cat>
          <c:val>
            <c:numRef>
              <c:f>SV!$K$99:$K$127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marker val="1"/>
        <c:axId val="108636416"/>
        <c:axId val="108643072"/>
      </c:lineChart>
      <c:dateAx>
        <c:axId val="108636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643072"/>
        <c:crosses val="autoZero"/>
        <c:auto val="1"/>
        <c:lblOffset val="100"/>
      </c:dateAx>
      <c:valAx>
        <c:axId val="108643072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cm2</a:t>
                </a:r>
              </a:p>
            </c:rich>
          </c:tx>
        </c:title>
        <c:numFmt formatCode="General" sourceLinked="1"/>
        <c:tickLblPos val="nextTo"/>
        <c:crossAx val="108636416"/>
        <c:crosses val="autoZero"/>
        <c:crossBetween val="between"/>
        <c:majorUnit val="5"/>
      </c:valAx>
    </c:plotArea>
    <c:plotVisOnly val="1"/>
  </c:chart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Formulation 1 Hood ISO 6 (Room 129)</a:t>
            </a:r>
          </a:p>
          <a:p>
            <a:pPr>
              <a:defRPr/>
            </a:pPr>
            <a:r>
              <a:rPr lang="en-US" sz="1800" b="1" i="0" baseline="0"/>
              <a:t>Surface Viables Q1 2013</a:t>
            </a:r>
            <a:endParaRPr lang="en-US" sz="1800"/>
          </a:p>
          <a:p>
            <a:pPr>
              <a:defRPr/>
            </a:pPr>
            <a:r>
              <a:rPr lang="en-US" sz="1800" b="1" i="0" baseline="0"/>
              <a:t> </a:t>
            </a:r>
            <a:r>
              <a:rPr lang="en-US" sz="1800" b="0" i="0" baseline="0">
                <a:solidFill>
                  <a:srgbClr val="0070C0"/>
                </a:solidFill>
              </a:rPr>
              <a:t>Alert &gt;2, Action &gt;3</a:t>
            </a:r>
            <a:endParaRPr lang="en-US" sz="1800">
              <a:solidFill>
                <a:srgbClr val="0070C0"/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7.5613665764264495E-2"/>
          <c:y val="0.15141395703457194"/>
          <c:w val="0.8571385731711596"/>
          <c:h val="0.71804269274512211"/>
        </c:manualLayout>
      </c:layout>
      <c:lineChart>
        <c:grouping val="standard"/>
        <c:ser>
          <c:idx val="0"/>
          <c:order val="0"/>
          <c:tx>
            <c:strRef>
              <c:f>SV!$B$50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SV!$A$80:$A$94</c:f>
              <c:numCache>
                <c:formatCode>m/d/yyyy</c:formatCode>
                <c:ptCount val="15"/>
                <c:pt idx="0">
                  <c:v>41276</c:v>
                </c:pt>
                <c:pt idx="1">
                  <c:v>41282</c:v>
                </c:pt>
                <c:pt idx="2">
                  <c:v>41283</c:v>
                </c:pt>
                <c:pt idx="3">
                  <c:v>41292</c:v>
                </c:pt>
                <c:pt idx="4">
                  <c:v>41297</c:v>
                </c:pt>
                <c:pt idx="5">
                  <c:v>41304</c:v>
                </c:pt>
                <c:pt idx="6">
                  <c:v>41309</c:v>
                </c:pt>
                <c:pt idx="7">
                  <c:v>41319</c:v>
                </c:pt>
                <c:pt idx="8">
                  <c:v>41323</c:v>
                </c:pt>
                <c:pt idx="9">
                  <c:v>41326</c:v>
                </c:pt>
                <c:pt idx="10">
                  <c:v>41330</c:v>
                </c:pt>
                <c:pt idx="11">
                  <c:v>41338</c:v>
                </c:pt>
                <c:pt idx="12">
                  <c:v>41344</c:v>
                </c:pt>
                <c:pt idx="13">
                  <c:v>41351</c:v>
                </c:pt>
                <c:pt idx="14">
                  <c:v>41358</c:v>
                </c:pt>
              </c:numCache>
            </c:numRef>
          </c:cat>
          <c:val>
            <c:numRef>
              <c:f>SV!$B$80:$B$94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SV!$C$50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SV!$A$80:$A$94</c:f>
              <c:numCache>
                <c:formatCode>m/d/yyyy</c:formatCode>
                <c:ptCount val="15"/>
                <c:pt idx="0">
                  <c:v>41276</c:v>
                </c:pt>
                <c:pt idx="1">
                  <c:v>41282</c:v>
                </c:pt>
                <c:pt idx="2">
                  <c:v>41283</c:v>
                </c:pt>
                <c:pt idx="3">
                  <c:v>41292</c:v>
                </c:pt>
                <c:pt idx="4">
                  <c:v>41297</c:v>
                </c:pt>
                <c:pt idx="5">
                  <c:v>41304</c:v>
                </c:pt>
                <c:pt idx="6">
                  <c:v>41309</c:v>
                </c:pt>
                <c:pt idx="7">
                  <c:v>41319</c:v>
                </c:pt>
                <c:pt idx="8">
                  <c:v>41323</c:v>
                </c:pt>
                <c:pt idx="9">
                  <c:v>41326</c:v>
                </c:pt>
                <c:pt idx="10">
                  <c:v>41330</c:v>
                </c:pt>
                <c:pt idx="11">
                  <c:v>41338</c:v>
                </c:pt>
                <c:pt idx="12">
                  <c:v>41344</c:v>
                </c:pt>
                <c:pt idx="13">
                  <c:v>41351</c:v>
                </c:pt>
                <c:pt idx="14">
                  <c:v>41358</c:v>
                </c:pt>
              </c:numCache>
            </c:numRef>
          </c:cat>
          <c:val>
            <c:numRef>
              <c:f>SV!$C$80:$C$94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SV!$D$50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SV!$A$80:$A$94</c:f>
              <c:numCache>
                <c:formatCode>m/d/yyyy</c:formatCode>
                <c:ptCount val="15"/>
                <c:pt idx="0">
                  <c:v>41276</c:v>
                </c:pt>
                <c:pt idx="1">
                  <c:v>41282</c:v>
                </c:pt>
                <c:pt idx="2">
                  <c:v>41283</c:v>
                </c:pt>
                <c:pt idx="3">
                  <c:v>41292</c:v>
                </c:pt>
                <c:pt idx="4">
                  <c:v>41297</c:v>
                </c:pt>
                <c:pt idx="5">
                  <c:v>41304</c:v>
                </c:pt>
                <c:pt idx="6">
                  <c:v>41309</c:v>
                </c:pt>
                <c:pt idx="7">
                  <c:v>41319</c:v>
                </c:pt>
                <c:pt idx="8">
                  <c:v>41323</c:v>
                </c:pt>
                <c:pt idx="9">
                  <c:v>41326</c:v>
                </c:pt>
                <c:pt idx="10">
                  <c:v>41330</c:v>
                </c:pt>
                <c:pt idx="11">
                  <c:v>41338</c:v>
                </c:pt>
                <c:pt idx="12">
                  <c:v>41344</c:v>
                </c:pt>
                <c:pt idx="13">
                  <c:v>41351</c:v>
                </c:pt>
                <c:pt idx="14">
                  <c:v>41358</c:v>
                </c:pt>
              </c:numCache>
            </c:numRef>
          </c:cat>
          <c:val>
            <c:numRef>
              <c:f>SV!$D$80:$D$94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SV!$E$50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SV!$A$80:$A$94</c:f>
              <c:numCache>
                <c:formatCode>m/d/yyyy</c:formatCode>
                <c:ptCount val="15"/>
                <c:pt idx="0">
                  <c:v>41276</c:v>
                </c:pt>
                <c:pt idx="1">
                  <c:v>41282</c:v>
                </c:pt>
                <c:pt idx="2">
                  <c:v>41283</c:v>
                </c:pt>
                <c:pt idx="3">
                  <c:v>41292</c:v>
                </c:pt>
                <c:pt idx="4">
                  <c:v>41297</c:v>
                </c:pt>
                <c:pt idx="5">
                  <c:v>41304</c:v>
                </c:pt>
                <c:pt idx="6">
                  <c:v>41309</c:v>
                </c:pt>
                <c:pt idx="7">
                  <c:v>41319</c:v>
                </c:pt>
                <c:pt idx="8">
                  <c:v>41323</c:v>
                </c:pt>
                <c:pt idx="9">
                  <c:v>41326</c:v>
                </c:pt>
                <c:pt idx="10">
                  <c:v>41330</c:v>
                </c:pt>
                <c:pt idx="11">
                  <c:v>41338</c:v>
                </c:pt>
                <c:pt idx="12">
                  <c:v>41344</c:v>
                </c:pt>
                <c:pt idx="13">
                  <c:v>41351</c:v>
                </c:pt>
                <c:pt idx="14">
                  <c:v>41358</c:v>
                </c:pt>
              </c:numCache>
            </c:numRef>
          </c:cat>
          <c:val>
            <c:numRef>
              <c:f>SV!$E$80:$E$94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08669568"/>
        <c:axId val="108672128"/>
      </c:lineChart>
      <c:dateAx>
        <c:axId val="108669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672128"/>
        <c:crosses val="autoZero"/>
        <c:auto val="1"/>
        <c:lblOffset val="100"/>
      </c:dateAx>
      <c:valAx>
        <c:axId val="108672128"/>
        <c:scaling>
          <c:orientation val="minMax"/>
          <c:max val="5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</a:t>
                </a:r>
                <a:r>
                  <a:rPr lang="en-US" sz="1000" b="1" i="0" baseline="30000"/>
                  <a:t>2</a:t>
                </a:r>
              </a:p>
            </c:rich>
          </c:tx>
        </c:title>
        <c:numFmt formatCode="General" sourceLinked="1"/>
        <c:tickLblPos val="nextTo"/>
        <c:crossAx val="108669568"/>
        <c:crosses val="autoZero"/>
        <c:crossBetween val="between"/>
        <c:majorUnit val="1"/>
      </c:valAx>
    </c:plotArea>
    <c:plotVisOnly val="1"/>
  </c:chart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Formulation 1 ISO 8 (Rooms 128 and 129)</a:t>
            </a:r>
          </a:p>
          <a:p>
            <a:pPr>
              <a:defRPr/>
            </a:pPr>
            <a:r>
              <a:rPr lang="en-US" sz="1800" b="1" i="0" baseline="0"/>
              <a:t>Surface and Floor Viables Q1 2013</a:t>
            </a:r>
            <a:endParaRPr lang="en-US" sz="1800"/>
          </a:p>
          <a:p>
            <a:pPr>
              <a:defRPr/>
            </a:pPr>
            <a:r>
              <a:rPr lang="en-US" sz="1800" b="1" i="0" baseline="0"/>
              <a:t> </a:t>
            </a:r>
            <a:r>
              <a:rPr lang="en-US" sz="1800" b="0" i="0" baseline="0">
                <a:solidFill>
                  <a:srgbClr val="0070C0"/>
                </a:solidFill>
              </a:rPr>
              <a:t>Alert &gt;12, Action &gt;25</a:t>
            </a:r>
            <a:endParaRPr lang="en-US" sz="1800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0.25615661106466991"/>
          <c:y val="6.0543335918740561E-3"/>
        </c:manualLayout>
      </c:layout>
    </c:title>
    <c:plotArea>
      <c:layout>
        <c:manualLayout>
          <c:layoutTarget val="inner"/>
          <c:xMode val="edge"/>
          <c:yMode val="edge"/>
          <c:x val="7.4148876979886952E-2"/>
          <c:y val="0.15141395703457194"/>
          <c:w val="0.8571385731711596"/>
          <c:h val="0.72006080394240402"/>
        </c:manualLayout>
      </c:layout>
      <c:lineChart>
        <c:grouping val="standard"/>
        <c:ser>
          <c:idx val="0"/>
          <c:order val="0"/>
          <c:tx>
            <c:strRef>
              <c:f>SV!$B$50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SV!$A$51:$A$79</c:f>
              <c:numCache>
                <c:formatCode>m/d/yyyy</c:formatCode>
                <c:ptCount val="29"/>
                <c:pt idx="0">
                  <c:v>41276</c:v>
                </c:pt>
                <c:pt idx="1">
                  <c:v>41282</c:v>
                </c:pt>
                <c:pt idx="2">
                  <c:v>41292</c:v>
                </c:pt>
                <c:pt idx="3">
                  <c:v>41297</c:v>
                </c:pt>
                <c:pt idx="4">
                  <c:v>41304</c:v>
                </c:pt>
                <c:pt idx="5">
                  <c:v>41309</c:v>
                </c:pt>
                <c:pt idx="6">
                  <c:v>41319</c:v>
                </c:pt>
                <c:pt idx="7">
                  <c:v>41323</c:v>
                </c:pt>
                <c:pt idx="8">
                  <c:v>41326</c:v>
                </c:pt>
                <c:pt idx="9">
                  <c:v>41330</c:v>
                </c:pt>
                <c:pt idx="10">
                  <c:v>41338</c:v>
                </c:pt>
                <c:pt idx="11">
                  <c:v>41344</c:v>
                </c:pt>
                <c:pt idx="12">
                  <c:v>41351</c:v>
                </c:pt>
                <c:pt idx="13">
                  <c:v>41358</c:v>
                </c:pt>
                <c:pt idx="14">
                  <c:v>41276</c:v>
                </c:pt>
                <c:pt idx="15">
                  <c:v>41282</c:v>
                </c:pt>
                <c:pt idx="16">
                  <c:v>41283</c:v>
                </c:pt>
                <c:pt idx="17">
                  <c:v>41292</c:v>
                </c:pt>
                <c:pt idx="18">
                  <c:v>41297</c:v>
                </c:pt>
                <c:pt idx="19">
                  <c:v>41304</c:v>
                </c:pt>
                <c:pt idx="20">
                  <c:v>41309</c:v>
                </c:pt>
                <c:pt idx="21">
                  <c:v>41319</c:v>
                </c:pt>
                <c:pt idx="22">
                  <c:v>41323</c:v>
                </c:pt>
                <c:pt idx="23">
                  <c:v>41326</c:v>
                </c:pt>
                <c:pt idx="24">
                  <c:v>41330</c:v>
                </c:pt>
                <c:pt idx="25">
                  <c:v>41338</c:v>
                </c:pt>
                <c:pt idx="26">
                  <c:v>41344</c:v>
                </c:pt>
                <c:pt idx="27">
                  <c:v>41351</c:v>
                </c:pt>
                <c:pt idx="28">
                  <c:v>41358</c:v>
                </c:pt>
              </c:numCache>
            </c:numRef>
          </c:cat>
          <c:val>
            <c:numRef>
              <c:f>SV!$B$51:$B$79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SV!$C$50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SV!$A$51:$A$79</c:f>
              <c:numCache>
                <c:formatCode>m/d/yyyy</c:formatCode>
                <c:ptCount val="29"/>
                <c:pt idx="0">
                  <c:v>41276</c:v>
                </c:pt>
                <c:pt idx="1">
                  <c:v>41282</c:v>
                </c:pt>
                <c:pt idx="2">
                  <c:v>41292</c:v>
                </c:pt>
                <c:pt idx="3">
                  <c:v>41297</c:v>
                </c:pt>
                <c:pt idx="4">
                  <c:v>41304</c:v>
                </c:pt>
                <c:pt idx="5">
                  <c:v>41309</c:v>
                </c:pt>
                <c:pt idx="6">
                  <c:v>41319</c:v>
                </c:pt>
                <c:pt idx="7">
                  <c:v>41323</c:v>
                </c:pt>
                <c:pt idx="8">
                  <c:v>41326</c:v>
                </c:pt>
                <c:pt idx="9">
                  <c:v>41330</c:v>
                </c:pt>
                <c:pt idx="10">
                  <c:v>41338</c:v>
                </c:pt>
                <c:pt idx="11">
                  <c:v>41344</c:v>
                </c:pt>
                <c:pt idx="12">
                  <c:v>41351</c:v>
                </c:pt>
                <c:pt idx="13">
                  <c:v>41358</c:v>
                </c:pt>
                <c:pt idx="14">
                  <c:v>41276</c:v>
                </c:pt>
                <c:pt idx="15">
                  <c:v>41282</c:v>
                </c:pt>
                <c:pt idx="16">
                  <c:v>41283</c:v>
                </c:pt>
                <c:pt idx="17">
                  <c:v>41292</c:v>
                </c:pt>
                <c:pt idx="18">
                  <c:v>41297</c:v>
                </c:pt>
                <c:pt idx="19">
                  <c:v>41304</c:v>
                </c:pt>
                <c:pt idx="20">
                  <c:v>41309</c:v>
                </c:pt>
                <c:pt idx="21">
                  <c:v>41319</c:v>
                </c:pt>
                <c:pt idx="22">
                  <c:v>41323</c:v>
                </c:pt>
                <c:pt idx="23">
                  <c:v>41326</c:v>
                </c:pt>
                <c:pt idx="24">
                  <c:v>41330</c:v>
                </c:pt>
                <c:pt idx="25">
                  <c:v>41338</c:v>
                </c:pt>
                <c:pt idx="26">
                  <c:v>41344</c:v>
                </c:pt>
                <c:pt idx="27">
                  <c:v>41351</c:v>
                </c:pt>
                <c:pt idx="28">
                  <c:v>41358</c:v>
                </c:pt>
              </c:numCache>
            </c:numRef>
          </c:cat>
          <c:val>
            <c:numRef>
              <c:f>SV!$C$51:$C$79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SV!$D$50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SV!$A$51:$A$79</c:f>
              <c:numCache>
                <c:formatCode>m/d/yyyy</c:formatCode>
                <c:ptCount val="29"/>
                <c:pt idx="0">
                  <c:v>41276</c:v>
                </c:pt>
                <c:pt idx="1">
                  <c:v>41282</c:v>
                </c:pt>
                <c:pt idx="2">
                  <c:v>41292</c:v>
                </c:pt>
                <c:pt idx="3">
                  <c:v>41297</c:v>
                </c:pt>
                <c:pt idx="4">
                  <c:v>41304</c:v>
                </c:pt>
                <c:pt idx="5">
                  <c:v>41309</c:v>
                </c:pt>
                <c:pt idx="6">
                  <c:v>41319</c:v>
                </c:pt>
                <c:pt idx="7">
                  <c:v>41323</c:v>
                </c:pt>
                <c:pt idx="8">
                  <c:v>41326</c:v>
                </c:pt>
                <c:pt idx="9">
                  <c:v>41330</c:v>
                </c:pt>
                <c:pt idx="10">
                  <c:v>41338</c:v>
                </c:pt>
                <c:pt idx="11">
                  <c:v>41344</c:v>
                </c:pt>
                <c:pt idx="12">
                  <c:v>41351</c:v>
                </c:pt>
                <c:pt idx="13">
                  <c:v>41358</c:v>
                </c:pt>
                <c:pt idx="14">
                  <c:v>41276</c:v>
                </c:pt>
                <c:pt idx="15">
                  <c:v>41282</c:v>
                </c:pt>
                <c:pt idx="16">
                  <c:v>41283</c:v>
                </c:pt>
                <c:pt idx="17">
                  <c:v>41292</c:v>
                </c:pt>
                <c:pt idx="18">
                  <c:v>41297</c:v>
                </c:pt>
                <c:pt idx="19">
                  <c:v>41304</c:v>
                </c:pt>
                <c:pt idx="20">
                  <c:v>41309</c:v>
                </c:pt>
                <c:pt idx="21">
                  <c:v>41319</c:v>
                </c:pt>
                <c:pt idx="22">
                  <c:v>41323</c:v>
                </c:pt>
                <c:pt idx="23">
                  <c:v>41326</c:v>
                </c:pt>
                <c:pt idx="24">
                  <c:v>41330</c:v>
                </c:pt>
                <c:pt idx="25">
                  <c:v>41338</c:v>
                </c:pt>
                <c:pt idx="26">
                  <c:v>41344</c:v>
                </c:pt>
                <c:pt idx="27">
                  <c:v>41351</c:v>
                </c:pt>
                <c:pt idx="28">
                  <c:v>41358</c:v>
                </c:pt>
              </c:numCache>
            </c:numRef>
          </c:cat>
          <c:val>
            <c:numRef>
              <c:f>SV!$D$51:$D$79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SV!$E$50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SV!$A$51:$A$79</c:f>
              <c:numCache>
                <c:formatCode>m/d/yyyy</c:formatCode>
                <c:ptCount val="29"/>
                <c:pt idx="0">
                  <c:v>41276</c:v>
                </c:pt>
                <c:pt idx="1">
                  <c:v>41282</c:v>
                </c:pt>
                <c:pt idx="2">
                  <c:v>41292</c:v>
                </c:pt>
                <c:pt idx="3">
                  <c:v>41297</c:v>
                </c:pt>
                <c:pt idx="4">
                  <c:v>41304</c:v>
                </c:pt>
                <c:pt idx="5">
                  <c:v>41309</c:v>
                </c:pt>
                <c:pt idx="6">
                  <c:v>41319</c:v>
                </c:pt>
                <c:pt idx="7">
                  <c:v>41323</c:v>
                </c:pt>
                <c:pt idx="8">
                  <c:v>41326</c:v>
                </c:pt>
                <c:pt idx="9">
                  <c:v>41330</c:v>
                </c:pt>
                <c:pt idx="10">
                  <c:v>41338</c:v>
                </c:pt>
                <c:pt idx="11">
                  <c:v>41344</c:v>
                </c:pt>
                <c:pt idx="12">
                  <c:v>41351</c:v>
                </c:pt>
                <c:pt idx="13">
                  <c:v>41358</c:v>
                </c:pt>
                <c:pt idx="14">
                  <c:v>41276</c:v>
                </c:pt>
                <c:pt idx="15">
                  <c:v>41282</c:v>
                </c:pt>
                <c:pt idx="16">
                  <c:v>41283</c:v>
                </c:pt>
                <c:pt idx="17">
                  <c:v>41292</c:v>
                </c:pt>
                <c:pt idx="18">
                  <c:v>41297</c:v>
                </c:pt>
                <c:pt idx="19">
                  <c:v>41304</c:v>
                </c:pt>
                <c:pt idx="20">
                  <c:v>41309</c:v>
                </c:pt>
                <c:pt idx="21">
                  <c:v>41319</c:v>
                </c:pt>
                <c:pt idx="22">
                  <c:v>41323</c:v>
                </c:pt>
                <c:pt idx="23">
                  <c:v>41326</c:v>
                </c:pt>
                <c:pt idx="24">
                  <c:v>41330</c:v>
                </c:pt>
                <c:pt idx="25">
                  <c:v>41338</c:v>
                </c:pt>
                <c:pt idx="26">
                  <c:v>41344</c:v>
                </c:pt>
                <c:pt idx="27">
                  <c:v>41351</c:v>
                </c:pt>
                <c:pt idx="28">
                  <c:v>41358</c:v>
                </c:pt>
              </c:numCache>
            </c:numRef>
          </c:cat>
          <c:val>
            <c:numRef>
              <c:f>SV!$E$51:$E$79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SV!$F$50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SV!$A$51:$A$79</c:f>
              <c:numCache>
                <c:formatCode>m/d/yyyy</c:formatCode>
                <c:ptCount val="29"/>
                <c:pt idx="0">
                  <c:v>41276</c:v>
                </c:pt>
                <c:pt idx="1">
                  <c:v>41282</c:v>
                </c:pt>
                <c:pt idx="2">
                  <c:v>41292</c:v>
                </c:pt>
                <c:pt idx="3">
                  <c:v>41297</c:v>
                </c:pt>
                <c:pt idx="4">
                  <c:v>41304</c:v>
                </c:pt>
                <c:pt idx="5">
                  <c:v>41309</c:v>
                </c:pt>
                <c:pt idx="6">
                  <c:v>41319</c:v>
                </c:pt>
                <c:pt idx="7">
                  <c:v>41323</c:v>
                </c:pt>
                <c:pt idx="8">
                  <c:v>41326</c:v>
                </c:pt>
                <c:pt idx="9">
                  <c:v>41330</c:v>
                </c:pt>
                <c:pt idx="10">
                  <c:v>41338</c:v>
                </c:pt>
                <c:pt idx="11">
                  <c:v>41344</c:v>
                </c:pt>
                <c:pt idx="12">
                  <c:v>41351</c:v>
                </c:pt>
                <c:pt idx="13">
                  <c:v>41358</c:v>
                </c:pt>
                <c:pt idx="14">
                  <c:v>41276</c:v>
                </c:pt>
                <c:pt idx="15">
                  <c:v>41282</c:v>
                </c:pt>
                <c:pt idx="16">
                  <c:v>41283</c:v>
                </c:pt>
                <c:pt idx="17">
                  <c:v>41292</c:v>
                </c:pt>
                <c:pt idx="18">
                  <c:v>41297</c:v>
                </c:pt>
                <c:pt idx="19">
                  <c:v>41304</c:v>
                </c:pt>
                <c:pt idx="20">
                  <c:v>41309</c:v>
                </c:pt>
                <c:pt idx="21">
                  <c:v>41319</c:v>
                </c:pt>
                <c:pt idx="22">
                  <c:v>41323</c:v>
                </c:pt>
                <c:pt idx="23">
                  <c:v>41326</c:v>
                </c:pt>
                <c:pt idx="24">
                  <c:v>41330</c:v>
                </c:pt>
                <c:pt idx="25">
                  <c:v>41338</c:v>
                </c:pt>
                <c:pt idx="26">
                  <c:v>41344</c:v>
                </c:pt>
                <c:pt idx="27">
                  <c:v>41351</c:v>
                </c:pt>
                <c:pt idx="28">
                  <c:v>41358</c:v>
                </c:pt>
              </c:numCache>
            </c:numRef>
          </c:cat>
          <c:val>
            <c:numRef>
              <c:f>SV!$F$51:$F$79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marker val="1"/>
        <c:axId val="109457408"/>
        <c:axId val="109459712"/>
      </c:lineChart>
      <c:dateAx>
        <c:axId val="109457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459712"/>
        <c:crosses val="autoZero"/>
        <c:auto val="1"/>
        <c:lblOffset val="100"/>
      </c:dateAx>
      <c:valAx>
        <c:axId val="109459712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</a:t>
                </a:r>
                <a:r>
                  <a:rPr lang="en-US" sz="1000" b="1" i="0" baseline="30000"/>
                  <a:t>2</a:t>
                </a:r>
              </a:p>
            </c:rich>
          </c:tx>
        </c:title>
        <c:numFmt formatCode="General" sourceLinked="1"/>
        <c:tickLblPos val="nextTo"/>
        <c:crossAx val="109457408"/>
        <c:crosses val="autoZero"/>
        <c:crossBetween val="between"/>
        <c:majorUnit val="5"/>
      </c:valAx>
    </c:plotArea>
    <c:plotVisOnly val="1"/>
  </c:chart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Gowning and Hallways ISO 8 (Rooms 119, 138, and 139)</a:t>
            </a:r>
            <a:endParaRPr lang="en-US" sz="1800"/>
          </a:p>
          <a:p>
            <a:pPr>
              <a:defRPr/>
            </a:pPr>
            <a:r>
              <a:rPr lang="en-US" sz="1800" b="1" i="0" baseline="0"/>
              <a:t>Surface and Floor Viables Q1 2013</a:t>
            </a:r>
          </a:p>
          <a:p>
            <a:pPr>
              <a:defRPr/>
            </a:pPr>
            <a:r>
              <a:rPr lang="en-US" sz="1800" b="1" i="0" baseline="0"/>
              <a:t> </a:t>
            </a:r>
            <a:r>
              <a:rPr lang="en-US" sz="1800" b="0" i="0" baseline="0">
                <a:solidFill>
                  <a:srgbClr val="0070C0"/>
                </a:solidFill>
              </a:rPr>
              <a:t>Alert &gt;12, Action &gt;25</a:t>
            </a:r>
          </a:p>
        </c:rich>
      </c:tx>
      <c:layout>
        <c:manualLayout>
          <c:xMode val="edge"/>
          <c:yMode val="edge"/>
          <c:x val="0.18813181991817482"/>
          <c:y val="1.0090555986456733E-2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5953677515047843"/>
          <c:w val="0.8571385731711596"/>
          <c:h val="0.70790176343192068"/>
        </c:manualLayout>
      </c:layout>
      <c:lineChart>
        <c:grouping val="standard"/>
        <c:ser>
          <c:idx val="0"/>
          <c:order val="0"/>
          <c:tx>
            <c:strRef>
              <c:f>SV!$B$3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SV!$A$4:$A$45</c:f>
              <c:numCache>
                <c:formatCode>m/d/yyyy</c:formatCode>
                <c:ptCount val="42"/>
                <c:pt idx="0">
                  <c:v>41277</c:v>
                </c:pt>
                <c:pt idx="1">
                  <c:v>41282</c:v>
                </c:pt>
                <c:pt idx="2">
                  <c:v>41292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41327</c:v>
                </c:pt>
                <c:pt idx="9">
                  <c:v>41331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  <c:pt idx="14">
                  <c:v>41277</c:v>
                </c:pt>
                <c:pt idx="15">
                  <c:v>41285</c:v>
                </c:pt>
                <c:pt idx="16">
                  <c:v>41292</c:v>
                </c:pt>
                <c:pt idx="17">
                  <c:v>41295</c:v>
                </c:pt>
                <c:pt idx="18">
                  <c:v>41302</c:v>
                </c:pt>
                <c:pt idx="19">
                  <c:v>41311</c:v>
                </c:pt>
                <c:pt idx="20">
                  <c:v>41318</c:v>
                </c:pt>
                <c:pt idx="21">
                  <c:v>41324</c:v>
                </c:pt>
                <c:pt idx="22">
                  <c:v>41327</c:v>
                </c:pt>
                <c:pt idx="23">
                  <c:v>41331</c:v>
                </c:pt>
                <c:pt idx="24">
                  <c:v>41340</c:v>
                </c:pt>
                <c:pt idx="25">
                  <c:v>41344</c:v>
                </c:pt>
                <c:pt idx="26">
                  <c:v>41352</c:v>
                </c:pt>
                <c:pt idx="27">
                  <c:v>41361</c:v>
                </c:pt>
                <c:pt idx="28">
                  <c:v>41277</c:v>
                </c:pt>
                <c:pt idx="29">
                  <c:v>41285</c:v>
                </c:pt>
                <c:pt idx="30">
                  <c:v>41292</c:v>
                </c:pt>
                <c:pt idx="31">
                  <c:v>41295</c:v>
                </c:pt>
                <c:pt idx="32">
                  <c:v>41302</c:v>
                </c:pt>
                <c:pt idx="33">
                  <c:v>41311</c:v>
                </c:pt>
                <c:pt idx="34">
                  <c:v>41318</c:v>
                </c:pt>
                <c:pt idx="35">
                  <c:v>41324</c:v>
                </c:pt>
                <c:pt idx="36">
                  <c:v>41327</c:v>
                </c:pt>
                <c:pt idx="37">
                  <c:v>41331</c:v>
                </c:pt>
                <c:pt idx="38">
                  <c:v>41340</c:v>
                </c:pt>
                <c:pt idx="39">
                  <c:v>41344</c:v>
                </c:pt>
                <c:pt idx="40">
                  <c:v>41352</c:v>
                </c:pt>
                <c:pt idx="41">
                  <c:v>41358</c:v>
                </c:pt>
              </c:numCache>
            </c:numRef>
          </c:cat>
          <c:val>
            <c:numRef>
              <c:f>SV!$B$4:$B$45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SV!$A$4:$A$45</c:f>
              <c:numCache>
                <c:formatCode>m/d/yyyy</c:formatCode>
                <c:ptCount val="42"/>
                <c:pt idx="0">
                  <c:v>41277</c:v>
                </c:pt>
                <c:pt idx="1">
                  <c:v>41282</c:v>
                </c:pt>
                <c:pt idx="2">
                  <c:v>41292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41327</c:v>
                </c:pt>
                <c:pt idx="9">
                  <c:v>41331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  <c:pt idx="14">
                  <c:v>41277</c:v>
                </c:pt>
                <c:pt idx="15">
                  <c:v>41285</c:v>
                </c:pt>
                <c:pt idx="16">
                  <c:v>41292</c:v>
                </c:pt>
                <c:pt idx="17">
                  <c:v>41295</c:v>
                </c:pt>
                <c:pt idx="18">
                  <c:v>41302</c:v>
                </c:pt>
                <c:pt idx="19">
                  <c:v>41311</c:v>
                </c:pt>
                <c:pt idx="20">
                  <c:v>41318</c:v>
                </c:pt>
                <c:pt idx="21">
                  <c:v>41324</c:v>
                </c:pt>
                <c:pt idx="22">
                  <c:v>41327</c:v>
                </c:pt>
                <c:pt idx="23">
                  <c:v>41331</c:v>
                </c:pt>
                <c:pt idx="24">
                  <c:v>41340</c:v>
                </c:pt>
                <c:pt idx="25">
                  <c:v>41344</c:v>
                </c:pt>
                <c:pt idx="26">
                  <c:v>41352</c:v>
                </c:pt>
                <c:pt idx="27">
                  <c:v>41361</c:v>
                </c:pt>
                <c:pt idx="28">
                  <c:v>41277</c:v>
                </c:pt>
                <c:pt idx="29">
                  <c:v>41285</c:v>
                </c:pt>
                <c:pt idx="30">
                  <c:v>41292</c:v>
                </c:pt>
                <c:pt idx="31">
                  <c:v>41295</c:v>
                </c:pt>
                <c:pt idx="32">
                  <c:v>41302</c:v>
                </c:pt>
                <c:pt idx="33">
                  <c:v>41311</c:v>
                </c:pt>
                <c:pt idx="34">
                  <c:v>41318</c:v>
                </c:pt>
                <c:pt idx="35">
                  <c:v>41324</c:v>
                </c:pt>
                <c:pt idx="36">
                  <c:v>41327</c:v>
                </c:pt>
                <c:pt idx="37">
                  <c:v>41331</c:v>
                </c:pt>
                <c:pt idx="38">
                  <c:v>41340</c:v>
                </c:pt>
                <c:pt idx="39">
                  <c:v>41344</c:v>
                </c:pt>
                <c:pt idx="40">
                  <c:v>41352</c:v>
                </c:pt>
                <c:pt idx="41">
                  <c:v>41358</c:v>
                </c:pt>
              </c:numCache>
            </c:numRef>
          </c:cat>
          <c:val>
            <c:numRef>
              <c:f>SV!$C$4:$C$45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SV!$A$4:$A$45</c:f>
              <c:numCache>
                <c:formatCode>m/d/yyyy</c:formatCode>
                <c:ptCount val="42"/>
                <c:pt idx="0">
                  <c:v>41277</c:v>
                </c:pt>
                <c:pt idx="1">
                  <c:v>41282</c:v>
                </c:pt>
                <c:pt idx="2">
                  <c:v>41292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41327</c:v>
                </c:pt>
                <c:pt idx="9">
                  <c:v>41331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  <c:pt idx="14">
                  <c:v>41277</c:v>
                </c:pt>
                <c:pt idx="15">
                  <c:v>41285</c:v>
                </c:pt>
                <c:pt idx="16">
                  <c:v>41292</c:v>
                </c:pt>
                <c:pt idx="17">
                  <c:v>41295</c:v>
                </c:pt>
                <c:pt idx="18">
                  <c:v>41302</c:v>
                </c:pt>
                <c:pt idx="19">
                  <c:v>41311</c:v>
                </c:pt>
                <c:pt idx="20">
                  <c:v>41318</c:v>
                </c:pt>
                <c:pt idx="21">
                  <c:v>41324</c:v>
                </c:pt>
                <c:pt idx="22">
                  <c:v>41327</c:v>
                </c:pt>
                <c:pt idx="23">
                  <c:v>41331</c:v>
                </c:pt>
                <c:pt idx="24">
                  <c:v>41340</c:v>
                </c:pt>
                <c:pt idx="25">
                  <c:v>41344</c:v>
                </c:pt>
                <c:pt idx="26">
                  <c:v>41352</c:v>
                </c:pt>
                <c:pt idx="27">
                  <c:v>41361</c:v>
                </c:pt>
                <c:pt idx="28">
                  <c:v>41277</c:v>
                </c:pt>
                <c:pt idx="29">
                  <c:v>41285</c:v>
                </c:pt>
                <c:pt idx="30">
                  <c:v>41292</c:v>
                </c:pt>
                <c:pt idx="31">
                  <c:v>41295</c:v>
                </c:pt>
                <c:pt idx="32">
                  <c:v>41302</c:v>
                </c:pt>
                <c:pt idx="33">
                  <c:v>41311</c:v>
                </c:pt>
                <c:pt idx="34">
                  <c:v>41318</c:v>
                </c:pt>
                <c:pt idx="35">
                  <c:v>41324</c:v>
                </c:pt>
                <c:pt idx="36">
                  <c:v>41327</c:v>
                </c:pt>
                <c:pt idx="37">
                  <c:v>41331</c:v>
                </c:pt>
                <c:pt idx="38">
                  <c:v>41340</c:v>
                </c:pt>
                <c:pt idx="39">
                  <c:v>41344</c:v>
                </c:pt>
                <c:pt idx="40">
                  <c:v>41352</c:v>
                </c:pt>
                <c:pt idx="41">
                  <c:v>41358</c:v>
                </c:pt>
              </c:numCache>
            </c:numRef>
          </c:cat>
          <c:val>
            <c:numRef>
              <c:f>SV!$D$4:$D$45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SV!$A$4:$A$45</c:f>
              <c:numCache>
                <c:formatCode>m/d/yyyy</c:formatCode>
                <c:ptCount val="42"/>
                <c:pt idx="0">
                  <c:v>41277</c:v>
                </c:pt>
                <c:pt idx="1">
                  <c:v>41282</c:v>
                </c:pt>
                <c:pt idx="2">
                  <c:v>41292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41327</c:v>
                </c:pt>
                <c:pt idx="9">
                  <c:v>41331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  <c:pt idx="14">
                  <c:v>41277</c:v>
                </c:pt>
                <c:pt idx="15">
                  <c:v>41285</c:v>
                </c:pt>
                <c:pt idx="16">
                  <c:v>41292</c:v>
                </c:pt>
                <c:pt idx="17">
                  <c:v>41295</c:v>
                </c:pt>
                <c:pt idx="18">
                  <c:v>41302</c:v>
                </c:pt>
                <c:pt idx="19">
                  <c:v>41311</c:v>
                </c:pt>
                <c:pt idx="20">
                  <c:v>41318</c:v>
                </c:pt>
                <c:pt idx="21">
                  <c:v>41324</c:v>
                </c:pt>
                <c:pt idx="22">
                  <c:v>41327</c:v>
                </c:pt>
                <c:pt idx="23">
                  <c:v>41331</c:v>
                </c:pt>
                <c:pt idx="24">
                  <c:v>41340</c:v>
                </c:pt>
                <c:pt idx="25">
                  <c:v>41344</c:v>
                </c:pt>
                <c:pt idx="26">
                  <c:v>41352</c:v>
                </c:pt>
                <c:pt idx="27">
                  <c:v>41361</c:v>
                </c:pt>
                <c:pt idx="28">
                  <c:v>41277</c:v>
                </c:pt>
                <c:pt idx="29">
                  <c:v>41285</c:v>
                </c:pt>
                <c:pt idx="30">
                  <c:v>41292</c:v>
                </c:pt>
                <c:pt idx="31">
                  <c:v>41295</c:v>
                </c:pt>
                <c:pt idx="32">
                  <c:v>41302</c:v>
                </c:pt>
                <c:pt idx="33">
                  <c:v>41311</c:v>
                </c:pt>
                <c:pt idx="34">
                  <c:v>41318</c:v>
                </c:pt>
                <c:pt idx="35">
                  <c:v>41324</c:v>
                </c:pt>
                <c:pt idx="36">
                  <c:v>41327</c:v>
                </c:pt>
                <c:pt idx="37">
                  <c:v>41331</c:v>
                </c:pt>
                <c:pt idx="38">
                  <c:v>41340</c:v>
                </c:pt>
                <c:pt idx="39">
                  <c:v>41344</c:v>
                </c:pt>
                <c:pt idx="40">
                  <c:v>41352</c:v>
                </c:pt>
                <c:pt idx="41">
                  <c:v>41358</c:v>
                </c:pt>
              </c:numCache>
            </c:numRef>
          </c:cat>
          <c:val>
            <c:numRef>
              <c:f>SV!$E$4:$E$45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SV!$A$4:$A$45</c:f>
              <c:numCache>
                <c:formatCode>m/d/yyyy</c:formatCode>
                <c:ptCount val="42"/>
                <c:pt idx="0">
                  <c:v>41277</c:v>
                </c:pt>
                <c:pt idx="1">
                  <c:v>41282</c:v>
                </c:pt>
                <c:pt idx="2">
                  <c:v>41292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41327</c:v>
                </c:pt>
                <c:pt idx="9">
                  <c:v>41331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  <c:pt idx="14">
                  <c:v>41277</c:v>
                </c:pt>
                <c:pt idx="15">
                  <c:v>41285</c:v>
                </c:pt>
                <c:pt idx="16">
                  <c:v>41292</c:v>
                </c:pt>
                <c:pt idx="17">
                  <c:v>41295</c:v>
                </c:pt>
                <c:pt idx="18">
                  <c:v>41302</c:v>
                </c:pt>
                <c:pt idx="19">
                  <c:v>41311</c:v>
                </c:pt>
                <c:pt idx="20">
                  <c:v>41318</c:v>
                </c:pt>
                <c:pt idx="21">
                  <c:v>41324</c:v>
                </c:pt>
                <c:pt idx="22">
                  <c:v>41327</c:v>
                </c:pt>
                <c:pt idx="23">
                  <c:v>41331</c:v>
                </c:pt>
                <c:pt idx="24">
                  <c:v>41340</c:v>
                </c:pt>
                <c:pt idx="25">
                  <c:v>41344</c:v>
                </c:pt>
                <c:pt idx="26">
                  <c:v>41352</c:v>
                </c:pt>
                <c:pt idx="27">
                  <c:v>41361</c:v>
                </c:pt>
                <c:pt idx="28">
                  <c:v>41277</c:v>
                </c:pt>
                <c:pt idx="29">
                  <c:v>41285</c:v>
                </c:pt>
                <c:pt idx="30">
                  <c:v>41292</c:v>
                </c:pt>
                <c:pt idx="31">
                  <c:v>41295</c:v>
                </c:pt>
                <c:pt idx="32">
                  <c:v>41302</c:v>
                </c:pt>
                <c:pt idx="33">
                  <c:v>41311</c:v>
                </c:pt>
                <c:pt idx="34">
                  <c:v>41318</c:v>
                </c:pt>
                <c:pt idx="35">
                  <c:v>41324</c:v>
                </c:pt>
                <c:pt idx="36">
                  <c:v>41327</c:v>
                </c:pt>
                <c:pt idx="37">
                  <c:v>41331</c:v>
                </c:pt>
                <c:pt idx="38">
                  <c:v>41340</c:v>
                </c:pt>
                <c:pt idx="39">
                  <c:v>41344</c:v>
                </c:pt>
                <c:pt idx="40">
                  <c:v>41352</c:v>
                </c:pt>
                <c:pt idx="41">
                  <c:v>41358</c:v>
                </c:pt>
              </c:numCache>
            </c:numRef>
          </c:cat>
          <c:val>
            <c:numRef>
              <c:f>SV!$F$4:$F$45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109564288"/>
        <c:axId val="109567360"/>
      </c:lineChart>
      <c:dateAx>
        <c:axId val="109564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567360"/>
        <c:crosses val="autoZero"/>
        <c:auto val="1"/>
        <c:lblOffset val="100"/>
      </c:dateAx>
      <c:valAx>
        <c:axId val="109567360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</a:t>
                </a:r>
                <a:r>
                  <a:rPr lang="en-US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1.3183099059398021E-2"/>
              <c:y val="0.49053672700183532"/>
            </c:manualLayout>
          </c:layout>
        </c:title>
        <c:numFmt formatCode="General" sourceLinked="1"/>
        <c:tickLblPos val="nextTo"/>
        <c:crossAx val="109564288"/>
        <c:crosses val="autoZero"/>
        <c:crossBetween val="between"/>
        <c:majorUnit val="5"/>
      </c:valAx>
    </c:plotArea>
    <c:plotVisOnly val="1"/>
  </c:chart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Room 127 Surface Site S5: Countertop 1</a:t>
            </a:r>
            <a:endParaRPr lang="en-US"/>
          </a:p>
          <a:p>
            <a:pPr>
              <a:defRPr/>
            </a:pPr>
            <a:r>
              <a:rPr lang="en-US" sz="1800" b="0" i="0" baseline="0"/>
              <a:t>Total Aerobic Microbial Count 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6.5990003450904014E-2"/>
          <c:y val="9.3107455302525566E-2"/>
          <c:w val="0.82414403279651638"/>
          <c:h val="0.7655154941480546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TAMC</c:v>
                </c:pt>
              </c:strCache>
            </c:strRef>
          </c:tx>
          <c:cat>
            <c:numRef>
              <c:f>Sheet1!$A$2:$A$28</c:f>
              <c:numCache>
                <c:formatCode>mm/dd/yy;@</c:formatCode>
                <c:ptCount val="27"/>
                <c:pt idx="0">
                  <c:v>40869</c:v>
                </c:pt>
                <c:pt idx="1">
                  <c:v>40876</c:v>
                </c:pt>
                <c:pt idx="2">
                  <c:v>40878</c:v>
                </c:pt>
                <c:pt idx="3">
                  <c:v>40885</c:v>
                </c:pt>
                <c:pt idx="4">
                  <c:v>40883</c:v>
                </c:pt>
                <c:pt idx="5">
                  <c:v>40898</c:v>
                </c:pt>
                <c:pt idx="6">
                  <c:v>40898</c:v>
                </c:pt>
                <c:pt idx="7">
                  <c:v>40893</c:v>
                </c:pt>
                <c:pt idx="8">
                  <c:v>40893</c:v>
                </c:pt>
                <c:pt idx="9">
                  <c:v>40897</c:v>
                </c:pt>
                <c:pt idx="10">
                  <c:v>40897</c:v>
                </c:pt>
                <c:pt idx="11">
                  <c:v>40896</c:v>
                </c:pt>
                <c:pt idx="12">
                  <c:v>40889</c:v>
                </c:pt>
                <c:pt idx="13">
                  <c:v>40907</c:v>
                </c:pt>
                <c:pt idx="14" formatCode="m/d/yyyy">
                  <c:v>40911</c:v>
                </c:pt>
                <c:pt idx="15" formatCode="m/d/yyyy">
                  <c:v>40914</c:v>
                </c:pt>
                <c:pt idx="16" formatCode="m/d/yyyy">
                  <c:v>40917</c:v>
                </c:pt>
                <c:pt idx="17" formatCode="m/d/yyyy">
                  <c:v>40918</c:v>
                </c:pt>
                <c:pt idx="18" formatCode="m/d/yyyy">
                  <c:v>40924</c:v>
                </c:pt>
                <c:pt idx="19" formatCode="m/d/yyyy">
                  <c:v>40932</c:v>
                </c:pt>
                <c:pt idx="20" formatCode="m/d/yyyy">
                  <c:v>40935</c:v>
                </c:pt>
                <c:pt idx="21" formatCode="m/d/yyyy">
                  <c:v>40927</c:v>
                </c:pt>
                <c:pt idx="22" formatCode="m/d/yyyy">
                  <c:v>40927</c:v>
                </c:pt>
                <c:pt idx="23" formatCode="m/d/yyyy">
                  <c:v>40948</c:v>
                </c:pt>
                <c:pt idx="24" formatCode="m/d/yyyy">
                  <c:v>40948</c:v>
                </c:pt>
                <c:pt idx="25" formatCode="m/d/yyyy">
                  <c:v>40939</c:v>
                </c:pt>
                <c:pt idx="26" formatCode="m/d/yyyy">
                  <c:v>40945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Alert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Sheet1!$A$2:$A$28</c:f>
              <c:numCache>
                <c:formatCode>mm/dd/yy;@</c:formatCode>
                <c:ptCount val="27"/>
                <c:pt idx="0">
                  <c:v>40869</c:v>
                </c:pt>
                <c:pt idx="1">
                  <c:v>40876</c:v>
                </c:pt>
                <c:pt idx="2">
                  <c:v>40878</c:v>
                </c:pt>
                <c:pt idx="3">
                  <c:v>40885</c:v>
                </c:pt>
                <c:pt idx="4">
                  <c:v>40883</c:v>
                </c:pt>
                <c:pt idx="5">
                  <c:v>40898</c:v>
                </c:pt>
                <c:pt idx="6">
                  <c:v>40898</c:v>
                </c:pt>
                <c:pt idx="7">
                  <c:v>40893</c:v>
                </c:pt>
                <c:pt idx="8">
                  <c:v>40893</c:v>
                </c:pt>
                <c:pt idx="9">
                  <c:v>40897</c:v>
                </c:pt>
                <c:pt idx="10">
                  <c:v>40897</c:v>
                </c:pt>
                <c:pt idx="11">
                  <c:v>40896</c:v>
                </c:pt>
                <c:pt idx="12">
                  <c:v>40889</c:v>
                </c:pt>
                <c:pt idx="13">
                  <c:v>40907</c:v>
                </c:pt>
                <c:pt idx="14" formatCode="m/d/yyyy">
                  <c:v>40911</c:v>
                </c:pt>
                <c:pt idx="15" formatCode="m/d/yyyy">
                  <c:v>40914</c:v>
                </c:pt>
                <c:pt idx="16" formatCode="m/d/yyyy">
                  <c:v>40917</c:v>
                </c:pt>
                <c:pt idx="17" formatCode="m/d/yyyy">
                  <c:v>40918</c:v>
                </c:pt>
                <c:pt idx="18" formatCode="m/d/yyyy">
                  <c:v>40924</c:v>
                </c:pt>
                <c:pt idx="19" formatCode="m/d/yyyy">
                  <c:v>40932</c:v>
                </c:pt>
                <c:pt idx="20" formatCode="m/d/yyyy">
                  <c:v>40935</c:v>
                </c:pt>
                <c:pt idx="21" formatCode="m/d/yyyy">
                  <c:v>40927</c:v>
                </c:pt>
                <c:pt idx="22" formatCode="m/d/yyyy">
                  <c:v>40927</c:v>
                </c:pt>
                <c:pt idx="23" formatCode="m/d/yyyy">
                  <c:v>40948</c:v>
                </c:pt>
                <c:pt idx="24" formatCode="m/d/yyyy">
                  <c:v>40948</c:v>
                </c:pt>
                <c:pt idx="25" formatCode="m/d/yyyy">
                  <c:v>40939</c:v>
                </c:pt>
                <c:pt idx="26" formatCode="m/d/yyyy">
                  <c:v>40945</c:v>
                </c:pt>
              </c:numCache>
            </c:num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Sheet1!$A$2:$A$28</c:f>
              <c:numCache>
                <c:formatCode>mm/dd/yy;@</c:formatCode>
                <c:ptCount val="27"/>
                <c:pt idx="0">
                  <c:v>40869</c:v>
                </c:pt>
                <c:pt idx="1">
                  <c:v>40876</c:v>
                </c:pt>
                <c:pt idx="2">
                  <c:v>40878</c:v>
                </c:pt>
                <c:pt idx="3">
                  <c:v>40885</c:v>
                </c:pt>
                <c:pt idx="4">
                  <c:v>40883</c:v>
                </c:pt>
                <c:pt idx="5">
                  <c:v>40898</c:v>
                </c:pt>
                <c:pt idx="6">
                  <c:v>40898</c:v>
                </c:pt>
                <c:pt idx="7">
                  <c:v>40893</c:v>
                </c:pt>
                <c:pt idx="8">
                  <c:v>40893</c:v>
                </c:pt>
                <c:pt idx="9">
                  <c:v>40897</c:v>
                </c:pt>
                <c:pt idx="10">
                  <c:v>40897</c:v>
                </c:pt>
                <c:pt idx="11">
                  <c:v>40896</c:v>
                </c:pt>
                <c:pt idx="12">
                  <c:v>40889</c:v>
                </c:pt>
                <c:pt idx="13">
                  <c:v>40907</c:v>
                </c:pt>
                <c:pt idx="14" formatCode="m/d/yyyy">
                  <c:v>40911</c:v>
                </c:pt>
                <c:pt idx="15" formatCode="m/d/yyyy">
                  <c:v>40914</c:v>
                </c:pt>
                <c:pt idx="16" formatCode="m/d/yyyy">
                  <c:v>40917</c:v>
                </c:pt>
                <c:pt idx="17" formatCode="m/d/yyyy">
                  <c:v>40918</c:v>
                </c:pt>
                <c:pt idx="18" formatCode="m/d/yyyy">
                  <c:v>40924</c:v>
                </c:pt>
                <c:pt idx="19" formatCode="m/d/yyyy">
                  <c:v>40932</c:v>
                </c:pt>
                <c:pt idx="20" formatCode="m/d/yyyy">
                  <c:v>40935</c:v>
                </c:pt>
                <c:pt idx="21" formatCode="m/d/yyyy">
                  <c:v>40927</c:v>
                </c:pt>
                <c:pt idx="22" formatCode="m/d/yyyy">
                  <c:v>40927</c:v>
                </c:pt>
                <c:pt idx="23" formatCode="m/d/yyyy">
                  <c:v>40948</c:v>
                </c:pt>
                <c:pt idx="24" formatCode="m/d/yyyy">
                  <c:v>40948</c:v>
                </c:pt>
                <c:pt idx="25" formatCode="m/d/yyyy">
                  <c:v>40939</c:v>
                </c:pt>
                <c:pt idx="26" formatCode="m/d/yyyy">
                  <c:v>40945</c:v>
                </c:pt>
              </c:numCache>
            </c:numRef>
          </c:cat>
          <c:val>
            <c:numRef>
              <c:f>Sheet1!$D$2:$D$28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</c:ser>
        <c:marker val="1"/>
        <c:axId val="72877184"/>
        <c:axId val="72879104"/>
      </c:lineChart>
      <c:dateAx>
        <c:axId val="72877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1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72879104"/>
        <c:crosses val="autoZero"/>
        <c:auto val="1"/>
        <c:lblOffset val="100"/>
        <c:majorUnit val="5"/>
        <c:majorTimeUnit val="days"/>
      </c:dateAx>
      <c:valAx>
        <c:axId val="72879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</a:t>
                </a:r>
                <a:r>
                  <a:rPr lang="en-US" baseline="30000"/>
                  <a:t>2</a:t>
                </a:r>
              </a:p>
            </c:rich>
          </c:tx>
        </c:title>
        <c:numFmt formatCode="General" sourceLinked="1"/>
        <c:majorTickMark val="none"/>
        <c:tickLblPos val="nextTo"/>
        <c:crossAx val="72877184"/>
        <c:crosses val="autoZero"/>
        <c:crossBetween val="between"/>
      </c:valAx>
    </c:plotArea>
    <c:legend>
      <c:legendPos val="r"/>
    </c:legend>
    <c:plotVisOnly val="1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Hood ISO 6 (Room 153)</a:t>
            </a:r>
          </a:p>
          <a:p>
            <a:pPr algn="ctr">
              <a:defRPr/>
            </a:pPr>
            <a:r>
              <a:rPr lang="en-US" sz="1800" b="1" i="0" baseline="0"/>
              <a:t>5.0-µm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6042641270228045"/>
          <c:y val="6.054333591874057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TP!$AA$351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TP!$AA$352:$AA$377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96190848"/>
        <c:axId val="96192768"/>
      </c:lineChart>
      <c:dateAx>
        <c:axId val="9619084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6192768"/>
        <c:crosses val="autoZero"/>
        <c:auto val="1"/>
        <c:lblOffset val="100"/>
      </c:dateAx>
      <c:valAx>
        <c:axId val="96192768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190848"/>
        <c:crosses val="autoZero"/>
        <c:crossBetween val="between"/>
        <c:majorUnit val="200"/>
      </c:valAx>
    </c:plotArea>
    <c:plotVisOnly val="1"/>
  </c:chart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ISO 7 (Rooms 153 and 154)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3552500336786139"/>
          <c:y val="2.0181111972913598E-3"/>
        </c:manualLayout>
      </c:layout>
    </c:title>
    <c:plotArea>
      <c:layout>
        <c:manualLayout>
          <c:layoutTarget val="inner"/>
          <c:xMode val="edge"/>
          <c:yMode val="edge"/>
          <c:x val="8.7537046469098267E-2"/>
          <c:y val="0.14934531360415121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strRef>
              <c:f>TP!$B$351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TP!$B$352:$B$377</c:f>
              <c:numCache>
                <c:formatCode>General</c:formatCode>
                <c:ptCount val="26"/>
                <c:pt idx="0">
                  <c:v>30</c:v>
                </c:pt>
                <c:pt idx="1">
                  <c:v>267</c:v>
                </c:pt>
                <c:pt idx="2">
                  <c:v>54</c:v>
                </c:pt>
                <c:pt idx="3">
                  <c:v>181</c:v>
                </c:pt>
                <c:pt idx="4">
                  <c:v>414</c:v>
                </c:pt>
                <c:pt idx="5">
                  <c:v>132</c:v>
                </c:pt>
                <c:pt idx="6">
                  <c:v>145</c:v>
                </c:pt>
                <c:pt idx="7">
                  <c:v>298</c:v>
                </c:pt>
                <c:pt idx="8">
                  <c:v>120</c:v>
                </c:pt>
                <c:pt idx="9">
                  <c:v>109</c:v>
                </c:pt>
                <c:pt idx="10">
                  <c:v>290</c:v>
                </c:pt>
                <c:pt idx="11">
                  <c:v>60</c:v>
                </c:pt>
                <c:pt idx="12">
                  <c:v>59</c:v>
                </c:pt>
                <c:pt idx="13">
                  <c:v>134</c:v>
                </c:pt>
                <c:pt idx="14">
                  <c:v>42</c:v>
                </c:pt>
                <c:pt idx="15">
                  <c:v>214</c:v>
                </c:pt>
                <c:pt idx="16">
                  <c:v>26</c:v>
                </c:pt>
                <c:pt idx="17">
                  <c:v>82</c:v>
                </c:pt>
                <c:pt idx="18">
                  <c:v>217</c:v>
                </c:pt>
                <c:pt idx="19">
                  <c:v>31</c:v>
                </c:pt>
                <c:pt idx="20">
                  <c:v>288</c:v>
                </c:pt>
                <c:pt idx="21">
                  <c:v>284</c:v>
                </c:pt>
                <c:pt idx="22">
                  <c:v>113</c:v>
                </c:pt>
                <c:pt idx="23">
                  <c:v>182</c:v>
                </c:pt>
                <c:pt idx="24">
                  <c:v>238</c:v>
                </c:pt>
                <c:pt idx="25">
                  <c:v>83</c:v>
                </c:pt>
              </c:numCache>
            </c:numRef>
          </c:val>
        </c:ser>
        <c:ser>
          <c:idx val="1"/>
          <c:order val="1"/>
          <c:tx>
            <c:strRef>
              <c:f>TP!$D$351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TP!$D$352:$D$377</c:f>
              <c:numCache>
                <c:formatCode>General</c:formatCode>
                <c:ptCount val="26"/>
                <c:pt idx="0">
                  <c:v>22</c:v>
                </c:pt>
                <c:pt idx="1">
                  <c:v>176</c:v>
                </c:pt>
                <c:pt idx="2">
                  <c:v>8</c:v>
                </c:pt>
                <c:pt idx="3">
                  <c:v>118</c:v>
                </c:pt>
                <c:pt idx="4">
                  <c:v>160</c:v>
                </c:pt>
                <c:pt idx="5">
                  <c:v>48</c:v>
                </c:pt>
                <c:pt idx="6">
                  <c:v>50</c:v>
                </c:pt>
                <c:pt idx="7">
                  <c:v>149</c:v>
                </c:pt>
                <c:pt idx="8">
                  <c:v>52</c:v>
                </c:pt>
                <c:pt idx="9">
                  <c:v>46</c:v>
                </c:pt>
                <c:pt idx="10">
                  <c:v>145</c:v>
                </c:pt>
                <c:pt idx="11">
                  <c:v>31</c:v>
                </c:pt>
                <c:pt idx="12">
                  <c:v>16</c:v>
                </c:pt>
                <c:pt idx="13">
                  <c:v>57</c:v>
                </c:pt>
                <c:pt idx="14">
                  <c:v>7</c:v>
                </c:pt>
                <c:pt idx="15">
                  <c:v>84</c:v>
                </c:pt>
                <c:pt idx="16">
                  <c:v>10</c:v>
                </c:pt>
                <c:pt idx="17">
                  <c:v>82</c:v>
                </c:pt>
                <c:pt idx="18">
                  <c:v>85</c:v>
                </c:pt>
                <c:pt idx="19">
                  <c:v>10</c:v>
                </c:pt>
                <c:pt idx="20">
                  <c:v>137</c:v>
                </c:pt>
                <c:pt idx="21">
                  <c:v>88</c:v>
                </c:pt>
                <c:pt idx="22">
                  <c:v>18</c:v>
                </c:pt>
                <c:pt idx="23">
                  <c:v>177</c:v>
                </c:pt>
                <c:pt idx="24">
                  <c:v>43</c:v>
                </c:pt>
                <c:pt idx="25">
                  <c:v>15</c:v>
                </c:pt>
              </c:numCache>
            </c:numRef>
          </c:val>
        </c:ser>
        <c:ser>
          <c:idx val="2"/>
          <c:order val="2"/>
          <c:tx>
            <c:strRef>
              <c:f>TP!$F$351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TP!$F$352:$F$377</c:f>
              <c:numCache>
                <c:formatCode>General</c:formatCode>
                <c:ptCount val="26"/>
                <c:pt idx="0">
                  <c:v>35</c:v>
                </c:pt>
                <c:pt idx="1">
                  <c:v>136</c:v>
                </c:pt>
                <c:pt idx="2">
                  <c:v>14</c:v>
                </c:pt>
                <c:pt idx="3">
                  <c:v>52</c:v>
                </c:pt>
                <c:pt idx="4">
                  <c:v>309</c:v>
                </c:pt>
                <c:pt idx="5">
                  <c:v>24</c:v>
                </c:pt>
                <c:pt idx="6">
                  <c:v>67</c:v>
                </c:pt>
                <c:pt idx="7">
                  <c:v>60</c:v>
                </c:pt>
                <c:pt idx="8">
                  <c:v>48</c:v>
                </c:pt>
                <c:pt idx="9">
                  <c:v>11</c:v>
                </c:pt>
                <c:pt idx="10">
                  <c:v>23</c:v>
                </c:pt>
                <c:pt idx="11">
                  <c:v>6</c:v>
                </c:pt>
                <c:pt idx="12">
                  <c:v>18</c:v>
                </c:pt>
                <c:pt idx="13">
                  <c:v>65</c:v>
                </c:pt>
                <c:pt idx="14">
                  <c:v>21</c:v>
                </c:pt>
                <c:pt idx="15">
                  <c:v>24</c:v>
                </c:pt>
                <c:pt idx="16">
                  <c:v>0</c:v>
                </c:pt>
                <c:pt idx="17">
                  <c:v>53</c:v>
                </c:pt>
                <c:pt idx="18">
                  <c:v>78</c:v>
                </c:pt>
                <c:pt idx="19">
                  <c:v>0</c:v>
                </c:pt>
                <c:pt idx="20">
                  <c:v>35</c:v>
                </c:pt>
                <c:pt idx="21">
                  <c:v>43</c:v>
                </c:pt>
                <c:pt idx="22">
                  <c:v>8</c:v>
                </c:pt>
                <c:pt idx="23">
                  <c:v>106</c:v>
                </c:pt>
                <c:pt idx="24">
                  <c:v>8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TP!$H$351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TP!$H$352:$H$377</c:f>
              <c:numCache>
                <c:formatCode>General</c:formatCode>
                <c:ptCount val="26"/>
                <c:pt idx="0">
                  <c:v>10</c:v>
                </c:pt>
                <c:pt idx="1">
                  <c:v>114</c:v>
                </c:pt>
                <c:pt idx="2">
                  <c:v>162</c:v>
                </c:pt>
                <c:pt idx="3">
                  <c:v>156</c:v>
                </c:pt>
                <c:pt idx="4">
                  <c:v>13</c:v>
                </c:pt>
                <c:pt idx="5">
                  <c:v>11</c:v>
                </c:pt>
                <c:pt idx="6">
                  <c:v>8</c:v>
                </c:pt>
                <c:pt idx="7">
                  <c:v>70</c:v>
                </c:pt>
                <c:pt idx="8">
                  <c:v>505</c:v>
                </c:pt>
                <c:pt idx="9">
                  <c:v>13</c:v>
                </c:pt>
                <c:pt idx="10">
                  <c:v>4</c:v>
                </c:pt>
                <c:pt idx="11">
                  <c:v>11</c:v>
                </c:pt>
                <c:pt idx="12">
                  <c:v>8</c:v>
                </c:pt>
                <c:pt idx="13">
                  <c:v>26</c:v>
                </c:pt>
                <c:pt idx="14">
                  <c:v>24</c:v>
                </c:pt>
                <c:pt idx="15">
                  <c:v>2</c:v>
                </c:pt>
                <c:pt idx="16">
                  <c:v>219</c:v>
                </c:pt>
                <c:pt idx="17">
                  <c:v>8</c:v>
                </c:pt>
                <c:pt idx="18">
                  <c:v>37</c:v>
                </c:pt>
                <c:pt idx="19">
                  <c:v>146</c:v>
                </c:pt>
                <c:pt idx="20">
                  <c:v>51</c:v>
                </c:pt>
                <c:pt idx="21">
                  <c:v>281</c:v>
                </c:pt>
                <c:pt idx="22">
                  <c:v>169</c:v>
                </c:pt>
                <c:pt idx="23">
                  <c:v>112</c:v>
                </c:pt>
                <c:pt idx="24">
                  <c:v>24</c:v>
                </c:pt>
                <c:pt idx="25">
                  <c:v>17</c:v>
                </c:pt>
              </c:numCache>
            </c:numRef>
          </c:val>
        </c:ser>
        <c:ser>
          <c:idx val="4"/>
          <c:order val="4"/>
          <c:tx>
            <c:strRef>
              <c:f>TP!$J$351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TP!$J$352:$J$377</c:f>
              <c:numCache>
                <c:formatCode>General</c:formatCode>
                <c:ptCount val="26"/>
                <c:pt idx="0">
                  <c:v>10</c:v>
                </c:pt>
                <c:pt idx="1">
                  <c:v>54</c:v>
                </c:pt>
                <c:pt idx="2">
                  <c:v>63</c:v>
                </c:pt>
                <c:pt idx="3">
                  <c:v>270</c:v>
                </c:pt>
                <c:pt idx="4">
                  <c:v>113</c:v>
                </c:pt>
                <c:pt idx="5">
                  <c:v>12</c:v>
                </c:pt>
                <c:pt idx="6">
                  <c:v>7</c:v>
                </c:pt>
                <c:pt idx="7">
                  <c:v>8</c:v>
                </c:pt>
                <c:pt idx="8">
                  <c:v>986</c:v>
                </c:pt>
                <c:pt idx="9">
                  <c:v>13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16</c:v>
                </c:pt>
                <c:pt idx="14">
                  <c:v>19</c:v>
                </c:pt>
                <c:pt idx="15">
                  <c:v>4</c:v>
                </c:pt>
                <c:pt idx="16">
                  <c:v>101</c:v>
                </c:pt>
                <c:pt idx="17">
                  <c:v>5</c:v>
                </c:pt>
                <c:pt idx="18">
                  <c:v>3</c:v>
                </c:pt>
                <c:pt idx="19">
                  <c:v>275</c:v>
                </c:pt>
                <c:pt idx="20">
                  <c:v>36</c:v>
                </c:pt>
                <c:pt idx="21">
                  <c:v>147</c:v>
                </c:pt>
                <c:pt idx="22">
                  <c:v>105</c:v>
                </c:pt>
                <c:pt idx="23">
                  <c:v>67</c:v>
                </c:pt>
                <c:pt idx="24">
                  <c:v>10</c:v>
                </c:pt>
                <c:pt idx="25">
                  <c:v>4</c:v>
                </c:pt>
              </c:numCache>
            </c:numRef>
          </c:val>
        </c:ser>
        <c:ser>
          <c:idx val="5"/>
          <c:order val="5"/>
          <c:tx>
            <c:strRef>
              <c:f>TP!$L$351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TP!$L$352:$L$377</c:f>
              <c:numCache>
                <c:formatCode>General</c:formatCode>
                <c:ptCount val="26"/>
                <c:pt idx="0">
                  <c:v>14</c:v>
                </c:pt>
                <c:pt idx="1">
                  <c:v>63</c:v>
                </c:pt>
                <c:pt idx="2">
                  <c:v>29</c:v>
                </c:pt>
                <c:pt idx="3">
                  <c:v>96</c:v>
                </c:pt>
                <c:pt idx="4">
                  <c:v>15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650</c:v>
                </c:pt>
                <c:pt idx="9">
                  <c:v>1</c:v>
                </c:pt>
                <c:pt idx="10">
                  <c:v>2</c:v>
                </c:pt>
                <c:pt idx="11">
                  <c:v>8</c:v>
                </c:pt>
                <c:pt idx="12">
                  <c:v>4</c:v>
                </c:pt>
                <c:pt idx="13">
                  <c:v>16</c:v>
                </c:pt>
                <c:pt idx="14">
                  <c:v>17</c:v>
                </c:pt>
                <c:pt idx="15">
                  <c:v>3</c:v>
                </c:pt>
                <c:pt idx="16">
                  <c:v>71</c:v>
                </c:pt>
                <c:pt idx="17">
                  <c:v>27</c:v>
                </c:pt>
                <c:pt idx="18">
                  <c:v>4</c:v>
                </c:pt>
                <c:pt idx="19">
                  <c:v>10</c:v>
                </c:pt>
                <c:pt idx="20">
                  <c:v>6</c:v>
                </c:pt>
                <c:pt idx="21">
                  <c:v>105</c:v>
                </c:pt>
                <c:pt idx="22">
                  <c:v>139</c:v>
                </c:pt>
                <c:pt idx="23">
                  <c:v>13</c:v>
                </c:pt>
                <c:pt idx="24">
                  <c:v>7</c:v>
                </c:pt>
                <c:pt idx="25">
                  <c:v>3</c:v>
                </c:pt>
              </c:numCache>
            </c:numRef>
          </c:val>
        </c:ser>
        <c:ser>
          <c:idx val="6"/>
          <c:order val="6"/>
          <c:tx>
            <c:strRef>
              <c:f>TP!$N$351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TP!$N$352:$N$377</c:f>
              <c:numCache>
                <c:formatCode>General</c:formatCode>
                <c:ptCount val="26"/>
                <c:pt idx="0">
                  <c:v>25</c:v>
                </c:pt>
                <c:pt idx="1">
                  <c:v>118</c:v>
                </c:pt>
                <c:pt idx="2">
                  <c:v>42</c:v>
                </c:pt>
                <c:pt idx="3">
                  <c:v>410</c:v>
                </c:pt>
                <c:pt idx="4">
                  <c:v>3</c:v>
                </c:pt>
                <c:pt idx="5">
                  <c:v>29</c:v>
                </c:pt>
                <c:pt idx="6">
                  <c:v>3</c:v>
                </c:pt>
                <c:pt idx="7">
                  <c:v>45</c:v>
                </c:pt>
                <c:pt idx="8">
                  <c:v>233</c:v>
                </c:pt>
                <c:pt idx="9">
                  <c:v>2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13</c:v>
                </c:pt>
                <c:pt idx="14">
                  <c:v>2</c:v>
                </c:pt>
                <c:pt idx="15">
                  <c:v>4</c:v>
                </c:pt>
                <c:pt idx="16">
                  <c:v>247</c:v>
                </c:pt>
                <c:pt idx="17">
                  <c:v>2</c:v>
                </c:pt>
                <c:pt idx="18">
                  <c:v>32</c:v>
                </c:pt>
                <c:pt idx="19">
                  <c:v>9</c:v>
                </c:pt>
                <c:pt idx="20">
                  <c:v>9</c:v>
                </c:pt>
                <c:pt idx="21">
                  <c:v>131</c:v>
                </c:pt>
                <c:pt idx="22">
                  <c:v>13</c:v>
                </c:pt>
                <c:pt idx="23">
                  <c:v>13</c:v>
                </c:pt>
                <c:pt idx="24">
                  <c:v>66</c:v>
                </c:pt>
                <c:pt idx="25">
                  <c:v>31</c:v>
                </c:pt>
              </c:numCache>
            </c:numRef>
          </c:val>
        </c:ser>
        <c:ser>
          <c:idx val="7"/>
          <c:order val="7"/>
          <c:tx>
            <c:strRef>
              <c:f>TP!$P$351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TP!$P$352:$P$377</c:f>
              <c:numCache>
                <c:formatCode>General</c:formatCode>
                <c:ptCount val="26"/>
                <c:pt idx="0">
                  <c:v>6</c:v>
                </c:pt>
                <c:pt idx="1">
                  <c:v>26</c:v>
                </c:pt>
                <c:pt idx="2">
                  <c:v>35</c:v>
                </c:pt>
                <c:pt idx="3">
                  <c:v>280</c:v>
                </c:pt>
                <c:pt idx="4">
                  <c:v>7</c:v>
                </c:pt>
                <c:pt idx="5">
                  <c:v>5</c:v>
                </c:pt>
                <c:pt idx="6">
                  <c:v>10</c:v>
                </c:pt>
                <c:pt idx="7">
                  <c:v>614</c:v>
                </c:pt>
                <c:pt idx="8">
                  <c:v>288</c:v>
                </c:pt>
                <c:pt idx="9">
                  <c:v>0</c:v>
                </c:pt>
                <c:pt idx="10">
                  <c:v>22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9</c:v>
                </c:pt>
                <c:pt idx="15">
                  <c:v>3</c:v>
                </c:pt>
                <c:pt idx="16">
                  <c:v>40</c:v>
                </c:pt>
                <c:pt idx="17">
                  <c:v>20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28</c:v>
                </c:pt>
                <c:pt idx="22">
                  <c:v>47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</c:numCache>
            </c:numRef>
          </c:val>
        </c:ser>
        <c:ser>
          <c:idx val="8"/>
          <c:order val="8"/>
          <c:tx>
            <c:strRef>
              <c:f>TP!$R$351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TP!$R$352:$R$377</c:f>
              <c:numCache>
                <c:formatCode>General</c:formatCode>
                <c:ptCount val="26"/>
                <c:pt idx="0">
                  <c:v>35</c:v>
                </c:pt>
                <c:pt idx="1">
                  <c:v>147</c:v>
                </c:pt>
                <c:pt idx="2">
                  <c:v>24</c:v>
                </c:pt>
                <c:pt idx="3">
                  <c:v>709</c:v>
                </c:pt>
                <c:pt idx="4">
                  <c:v>5</c:v>
                </c:pt>
                <c:pt idx="5">
                  <c:v>32</c:v>
                </c:pt>
                <c:pt idx="6">
                  <c:v>14</c:v>
                </c:pt>
                <c:pt idx="7">
                  <c:v>59</c:v>
                </c:pt>
                <c:pt idx="8">
                  <c:v>240</c:v>
                </c:pt>
                <c:pt idx="9">
                  <c:v>7</c:v>
                </c:pt>
                <c:pt idx="10">
                  <c:v>11</c:v>
                </c:pt>
                <c:pt idx="11">
                  <c:v>0</c:v>
                </c:pt>
                <c:pt idx="12">
                  <c:v>2</c:v>
                </c:pt>
                <c:pt idx="13">
                  <c:v>9</c:v>
                </c:pt>
                <c:pt idx="14">
                  <c:v>11</c:v>
                </c:pt>
                <c:pt idx="15">
                  <c:v>1</c:v>
                </c:pt>
                <c:pt idx="16">
                  <c:v>37</c:v>
                </c:pt>
                <c:pt idx="17">
                  <c:v>44</c:v>
                </c:pt>
                <c:pt idx="18">
                  <c:v>2</c:v>
                </c:pt>
                <c:pt idx="19">
                  <c:v>12</c:v>
                </c:pt>
                <c:pt idx="20">
                  <c:v>7</c:v>
                </c:pt>
                <c:pt idx="21">
                  <c:v>61</c:v>
                </c:pt>
                <c:pt idx="22">
                  <c:v>18</c:v>
                </c:pt>
                <c:pt idx="23">
                  <c:v>8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ser>
          <c:idx val="9"/>
          <c:order val="9"/>
          <c:tx>
            <c:strRef>
              <c:f>TP!$T$351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TP!$T$352:$T$377</c:f>
              <c:numCache>
                <c:formatCode>General</c:formatCode>
                <c:ptCount val="26"/>
                <c:pt idx="0">
                  <c:v>1</c:v>
                </c:pt>
                <c:pt idx="1">
                  <c:v>89</c:v>
                </c:pt>
                <c:pt idx="2">
                  <c:v>99</c:v>
                </c:pt>
                <c:pt idx="3">
                  <c:v>68</c:v>
                </c:pt>
                <c:pt idx="4">
                  <c:v>66</c:v>
                </c:pt>
                <c:pt idx="5">
                  <c:v>33</c:v>
                </c:pt>
                <c:pt idx="6">
                  <c:v>9</c:v>
                </c:pt>
                <c:pt idx="7">
                  <c:v>90</c:v>
                </c:pt>
                <c:pt idx="8">
                  <c:v>262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11</c:v>
                </c:pt>
                <c:pt idx="13">
                  <c:v>8</c:v>
                </c:pt>
                <c:pt idx="14">
                  <c:v>13</c:v>
                </c:pt>
                <c:pt idx="15">
                  <c:v>5</c:v>
                </c:pt>
                <c:pt idx="16">
                  <c:v>28</c:v>
                </c:pt>
                <c:pt idx="17">
                  <c:v>39</c:v>
                </c:pt>
                <c:pt idx="18">
                  <c:v>17</c:v>
                </c:pt>
                <c:pt idx="19">
                  <c:v>38</c:v>
                </c:pt>
                <c:pt idx="20">
                  <c:v>38</c:v>
                </c:pt>
                <c:pt idx="21">
                  <c:v>179</c:v>
                </c:pt>
                <c:pt idx="22">
                  <c:v>102</c:v>
                </c:pt>
                <c:pt idx="23">
                  <c:v>34</c:v>
                </c:pt>
                <c:pt idx="24">
                  <c:v>6</c:v>
                </c:pt>
                <c:pt idx="25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TP!$V$351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TP!$V$352:$V$377</c:f>
              <c:numCache>
                <c:formatCode>General</c:formatCode>
                <c:ptCount val="26"/>
                <c:pt idx="0">
                  <c:v>1</c:v>
                </c:pt>
                <c:pt idx="1">
                  <c:v>20</c:v>
                </c:pt>
                <c:pt idx="2">
                  <c:v>36</c:v>
                </c:pt>
                <c:pt idx="3">
                  <c:v>35</c:v>
                </c:pt>
                <c:pt idx="4">
                  <c:v>31</c:v>
                </c:pt>
                <c:pt idx="5">
                  <c:v>22</c:v>
                </c:pt>
                <c:pt idx="6">
                  <c:v>1</c:v>
                </c:pt>
                <c:pt idx="7">
                  <c:v>89</c:v>
                </c:pt>
                <c:pt idx="8">
                  <c:v>306</c:v>
                </c:pt>
                <c:pt idx="9">
                  <c:v>4</c:v>
                </c:pt>
                <c:pt idx="10">
                  <c:v>37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6</c:v>
                </c:pt>
                <c:pt idx="16">
                  <c:v>13</c:v>
                </c:pt>
                <c:pt idx="17">
                  <c:v>15</c:v>
                </c:pt>
                <c:pt idx="18">
                  <c:v>17</c:v>
                </c:pt>
                <c:pt idx="19">
                  <c:v>98</c:v>
                </c:pt>
                <c:pt idx="20">
                  <c:v>30</c:v>
                </c:pt>
                <c:pt idx="21">
                  <c:v>101</c:v>
                </c:pt>
                <c:pt idx="22">
                  <c:v>38</c:v>
                </c:pt>
                <c:pt idx="23">
                  <c:v>21</c:v>
                </c:pt>
                <c:pt idx="24">
                  <c:v>17</c:v>
                </c:pt>
                <c:pt idx="25">
                  <c:v>3</c:v>
                </c:pt>
              </c:numCache>
            </c:numRef>
          </c:val>
        </c:ser>
        <c:ser>
          <c:idx val="11"/>
          <c:order val="11"/>
          <c:tx>
            <c:strRef>
              <c:f>TP!$X$351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TP!$X$352:$X$377</c:f>
              <c:numCache>
                <c:formatCode>General</c:formatCode>
                <c:ptCount val="26"/>
                <c:pt idx="0">
                  <c:v>0</c:v>
                </c:pt>
                <c:pt idx="1">
                  <c:v>22</c:v>
                </c:pt>
                <c:pt idx="2">
                  <c:v>35</c:v>
                </c:pt>
                <c:pt idx="3">
                  <c:v>216</c:v>
                </c:pt>
                <c:pt idx="4">
                  <c:v>35</c:v>
                </c:pt>
                <c:pt idx="5">
                  <c:v>88</c:v>
                </c:pt>
                <c:pt idx="6">
                  <c:v>0</c:v>
                </c:pt>
                <c:pt idx="7">
                  <c:v>185</c:v>
                </c:pt>
                <c:pt idx="8">
                  <c:v>182</c:v>
                </c:pt>
                <c:pt idx="9">
                  <c:v>7</c:v>
                </c:pt>
                <c:pt idx="10">
                  <c:v>82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21</c:v>
                </c:pt>
                <c:pt idx="15">
                  <c:v>5</c:v>
                </c:pt>
                <c:pt idx="16">
                  <c:v>58</c:v>
                </c:pt>
                <c:pt idx="17">
                  <c:v>7</c:v>
                </c:pt>
                <c:pt idx="18">
                  <c:v>6</c:v>
                </c:pt>
                <c:pt idx="19">
                  <c:v>43</c:v>
                </c:pt>
                <c:pt idx="20">
                  <c:v>6</c:v>
                </c:pt>
                <c:pt idx="21">
                  <c:v>77</c:v>
                </c:pt>
                <c:pt idx="22">
                  <c:v>12</c:v>
                </c:pt>
                <c:pt idx="23">
                  <c:v>9</c:v>
                </c:pt>
                <c:pt idx="24">
                  <c:v>8</c:v>
                </c:pt>
                <c:pt idx="25">
                  <c:v>2</c:v>
                </c:pt>
              </c:numCache>
            </c:numRef>
          </c:val>
        </c:ser>
        <c:marker val="1"/>
        <c:axId val="97684096"/>
        <c:axId val="97698560"/>
      </c:lineChart>
      <c:dateAx>
        <c:axId val="9768409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7698560"/>
        <c:crosses val="autoZero"/>
        <c:auto val="1"/>
        <c:lblOffset val="100"/>
      </c:dateAx>
      <c:valAx>
        <c:axId val="97698560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684096"/>
        <c:crosses val="autoZero"/>
        <c:crossBetween val="between"/>
        <c:majorUnit val="500"/>
      </c:valAx>
    </c:plotArea>
    <c:plotVisOnly val="1"/>
  </c:chart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ISO 7 (Rooms 153 and 154)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8825739960545282"/>
          <c:y val="2.0181111972914171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TP!$C$351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TP!$C$352:$C$377</c:f>
              <c:numCache>
                <c:formatCode>General</c:formatCode>
                <c:ptCount val="26"/>
                <c:pt idx="0">
                  <c:v>0</c:v>
                </c:pt>
                <c:pt idx="1">
                  <c:v>11</c:v>
                </c:pt>
                <c:pt idx="2">
                  <c:v>7</c:v>
                </c:pt>
                <c:pt idx="3">
                  <c:v>32</c:v>
                </c:pt>
                <c:pt idx="4">
                  <c:v>28</c:v>
                </c:pt>
                <c:pt idx="5">
                  <c:v>4</c:v>
                </c:pt>
                <c:pt idx="6">
                  <c:v>6</c:v>
                </c:pt>
                <c:pt idx="7">
                  <c:v>19</c:v>
                </c:pt>
                <c:pt idx="8">
                  <c:v>6</c:v>
                </c:pt>
                <c:pt idx="9">
                  <c:v>10</c:v>
                </c:pt>
                <c:pt idx="10">
                  <c:v>13</c:v>
                </c:pt>
                <c:pt idx="11">
                  <c:v>3</c:v>
                </c:pt>
                <c:pt idx="12">
                  <c:v>3</c:v>
                </c:pt>
                <c:pt idx="13">
                  <c:v>21</c:v>
                </c:pt>
                <c:pt idx="14">
                  <c:v>0</c:v>
                </c:pt>
                <c:pt idx="15">
                  <c:v>15</c:v>
                </c:pt>
                <c:pt idx="16">
                  <c:v>1</c:v>
                </c:pt>
                <c:pt idx="17">
                  <c:v>9</c:v>
                </c:pt>
                <c:pt idx="18">
                  <c:v>6</c:v>
                </c:pt>
                <c:pt idx="19">
                  <c:v>9</c:v>
                </c:pt>
                <c:pt idx="20">
                  <c:v>11</c:v>
                </c:pt>
                <c:pt idx="21">
                  <c:v>21</c:v>
                </c:pt>
                <c:pt idx="22">
                  <c:v>6</c:v>
                </c:pt>
                <c:pt idx="23">
                  <c:v>7</c:v>
                </c:pt>
                <c:pt idx="24">
                  <c:v>26</c:v>
                </c:pt>
                <c:pt idx="25">
                  <c:v>5</c:v>
                </c:pt>
              </c:numCache>
            </c:numRef>
          </c:val>
        </c:ser>
        <c:ser>
          <c:idx val="1"/>
          <c:order val="1"/>
          <c:tx>
            <c:strRef>
              <c:f>TP!$E$351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TP!$E$352:$E$377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1</c:v>
                </c:pt>
                <c:pt idx="3">
                  <c:v>20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13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9</c:v>
                </c:pt>
                <c:pt idx="16">
                  <c:v>0</c:v>
                </c:pt>
                <c:pt idx="17">
                  <c:v>15</c:v>
                </c:pt>
                <c:pt idx="18">
                  <c:v>21</c:v>
                </c:pt>
                <c:pt idx="19">
                  <c:v>3</c:v>
                </c:pt>
                <c:pt idx="20">
                  <c:v>4</c:v>
                </c:pt>
                <c:pt idx="21">
                  <c:v>8</c:v>
                </c:pt>
                <c:pt idx="22">
                  <c:v>2</c:v>
                </c:pt>
                <c:pt idx="23">
                  <c:v>2</c:v>
                </c:pt>
                <c:pt idx="24">
                  <c:v>6</c:v>
                </c:pt>
                <c:pt idx="25">
                  <c:v>1</c:v>
                </c:pt>
              </c:numCache>
            </c:numRef>
          </c:val>
        </c:ser>
        <c:ser>
          <c:idx val="2"/>
          <c:order val="2"/>
          <c:tx>
            <c:strRef>
              <c:f>TP!$G$351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TP!$G$352:$G$377</c:f>
              <c:numCache>
                <c:formatCode>General</c:formatCode>
                <c:ptCount val="26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27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10</c:v>
                </c:pt>
                <c:pt idx="18">
                  <c:v>10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TP!$I$351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TP!$I$352:$I$377</c:f>
              <c:numCache>
                <c:formatCode>General</c:formatCode>
                <c:ptCount val="26"/>
                <c:pt idx="0">
                  <c:v>1</c:v>
                </c:pt>
                <c:pt idx="1">
                  <c:v>13</c:v>
                </c:pt>
                <c:pt idx="2">
                  <c:v>19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10</c:v>
                </c:pt>
                <c:pt idx="8">
                  <c:v>16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16</c:v>
                </c:pt>
                <c:pt idx="17">
                  <c:v>2</c:v>
                </c:pt>
                <c:pt idx="18">
                  <c:v>7</c:v>
                </c:pt>
                <c:pt idx="19">
                  <c:v>3</c:v>
                </c:pt>
                <c:pt idx="20">
                  <c:v>5</c:v>
                </c:pt>
                <c:pt idx="21">
                  <c:v>14</c:v>
                </c:pt>
                <c:pt idx="22">
                  <c:v>11</c:v>
                </c:pt>
                <c:pt idx="23">
                  <c:v>11</c:v>
                </c:pt>
                <c:pt idx="24">
                  <c:v>2</c:v>
                </c:pt>
                <c:pt idx="25">
                  <c:v>3</c:v>
                </c:pt>
              </c:numCache>
            </c:numRef>
          </c:val>
        </c:ser>
        <c:ser>
          <c:idx val="4"/>
          <c:order val="4"/>
          <c:tx>
            <c:strRef>
              <c:f>TP!$K$351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TP!$K$352:$K$377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11</c:v>
                </c:pt>
                <c:pt idx="3">
                  <c:v>6</c:v>
                </c:pt>
                <c:pt idx="4">
                  <c:v>26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35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2</c:v>
                </c:pt>
                <c:pt idx="21">
                  <c:v>20</c:v>
                </c:pt>
                <c:pt idx="22">
                  <c:v>12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TP!$M$351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TP!$M$352:$M$377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16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6"/>
          <c:order val="6"/>
          <c:tx>
            <c:strRef>
              <c:f>TP!$O$351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TP!$O$352:$O$377</c:f>
              <c:numCache>
                <c:formatCode>General</c:formatCode>
                <c:ptCount val="26"/>
                <c:pt idx="0">
                  <c:v>3</c:v>
                </c:pt>
                <c:pt idx="1">
                  <c:v>12</c:v>
                </c:pt>
                <c:pt idx="2">
                  <c:v>5</c:v>
                </c:pt>
                <c:pt idx="3">
                  <c:v>8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8</c:v>
                </c:pt>
                <c:pt idx="8">
                  <c:v>9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9</c:v>
                </c:pt>
                <c:pt idx="17">
                  <c:v>0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22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</c:numCache>
            </c:numRef>
          </c:val>
        </c:ser>
        <c:ser>
          <c:idx val="7"/>
          <c:order val="7"/>
          <c:tx>
            <c:strRef>
              <c:f>TP!$Q$351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TP!$Q$352:$Q$377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10</c:v>
                </c:pt>
                <c:pt idx="8">
                  <c:v>11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TP!$S$351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TP!$S$352:$S$377</c:f>
              <c:numCache>
                <c:formatCode>General</c:formatCode>
                <c:ptCount val="26"/>
                <c:pt idx="0">
                  <c:v>7</c:v>
                </c:pt>
                <c:pt idx="1">
                  <c:v>9</c:v>
                </c:pt>
                <c:pt idx="2">
                  <c:v>4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11</c:v>
                </c:pt>
                <c:pt idx="8">
                  <c:v>8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ser>
          <c:idx val="9"/>
          <c:order val="9"/>
          <c:tx>
            <c:strRef>
              <c:f>TP!$U$351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TP!$U$352:$U$377</c:f>
              <c:numCache>
                <c:formatCode>General</c:formatCode>
                <c:ptCount val="26"/>
                <c:pt idx="0">
                  <c:v>0</c:v>
                </c:pt>
                <c:pt idx="1">
                  <c:v>9</c:v>
                </c:pt>
                <c:pt idx="2">
                  <c:v>15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11</c:v>
                </c:pt>
                <c:pt idx="8">
                  <c:v>15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9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10</c:v>
                </c:pt>
                <c:pt idx="22">
                  <c:v>13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TP!$W$351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TP!$W$352:$W$377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13</c:v>
                </c:pt>
                <c:pt idx="8">
                  <c:v>12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20</c:v>
                </c:pt>
                <c:pt idx="20">
                  <c:v>2</c:v>
                </c:pt>
                <c:pt idx="21">
                  <c:v>11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TP!$Y$351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TP!$A$352:$A$377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41345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TP!$Y$352:$Y$377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14</c:v>
                </c:pt>
                <c:pt idx="4">
                  <c:v>2</c:v>
                </c:pt>
                <c:pt idx="5">
                  <c:v>10</c:v>
                </c:pt>
                <c:pt idx="6">
                  <c:v>0</c:v>
                </c:pt>
                <c:pt idx="7">
                  <c:v>14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9</c:v>
                </c:pt>
                <c:pt idx="20">
                  <c:v>2</c:v>
                </c:pt>
                <c:pt idx="21">
                  <c:v>8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97781632"/>
        <c:axId val="97796096"/>
      </c:lineChart>
      <c:dateAx>
        <c:axId val="9778163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7796096"/>
        <c:crosses val="autoZero"/>
        <c:auto val="1"/>
        <c:lblOffset val="100"/>
      </c:dateAx>
      <c:valAx>
        <c:axId val="97796096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781632"/>
        <c:crosses val="autoZero"/>
        <c:crossBetween val="between"/>
        <c:majorUnit val="20"/>
      </c:valAx>
    </c:plotArea>
    <c:plotVisOnly val="1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7 (Rooms 152 and 156)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3991936972099462"/>
          <c:y val="4.0362223945827414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451258721378752"/>
        </c:manualLayout>
      </c:layout>
      <c:lineChart>
        <c:grouping val="standard"/>
        <c:ser>
          <c:idx val="0"/>
          <c:order val="0"/>
          <c:tx>
            <c:strRef>
              <c:f>TP!$B$321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TP!$B$322:$B$347</c:f>
              <c:numCache>
                <c:formatCode>General</c:formatCode>
                <c:ptCount val="26"/>
                <c:pt idx="0">
                  <c:v>32</c:v>
                </c:pt>
                <c:pt idx="1">
                  <c:v>463</c:v>
                </c:pt>
                <c:pt idx="2">
                  <c:v>34</c:v>
                </c:pt>
                <c:pt idx="3">
                  <c:v>30</c:v>
                </c:pt>
                <c:pt idx="4">
                  <c:v>712</c:v>
                </c:pt>
                <c:pt idx="5">
                  <c:v>182</c:v>
                </c:pt>
                <c:pt idx="6">
                  <c:v>122</c:v>
                </c:pt>
                <c:pt idx="7">
                  <c:v>360</c:v>
                </c:pt>
                <c:pt idx="8">
                  <c:v>28</c:v>
                </c:pt>
                <c:pt idx="9">
                  <c:v>76</c:v>
                </c:pt>
                <c:pt idx="10">
                  <c:v>58</c:v>
                </c:pt>
                <c:pt idx="11">
                  <c:v>26</c:v>
                </c:pt>
                <c:pt idx="12">
                  <c:v>77</c:v>
                </c:pt>
                <c:pt idx="13">
                  <c:v>26</c:v>
                </c:pt>
                <c:pt idx="14">
                  <c:v>45</c:v>
                </c:pt>
                <c:pt idx="15">
                  <c:v>45</c:v>
                </c:pt>
                <c:pt idx="16">
                  <c:v>99</c:v>
                </c:pt>
                <c:pt idx="17">
                  <c:v>32</c:v>
                </c:pt>
                <c:pt idx="18">
                  <c:v>137</c:v>
                </c:pt>
                <c:pt idx="19">
                  <c:v>29</c:v>
                </c:pt>
                <c:pt idx="20">
                  <c:v>28</c:v>
                </c:pt>
                <c:pt idx="21">
                  <c:v>167</c:v>
                </c:pt>
                <c:pt idx="22">
                  <c:v>65</c:v>
                </c:pt>
                <c:pt idx="23">
                  <c:v>24</c:v>
                </c:pt>
                <c:pt idx="24">
                  <c:v>56</c:v>
                </c:pt>
                <c:pt idx="25">
                  <c:v>513</c:v>
                </c:pt>
              </c:numCache>
            </c:numRef>
          </c:val>
        </c:ser>
        <c:ser>
          <c:idx val="1"/>
          <c:order val="1"/>
          <c:tx>
            <c:strRef>
              <c:f>TP!$D$321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TP!$D$322:$D$347</c:f>
              <c:numCache>
                <c:formatCode>General</c:formatCode>
                <c:ptCount val="26"/>
                <c:pt idx="0">
                  <c:v>7</c:v>
                </c:pt>
                <c:pt idx="1">
                  <c:v>282</c:v>
                </c:pt>
                <c:pt idx="2">
                  <c:v>2</c:v>
                </c:pt>
                <c:pt idx="3">
                  <c:v>9</c:v>
                </c:pt>
                <c:pt idx="4">
                  <c:v>68</c:v>
                </c:pt>
                <c:pt idx="5">
                  <c:v>75</c:v>
                </c:pt>
                <c:pt idx="6">
                  <c:v>1</c:v>
                </c:pt>
                <c:pt idx="7">
                  <c:v>73</c:v>
                </c:pt>
                <c:pt idx="8">
                  <c:v>43</c:v>
                </c:pt>
                <c:pt idx="9">
                  <c:v>30</c:v>
                </c:pt>
                <c:pt idx="10">
                  <c:v>7</c:v>
                </c:pt>
                <c:pt idx="11">
                  <c:v>5</c:v>
                </c:pt>
                <c:pt idx="12">
                  <c:v>19</c:v>
                </c:pt>
                <c:pt idx="13">
                  <c:v>6</c:v>
                </c:pt>
                <c:pt idx="14">
                  <c:v>6</c:v>
                </c:pt>
                <c:pt idx="15">
                  <c:v>45</c:v>
                </c:pt>
                <c:pt idx="16">
                  <c:v>21</c:v>
                </c:pt>
                <c:pt idx="17">
                  <c:v>1</c:v>
                </c:pt>
                <c:pt idx="18">
                  <c:v>49</c:v>
                </c:pt>
                <c:pt idx="19">
                  <c:v>6</c:v>
                </c:pt>
                <c:pt idx="20">
                  <c:v>16</c:v>
                </c:pt>
                <c:pt idx="21">
                  <c:v>25</c:v>
                </c:pt>
                <c:pt idx="22">
                  <c:v>11</c:v>
                </c:pt>
                <c:pt idx="23">
                  <c:v>7</c:v>
                </c:pt>
                <c:pt idx="24">
                  <c:v>1</c:v>
                </c:pt>
                <c:pt idx="2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TP!$F$321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TP!$F$322:$F$347</c:f>
              <c:numCache>
                <c:formatCode>General</c:formatCode>
                <c:ptCount val="26"/>
                <c:pt idx="0">
                  <c:v>2</c:v>
                </c:pt>
                <c:pt idx="1">
                  <c:v>150</c:v>
                </c:pt>
                <c:pt idx="2">
                  <c:v>14</c:v>
                </c:pt>
                <c:pt idx="3">
                  <c:v>126</c:v>
                </c:pt>
                <c:pt idx="4">
                  <c:v>15</c:v>
                </c:pt>
                <c:pt idx="5">
                  <c:v>18</c:v>
                </c:pt>
                <c:pt idx="6">
                  <c:v>4</c:v>
                </c:pt>
                <c:pt idx="7">
                  <c:v>205</c:v>
                </c:pt>
                <c:pt idx="8">
                  <c:v>3</c:v>
                </c:pt>
                <c:pt idx="9">
                  <c:v>34</c:v>
                </c:pt>
                <c:pt idx="10">
                  <c:v>2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0</c:v>
                </c:pt>
                <c:pt idx="16">
                  <c:v>13</c:v>
                </c:pt>
                <c:pt idx="17">
                  <c:v>0</c:v>
                </c:pt>
                <c:pt idx="18">
                  <c:v>17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42</c:v>
                </c:pt>
              </c:numCache>
            </c:numRef>
          </c:val>
        </c:ser>
        <c:ser>
          <c:idx val="3"/>
          <c:order val="3"/>
          <c:tx>
            <c:strRef>
              <c:f>TP!$H$321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TP!$H$322:$H$347</c:f>
              <c:numCache>
                <c:formatCode>General</c:formatCode>
                <c:ptCount val="26"/>
                <c:pt idx="0">
                  <c:v>73</c:v>
                </c:pt>
                <c:pt idx="1">
                  <c:v>289</c:v>
                </c:pt>
                <c:pt idx="2">
                  <c:v>13</c:v>
                </c:pt>
                <c:pt idx="3">
                  <c:v>0</c:v>
                </c:pt>
                <c:pt idx="4">
                  <c:v>17</c:v>
                </c:pt>
                <c:pt idx="5">
                  <c:v>30</c:v>
                </c:pt>
                <c:pt idx="6">
                  <c:v>11</c:v>
                </c:pt>
                <c:pt idx="7">
                  <c:v>105</c:v>
                </c:pt>
                <c:pt idx="8">
                  <c:v>16</c:v>
                </c:pt>
                <c:pt idx="9">
                  <c:v>1</c:v>
                </c:pt>
                <c:pt idx="10">
                  <c:v>24</c:v>
                </c:pt>
                <c:pt idx="11">
                  <c:v>1</c:v>
                </c:pt>
                <c:pt idx="12">
                  <c:v>17</c:v>
                </c:pt>
                <c:pt idx="13">
                  <c:v>0</c:v>
                </c:pt>
                <c:pt idx="14">
                  <c:v>70</c:v>
                </c:pt>
                <c:pt idx="15">
                  <c:v>0</c:v>
                </c:pt>
                <c:pt idx="16">
                  <c:v>8</c:v>
                </c:pt>
                <c:pt idx="17">
                  <c:v>28</c:v>
                </c:pt>
                <c:pt idx="18">
                  <c:v>9</c:v>
                </c:pt>
                <c:pt idx="19">
                  <c:v>2</c:v>
                </c:pt>
                <c:pt idx="20">
                  <c:v>30</c:v>
                </c:pt>
                <c:pt idx="21">
                  <c:v>4</c:v>
                </c:pt>
                <c:pt idx="22">
                  <c:v>0</c:v>
                </c:pt>
                <c:pt idx="23">
                  <c:v>8</c:v>
                </c:pt>
                <c:pt idx="24">
                  <c:v>1</c:v>
                </c:pt>
                <c:pt idx="25">
                  <c:v>4</c:v>
                </c:pt>
              </c:numCache>
            </c:numRef>
          </c:val>
        </c:ser>
        <c:ser>
          <c:idx val="4"/>
          <c:order val="4"/>
          <c:tx>
            <c:strRef>
              <c:f>TP!$J$321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TP!$J$322:$J$347</c:f>
              <c:numCache>
                <c:formatCode>General</c:formatCode>
                <c:ptCount val="26"/>
                <c:pt idx="0">
                  <c:v>7</c:v>
                </c:pt>
                <c:pt idx="1">
                  <c:v>211</c:v>
                </c:pt>
                <c:pt idx="2">
                  <c:v>22</c:v>
                </c:pt>
                <c:pt idx="3">
                  <c:v>1</c:v>
                </c:pt>
                <c:pt idx="4">
                  <c:v>91</c:v>
                </c:pt>
                <c:pt idx="5">
                  <c:v>61</c:v>
                </c:pt>
                <c:pt idx="6">
                  <c:v>77</c:v>
                </c:pt>
                <c:pt idx="7">
                  <c:v>11</c:v>
                </c:pt>
                <c:pt idx="8">
                  <c:v>2</c:v>
                </c:pt>
                <c:pt idx="9">
                  <c:v>8</c:v>
                </c:pt>
                <c:pt idx="10">
                  <c:v>56</c:v>
                </c:pt>
                <c:pt idx="11">
                  <c:v>0</c:v>
                </c:pt>
                <c:pt idx="12">
                  <c:v>98</c:v>
                </c:pt>
                <c:pt idx="13">
                  <c:v>89</c:v>
                </c:pt>
                <c:pt idx="14">
                  <c:v>6</c:v>
                </c:pt>
                <c:pt idx="15">
                  <c:v>7</c:v>
                </c:pt>
                <c:pt idx="16">
                  <c:v>1</c:v>
                </c:pt>
                <c:pt idx="17">
                  <c:v>112</c:v>
                </c:pt>
                <c:pt idx="18">
                  <c:v>4</c:v>
                </c:pt>
                <c:pt idx="19">
                  <c:v>0</c:v>
                </c:pt>
                <c:pt idx="20">
                  <c:v>10</c:v>
                </c:pt>
                <c:pt idx="21">
                  <c:v>61</c:v>
                </c:pt>
                <c:pt idx="22">
                  <c:v>6</c:v>
                </c:pt>
                <c:pt idx="23">
                  <c:v>13</c:v>
                </c:pt>
                <c:pt idx="24">
                  <c:v>8</c:v>
                </c:pt>
                <c:pt idx="25">
                  <c:v>1</c:v>
                </c:pt>
              </c:numCache>
            </c:numRef>
          </c:val>
        </c:ser>
        <c:ser>
          <c:idx val="5"/>
          <c:order val="5"/>
          <c:tx>
            <c:strRef>
              <c:f>TP!$L$321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TP!$L$322:$L$347</c:f>
              <c:numCache>
                <c:formatCode>General</c:formatCode>
                <c:ptCount val="26"/>
                <c:pt idx="0">
                  <c:v>5</c:v>
                </c:pt>
                <c:pt idx="1">
                  <c:v>160</c:v>
                </c:pt>
                <c:pt idx="2">
                  <c:v>8</c:v>
                </c:pt>
                <c:pt idx="3">
                  <c:v>0</c:v>
                </c:pt>
                <c:pt idx="4">
                  <c:v>15</c:v>
                </c:pt>
                <c:pt idx="5">
                  <c:v>33</c:v>
                </c:pt>
                <c:pt idx="6">
                  <c:v>9</c:v>
                </c:pt>
                <c:pt idx="7">
                  <c:v>13</c:v>
                </c:pt>
                <c:pt idx="8">
                  <c:v>10</c:v>
                </c:pt>
                <c:pt idx="9">
                  <c:v>24</c:v>
                </c:pt>
                <c:pt idx="10">
                  <c:v>26</c:v>
                </c:pt>
                <c:pt idx="11">
                  <c:v>0</c:v>
                </c:pt>
                <c:pt idx="12">
                  <c:v>38</c:v>
                </c:pt>
                <c:pt idx="13">
                  <c:v>5</c:v>
                </c:pt>
                <c:pt idx="14">
                  <c:v>6</c:v>
                </c:pt>
                <c:pt idx="15">
                  <c:v>10</c:v>
                </c:pt>
                <c:pt idx="16">
                  <c:v>4</c:v>
                </c:pt>
                <c:pt idx="17">
                  <c:v>50</c:v>
                </c:pt>
                <c:pt idx="18">
                  <c:v>1</c:v>
                </c:pt>
                <c:pt idx="19">
                  <c:v>8</c:v>
                </c:pt>
                <c:pt idx="20">
                  <c:v>6</c:v>
                </c:pt>
                <c:pt idx="21">
                  <c:v>23</c:v>
                </c:pt>
                <c:pt idx="22">
                  <c:v>7</c:v>
                </c:pt>
                <c:pt idx="23">
                  <c:v>9</c:v>
                </c:pt>
                <c:pt idx="24">
                  <c:v>4</c:v>
                </c:pt>
                <c:pt idx="25">
                  <c:v>8</c:v>
                </c:pt>
              </c:numCache>
            </c:numRef>
          </c:val>
        </c:ser>
        <c:ser>
          <c:idx val="6"/>
          <c:order val="6"/>
          <c:tx>
            <c:strRef>
              <c:f>TP!$N$321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TP!$N$322:$N$347</c:f>
              <c:numCache>
                <c:formatCode>General</c:formatCode>
                <c:ptCount val="26"/>
                <c:pt idx="0">
                  <c:v>1</c:v>
                </c:pt>
                <c:pt idx="1">
                  <c:v>278</c:v>
                </c:pt>
                <c:pt idx="2">
                  <c:v>18</c:v>
                </c:pt>
                <c:pt idx="3">
                  <c:v>89</c:v>
                </c:pt>
                <c:pt idx="4">
                  <c:v>2</c:v>
                </c:pt>
                <c:pt idx="5">
                  <c:v>28</c:v>
                </c:pt>
                <c:pt idx="6">
                  <c:v>16</c:v>
                </c:pt>
                <c:pt idx="7">
                  <c:v>15</c:v>
                </c:pt>
                <c:pt idx="8">
                  <c:v>93</c:v>
                </c:pt>
                <c:pt idx="9">
                  <c:v>3</c:v>
                </c:pt>
                <c:pt idx="10">
                  <c:v>7</c:v>
                </c:pt>
                <c:pt idx="11">
                  <c:v>11</c:v>
                </c:pt>
                <c:pt idx="12">
                  <c:v>110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34</c:v>
                </c:pt>
                <c:pt idx="17">
                  <c:v>3</c:v>
                </c:pt>
                <c:pt idx="18">
                  <c:v>10</c:v>
                </c:pt>
                <c:pt idx="19">
                  <c:v>8</c:v>
                </c:pt>
                <c:pt idx="20">
                  <c:v>2</c:v>
                </c:pt>
                <c:pt idx="21">
                  <c:v>89</c:v>
                </c:pt>
                <c:pt idx="22">
                  <c:v>1</c:v>
                </c:pt>
                <c:pt idx="23">
                  <c:v>18</c:v>
                </c:pt>
                <c:pt idx="24">
                  <c:v>56</c:v>
                </c:pt>
                <c:pt idx="25">
                  <c:v>3</c:v>
                </c:pt>
              </c:numCache>
            </c:numRef>
          </c:val>
        </c:ser>
        <c:ser>
          <c:idx val="7"/>
          <c:order val="7"/>
          <c:tx>
            <c:strRef>
              <c:f>TP!$P$321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TP!$P$322:$P$347</c:f>
              <c:numCache>
                <c:formatCode>General</c:formatCode>
                <c:ptCount val="26"/>
                <c:pt idx="0">
                  <c:v>39</c:v>
                </c:pt>
                <c:pt idx="1">
                  <c:v>103</c:v>
                </c:pt>
                <c:pt idx="2">
                  <c:v>7</c:v>
                </c:pt>
                <c:pt idx="3">
                  <c:v>20</c:v>
                </c:pt>
                <c:pt idx="4">
                  <c:v>5</c:v>
                </c:pt>
                <c:pt idx="5">
                  <c:v>209</c:v>
                </c:pt>
                <c:pt idx="6">
                  <c:v>77</c:v>
                </c:pt>
                <c:pt idx="7">
                  <c:v>15</c:v>
                </c:pt>
                <c:pt idx="8">
                  <c:v>38</c:v>
                </c:pt>
                <c:pt idx="9">
                  <c:v>3</c:v>
                </c:pt>
                <c:pt idx="10">
                  <c:v>7</c:v>
                </c:pt>
                <c:pt idx="11">
                  <c:v>6</c:v>
                </c:pt>
                <c:pt idx="12">
                  <c:v>86</c:v>
                </c:pt>
                <c:pt idx="13">
                  <c:v>1</c:v>
                </c:pt>
                <c:pt idx="14">
                  <c:v>14</c:v>
                </c:pt>
                <c:pt idx="15">
                  <c:v>54</c:v>
                </c:pt>
                <c:pt idx="16">
                  <c:v>28</c:v>
                </c:pt>
                <c:pt idx="17">
                  <c:v>5</c:v>
                </c:pt>
                <c:pt idx="18">
                  <c:v>102</c:v>
                </c:pt>
                <c:pt idx="19">
                  <c:v>6</c:v>
                </c:pt>
                <c:pt idx="20">
                  <c:v>7</c:v>
                </c:pt>
                <c:pt idx="21">
                  <c:v>127</c:v>
                </c:pt>
                <c:pt idx="22">
                  <c:v>25</c:v>
                </c:pt>
                <c:pt idx="23">
                  <c:v>20</c:v>
                </c:pt>
                <c:pt idx="24">
                  <c:v>32</c:v>
                </c:pt>
                <c:pt idx="25">
                  <c:v>1</c:v>
                </c:pt>
              </c:numCache>
            </c:numRef>
          </c:val>
        </c:ser>
        <c:ser>
          <c:idx val="8"/>
          <c:order val="8"/>
          <c:tx>
            <c:strRef>
              <c:f>TP!$R$321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TP!$R$322:$R$347</c:f>
              <c:numCache>
                <c:formatCode>General</c:formatCode>
                <c:ptCount val="26"/>
                <c:pt idx="0">
                  <c:v>39</c:v>
                </c:pt>
                <c:pt idx="1">
                  <c:v>72</c:v>
                </c:pt>
                <c:pt idx="2">
                  <c:v>1</c:v>
                </c:pt>
                <c:pt idx="3">
                  <c:v>30</c:v>
                </c:pt>
                <c:pt idx="4">
                  <c:v>12</c:v>
                </c:pt>
                <c:pt idx="5">
                  <c:v>102</c:v>
                </c:pt>
                <c:pt idx="6">
                  <c:v>60</c:v>
                </c:pt>
                <c:pt idx="7">
                  <c:v>16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14</c:v>
                </c:pt>
                <c:pt idx="13">
                  <c:v>0</c:v>
                </c:pt>
                <c:pt idx="14">
                  <c:v>6</c:v>
                </c:pt>
                <c:pt idx="15">
                  <c:v>48</c:v>
                </c:pt>
                <c:pt idx="16">
                  <c:v>8</c:v>
                </c:pt>
                <c:pt idx="17">
                  <c:v>24</c:v>
                </c:pt>
                <c:pt idx="18">
                  <c:v>32</c:v>
                </c:pt>
                <c:pt idx="19">
                  <c:v>9</c:v>
                </c:pt>
                <c:pt idx="20">
                  <c:v>4</c:v>
                </c:pt>
                <c:pt idx="21">
                  <c:v>60</c:v>
                </c:pt>
                <c:pt idx="22">
                  <c:v>9</c:v>
                </c:pt>
                <c:pt idx="23">
                  <c:v>21</c:v>
                </c:pt>
                <c:pt idx="24">
                  <c:v>14</c:v>
                </c:pt>
                <c:pt idx="25">
                  <c:v>20</c:v>
                </c:pt>
              </c:numCache>
            </c:numRef>
          </c:val>
        </c:ser>
        <c:ser>
          <c:idx val="9"/>
          <c:order val="9"/>
          <c:tx>
            <c:strRef>
              <c:f>TP!$T$321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TP!$T$322:$T$347</c:f>
              <c:numCache>
                <c:formatCode>General</c:formatCode>
                <c:ptCount val="26"/>
                <c:pt idx="0">
                  <c:v>1</c:v>
                </c:pt>
                <c:pt idx="1">
                  <c:v>273</c:v>
                </c:pt>
                <c:pt idx="2">
                  <c:v>204</c:v>
                </c:pt>
                <c:pt idx="3">
                  <c:v>17</c:v>
                </c:pt>
                <c:pt idx="4">
                  <c:v>9</c:v>
                </c:pt>
                <c:pt idx="5">
                  <c:v>222</c:v>
                </c:pt>
                <c:pt idx="6">
                  <c:v>0</c:v>
                </c:pt>
                <c:pt idx="7">
                  <c:v>69</c:v>
                </c:pt>
                <c:pt idx="8">
                  <c:v>31</c:v>
                </c:pt>
                <c:pt idx="9">
                  <c:v>27</c:v>
                </c:pt>
                <c:pt idx="10">
                  <c:v>5</c:v>
                </c:pt>
                <c:pt idx="11">
                  <c:v>19</c:v>
                </c:pt>
                <c:pt idx="12">
                  <c:v>31</c:v>
                </c:pt>
                <c:pt idx="13">
                  <c:v>2</c:v>
                </c:pt>
                <c:pt idx="14">
                  <c:v>19</c:v>
                </c:pt>
                <c:pt idx="15">
                  <c:v>30</c:v>
                </c:pt>
                <c:pt idx="16">
                  <c:v>7</c:v>
                </c:pt>
                <c:pt idx="17">
                  <c:v>89</c:v>
                </c:pt>
                <c:pt idx="18">
                  <c:v>68</c:v>
                </c:pt>
                <c:pt idx="19">
                  <c:v>80</c:v>
                </c:pt>
                <c:pt idx="20">
                  <c:v>19</c:v>
                </c:pt>
                <c:pt idx="21">
                  <c:v>44</c:v>
                </c:pt>
                <c:pt idx="22">
                  <c:v>20</c:v>
                </c:pt>
                <c:pt idx="23">
                  <c:v>57</c:v>
                </c:pt>
                <c:pt idx="24">
                  <c:v>25</c:v>
                </c:pt>
                <c:pt idx="25">
                  <c:v>61</c:v>
                </c:pt>
              </c:numCache>
            </c:numRef>
          </c:val>
        </c:ser>
        <c:ser>
          <c:idx val="10"/>
          <c:order val="10"/>
          <c:tx>
            <c:strRef>
              <c:f>TP!$V$321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TP!$V$322:$V$347</c:f>
              <c:numCache>
                <c:formatCode>General</c:formatCode>
                <c:ptCount val="26"/>
                <c:pt idx="0">
                  <c:v>39</c:v>
                </c:pt>
                <c:pt idx="1">
                  <c:v>231</c:v>
                </c:pt>
                <c:pt idx="2">
                  <c:v>187</c:v>
                </c:pt>
                <c:pt idx="3">
                  <c:v>4</c:v>
                </c:pt>
                <c:pt idx="4">
                  <c:v>3</c:v>
                </c:pt>
                <c:pt idx="5">
                  <c:v>134</c:v>
                </c:pt>
                <c:pt idx="6">
                  <c:v>8</c:v>
                </c:pt>
                <c:pt idx="7">
                  <c:v>89</c:v>
                </c:pt>
                <c:pt idx="8">
                  <c:v>31</c:v>
                </c:pt>
                <c:pt idx="9">
                  <c:v>10</c:v>
                </c:pt>
                <c:pt idx="10">
                  <c:v>2</c:v>
                </c:pt>
                <c:pt idx="11">
                  <c:v>4</c:v>
                </c:pt>
                <c:pt idx="12">
                  <c:v>52</c:v>
                </c:pt>
                <c:pt idx="13">
                  <c:v>32</c:v>
                </c:pt>
                <c:pt idx="14">
                  <c:v>13</c:v>
                </c:pt>
                <c:pt idx="15">
                  <c:v>16</c:v>
                </c:pt>
                <c:pt idx="16">
                  <c:v>8</c:v>
                </c:pt>
                <c:pt idx="17">
                  <c:v>64</c:v>
                </c:pt>
                <c:pt idx="18">
                  <c:v>44</c:v>
                </c:pt>
                <c:pt idx="19">
                  <c:v>39</c:v>
                </c:pt>
                <c:pt idx="20">
                  <c:v>23</c:v>
                </c:pt>
                <c:pt idx="21">
                  <c:v>32</c:v>
                </c:pt>
                <c:pt idx="22">
                  <c:v>5</c:v>
                </c:pt>
                <c:pt idx="23">
                  <c:v>76</c:v>
                </c:pt>
                <c:pt idx="24">
                  <c:v>8</c:v>
                </c:pt>
                <c:pt idx="25">
                  <c:v>28</c:v>
                </c:pt>
              </c:numCache>
            </c:numRef>
          </c:val>
        </c:ser>
        <c:ser>
          <c:idx val="11"/>
          <c:order val="11"/>
          <c:tx>
            <c:strRef>
              <c:f>TP!$X$321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TP!$X$322:$X$347</c:f>
              <c:numCache>
                <c:formatCode>General</c:formatCode>
                <c:ptCount val="26"/>
                <c:pt idx="0">
                  <c:v>39</c:v>
                </c:pt>
                <c:pt idx="1">
                  <c:v>211</c:v>
                </c:pt>
                <c:pt idx="2">
                  <c:v>114</c:v>
                </c:pt>
                <c:pt idx="3">
                  <c:v>27</c:v>
                </c:pt>
                <c:pt idx="4">
                  <c:v>1</c:v>
                </c:pt>
                <c:pt idx="5">
                  <c:v>75</c:v>
                </c:pt>
                <c:pt idx="6">
                  <c:v>13</c:v>
                </c:pt>
                <c:pt idx="7">
                  <c:v>119</c:v>
                </c:pt>
                <c:pt idx="8">
                  <c:v>4</c:v>
                </c:pt>
                <c:pt idx="9">
                  <c:v>2</c:v>
                </c:pt>
                <c:pt idx="10">
                  <c:v>10</c:v>
                </c:pt>
                <c:pt idx="11">
                  <c:v>1</c:v>
                </c:pt>
                <c:pt idx="12">
                  <c:v>38</c:v>
                </c:pt>
                <c:pt idx="13">
                  <c:v>11</c:v>
                </c:pt>
                <c:pt idx="14">
                  <c:v>19</c:v>
                </c:pt>
                <c:pt idx="15">
                  <c:v>39</c:v>
                </c:pt>
                <c:pt idx="16">
                  <c:v>7</c:v>
                </c:pt>
                <c:pt idx="17">
                  <c:v>23</c:v>
                </c:pt>
                <c:pt idx="18">
                  <c:v>35</c:v>
                </c:pt>
                <c:pt idx="19">
                  <c:v>151</c:v>
                </c:pt>
                <c:pt idx="20">
                  <c:v>10</c:v>
                </c:pt>
                <c:pt idx="21">
                  <c:v>4</c:v>
                </c:pt>
                <c:pt idx="22">
                  <c:v>1</c:v>
                </c:pt>
                <c:pt idx="23">
                  <c:v>101</c:v>
                </c:pt>
                <c:pt idx="24">
                  <c:v>10</c:v>
                </c:pt>
                <c:pt idx="25">
                  <c:v>55</c:v>
                </c:pt>
              </c:numCache>
            </c:numRef>
          </c:val>
        </c:ser>
        <c:marker val="1"/>
        <c:axId val="98050048"/>
        <c:axId val="98051968"/>
      </c:lineChart>
      <c:dateAx>
        <c:axId val="9805004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051968"/>
        <c:crosses val="autoZero"/>
        <c:auto val="1"/>
        <c:lblOffset val="100"/>
      </c:dateAx>
      <c:valAx>
        <c:axId val="98051968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050048"/>
        <c:crosses val="autoZero"/>
        <c:crossBetween val="between"/>
        <c:majorUnit val="500"/>
      </c:valAx>
    </c:plotArea>
    <c:plotVisOnly val="1"/>
  </c:chart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7 (Rooms 152 and 156)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5749683513352417"/>
          <c:y val="6.054333591874057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644014242462261"/>
        </c:manualLayout>
      </c:layout>
      <c:lineChart>
        <c:grouping val="standard"/>
        <c:ser>
          <c:idx val="0"/>
          <c:order val="0"/>
          <c:tx>
            <c:strRef>
              <c:f>TP!$C$321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TP!$C$322:$C$347</c:f>
              <c:numCache>
                <c:formatCode>General</c:formatCode>
                <c:ptCount val="26"/>
                <c:pt idx="0">
                  <c:v>4</c:v>
                </c:pt>
                <c:pt idx="1">
                  <c:v>46</c:v>
                </c:pt>
                <c:pt idx="2">
                  <c:v>2</c:v>
                </c:pt>
                <c:pt idx="3">
                  <c:v>2</c:v>
                </c:pt>
                <c:pt idx="4">
                  <c:v>17</c:v>
                </c:pt>
                <c:pt idx="5">
                  <c:v>17</c:v>
                </c:pt>
                <c:pt idx="6">
                  <c:v>4</c:v>
                </c:pt>
                <c:pt idx="7">
                  <c:v>18</c:v>
                </c:pt>
                <c:pt idx="8">
                  <c:v>6</c:v>
                </c:pt>
                <c:pt idx="9">
                  <c:v>2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2</c:v>
                </c:pt>
                <c:pt idx="14">
                  <c:v>7</c:v>
                </c:pt>
                <c:pt idx="15">
                  <c:v>10</c:v>
                </c:pt>
                <c:pt idx="16">
                  <c:v>22</c:v>
                </c:pt>
                <c:pt idx="17">
                  <c:v>6</c:v>
                </c:pt>
                <c:pt idx="18">
                  <c:v>6</c:v>
                </c:pt>
                <c:pt idx="19">
                  <c:v>12</c:v>
                </c:pt>
                <c:pt idx="20">
                  <c:v>4</c:v>
                </c:pt>
                <c:pt idx="21">
                  <c:v>22</c:v>
                </c:pt>
                <c:pt idx="22">
                  <c:v>13</c:v>
                </c:pt>
                <c:pt idx="23">
                  <c:v>6</c:v>
                </c:pt>
                <c:pt idx="24">
                  <c:v>5</c:v>
                </c:pt>
                <c:pt idx="25">
                  <c:v>28</c:v>
                </c:pt>
              </c:numCache>
            </c:numRef>
          </c:val>
        </c:ser>
        <c:ser>
          <c:idx val="1"/>
          <c:order val="1"/>
          <c:tx>
            <c:strRef>
              <c:f>TP!$E$321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TP!$E$322:$E$347</c:f>
              <c:numCache>
                <c:formatCode>General</c:formatCode>
                <c:ptCount val="26"/>
                <c:pt idx="0">
                  <c:v>0</c:v>
                </c:pt>
                <c:pt idx="1">
                  <c:v>34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0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0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6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</c:numCache>
            </c:numRef>
          </c:val>
        </c:ser>
        <c:ser>
          <c:idx val="2"/>
          <c:order val="2"/>
          <c:tx>
            <c:strRef>
              <c:f>TP!$G$321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TP!$G$322:$G$347</c:f>
              <c:numCache>
                <c:formatCode>General</c:formatCode>
                <c:ptCount val="26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ser>
          <c:idx val="3"/>
          <c:order val="3"/>
          <c:tx>
            <c:strRef>
              <c:f>TP!$I$321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TP!$I$322:$I$347</c:f>
              <c:numCache>
                <c:formatCode>General</c:formatCode>
                <c:ptCount val="26"/>
                <c:pt idx="0">
                  <c:v>6</c:v>
                </c:pt>
                <c:pt idx="1">
                  <c:v>31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TP!$K$321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TP!$K$322:$K$347</c:f>
              <c:numCache>
                <c:formatCode>General</c:formatCode>
                <c:ptCount val="26"/>
                <c:pt idx="0">
                  <c:v>0</c:v>
                </c:pt>
                <c:pt idx="1">
                  <c:v>17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34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TP!$M$321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TP!$M$322:$M$347</c:f>
              <c:numCache>
                <c:formatCode>General</c:formatCode>
                <c:ptCount val="26"/>
                <c:pt idx="0">
                  <c:v>2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</c:numCache>
            </c:numRef>
          </c:val>
        </c:ser>
        <c:ser>
          <c:idx val="6"/>
          <c:order val="6"/>
          <c:tx>
            <c:strRef>
              <c:f>TP!$O$321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TP!$O$322:$O$347</c:f>
              <c:numCache>
                <c:formatCode>General</c:formatCode>
                <c:ptCount val="26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17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0</c:v>
                </c:pt>
              </c:numCache>
            </c:numRef>
          </c:val>
        </c:ser>
        <c:ser>
          <c:idx val="7"/>
          <c:order val="7"/>
          <c:tx>
            <c:strRef>
              <c:f>TP!$Q$321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TP!$Q$322:$Q$347</c:f>
              <c:numCache>
                <c:formatCode>General</c:formatCode>
                <c:ptCount val="26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13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7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TP!$S$321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TP!$S$322:$S$347</c:f>
              <c:numCache>
                <c:formatCode>General</c:formatCode>
                <c:ptCount val="26"/>
                <c:pt idx="0">
                  <c:v>5</c:v>
                </c:pt>
                <c:pt idx="1">
                  <c:v>9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9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</c:numCache>
            </c:numRef>
          </c:val>
        </c:ser>
        <c:ser>
          <c:idx val="9"/>
          <c:order val="9"/>
          <c:tx>
            <c:strRef>
              <c:f>TP!$U$321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TP!$U$322:$U$347</c:f>
              <c:numCache>
                <c:formatCode>General</c:formatCode>
                <c:ptCount val="26"/>
                <c:pt idx="0">
                  <c:v>0</c:v>
                </c:pt>
                <c:pt idx="1">
                  <c:v>29</c:v>
                </c:pt>
                <c:pt idx="2">
                  <c:v>16</c:v>
                </c:pt>
                <c:pt idx="3">
                  <c:v>3</c:v>
                </c:pt>
                <c:pt idx="4">
                  <c:v>1</c:v>
                </c:pt>
                <c:pt idx="5">
                  <c:v>21</c:v>
                </c:pt>
                <c:pt idx="6">
                  <c:v>0</c:v>
                </c:pt>
                <c:pt idx="7">
                  <c:v>7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3</c:v>
                </c:pt>
                <c:pt idx="12">
                  <c:v>8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17</c:v>
                </c:pt>
                <c:pt idx="19">
                  <c:v>15</c:v>
                </c:pt>
                <c:pt idx="20">
                  <c:v>0</c:v>
                </c:pt>
                <c:pt idx="21">
                  <c:v>5</c:v>
                </c:pt>
                <c:pt idx="22">
                  <c:v>2</c:v>
                </c:pt>
                <c:pt idx="23">
                  <c:v>10</c:v>
                </c:pt>
                <c:pt idx="24">
                  <c:v>11</c:v>
                </c:pt>
                <c:pt idx="25">
                  <c:v>6</c:v>
                </c:pt>
              </c:numCache>
            </c:numRef>
          </c:val>
        </c:ser>
        <c:ser>
          <c:idx val="10"/>
          <c:order val="10"/>
          <c:tx>
            <c:strRef>
              <c:f>TP!$W$321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TP!$W$322:$W$347</c:f>
              <c:numCache>
                <c:formatCode>General</c:formatCode>
                <c:ptCount val="26"/>
                <c:pt idx="0">
                  <c:v>3</c:v>
                </c:pt>
                <c:pt idx="1">
                  <c:v>40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1</c:v>
                </c:pt>
                <c:pt idx="7">
                  <c:v>17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7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</c:numCache>
            </c:numRef>
          </c:val>
        </c:ser>
        <c:ser>
          <c:idx val="11"/>
          <c:order val="11"/>
          <c:tx>
            <c:strRef>
              <c:f>TP!$Y$321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TP!$A$322:$A$347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41331</c:v>
                </c:pt>
                <c:pt idx="17">
                  <c:v>41332</c:v>
                </c:pt>
                <c:pt idx="18">
                  <c:v>41338</c:v>
                </c:pt>
                <c:pt idx="19">
                  <c:v>41340</c:v>
                </c:pt>
                <c:pt idx="20">
                  <c:v>41344</c:v>
                </c:pt>
                <c:pt idx="21">
                  <c:v>41346</c:v>
                </c:pt>
                <c:pt idx="22">
                  <c:v>41351</c:v>
                </c:pt>
                <c:pt idx="23">
                  <c:v>41352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TP!$Y$322:$Y$347</c:f>
              <c:numCache>
                <c:formatCode>General</c:formatCode>
                <c:ptCount val="26"/>
                <c:pt idx="0">
                  <c:v>5</c:v>
                </c:pt>
                <c:pt idx="1">
                  <c:v>19</c:v>
                </c:pt>
                <c:pt idx="2">
                  <c:v>11</c:v>
                </c:pt>
                <c:pt idx="3">
                  <c:v>5</c:v>
                </c:pt>
                <c:pt idx="4">
                  <c:v>0</c:v>
                </c:pt>
                <c:pt idx="5">
                  <c:v>12</c:v>
                </c:pt>
                <c:pt idx="6">
                  <c:v>1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1</c:v>
                </c:pt>
                <c:pt idx="25">
                  <c:v>7</c:v>
                </c:pt>
              </c:numCache>
            </c:numRef>
          </c:val>
        </c:ser>
        <c:marker val="1"/>
        <c:axId val="98310400"/>
        <c:axId val="98337152"/>
      </c:lineChart>
      <c:dateAx>
        <c:axId val="9831040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337152"/>
        <c:crosses val="autoZero"/>
        <c:auto val="1"/>
        <c:lblOffset val="100"/>
      </c:dateAx>
      <c:valAx>
        <c:axId val="9833715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310400"/>
        <c:crosses val="autoZero"/>
        <c:crossBetween val="between"/>
        <c:majorUnit val="20"/>
      </c:valAx>
    </c:plotArea>
    <c:plotVisOnly val="1"/>
  </c:chart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Hood ISO 6 (Room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30290528744923434"/>
          <c:y val="2.0181111972914162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25850320029531"/>
        </c:manualLayout>
      </c:layout>
      <c:lineChart>
        <c:grouping val="standard"/>
        <c:ser>
          <c:idx val="0"/>
          <c:order val="0"/>
          <c:tx>
            <c:strRef>
              <c:f>TP!$Z$290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TP!$A$291:$A$316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41347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TP!$Z$291:$Z$316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98352512"/>
        <c:axId val="98379264"/>
      </c:lineChart>
      <c:dateAx>
        <c:axId val="9835251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379264"/>
        <c:crosses val="autoZero"/>
        <c:auto val="1"/>
        <c:lblOffset val="100"/>
      </c:dateAx>
      <c:valAx>
        <c:axId val="98379264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352512"/>
        <c:crosses val="autoZero"/>
        <c:crossBetween val="between"/>
        <c:majorUnit val="2000"/>
      </c:valAx>
    </c:plotArea>
    <c:plotVisOnly val="1"/>
  </c:chart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Hood ISO 6 (Room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6921514540854424"/>
          <c:y val="8.0724447891654533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5338153599873383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TP!$AA$290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TP!$A$291:$A$316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41347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TP!$AA$291:$AA$316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98473088"/>
        <c:axId val="98475008"/>
      </c:lineChart>
      <c:dateAx>
        <c:axId val="9847308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475008"/>
        <c:crosses val="autoZero"/>
        <c:auto val="1"/>
        <c:lblOffset val="100"/>
      </c:dateAx>
      <c:valAx>
        <c:axId val="98475008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473088"/>
        <c:crosses val="autoZero"/>
        <c:crossBetween val="between"/>
        <c:majorUnit val="200"/>
      </c:valAx>
    </c:plotArea>
    <c:plotVisOnly val="1"/>
  </c:chart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ISO 7 (Rooms 132 and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5456725756476906"/>
          <c:y val="4.0362223945827414E-3"/>
        </c:manualLayout>
      </c:layout>
    </c:title>
    <c:plotArea>
      <c:layout>
        <c:manualLayout>
          <c:layoutTarget val="inner"/>
          <c:xMode val="edge"/>
          <c:yMode val="edge"/>
          <c:x val="8.4607468900343971E-2"/>
          <c:y val="0.14530909120956845"/>
          <c:w val="0.85713222959768354"/>
          <c:h val="0.70442203122733049"/>
        </c:manualLayout>
      </c:layout>
      <c:lineChart>
        <c:grouping val="standard"/>
        <c:ser>
          <c:idx val="0"/>
          <c:order val="0"/>
          <c:tx>
            <c:strRef>
              <c:f>TP!$B$290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TP!$A$291:$A$316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41347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TP!$B$291:$B$316</c:f>
              <c:numCache>
                <c:formatCode>General</c:formatCode>
                <c:ptCount val="26"/>
                <c:pt idx="0">
                  <c:v>54</c:v>
                </c:pt>
                <c:pt idx="1">
                  <c:v>35</c:v>
                </c:pt>
                <c:pt idx="2">
                  <c:v>74</c:v>
                </c:pt>
                <c:pt idx="3">
                  <c:v>12</c:v>
                </c:pt>
                <c:pt idx="4">
                  <c:v>5</c:v>
                </c:pt>
                <c:pt idx="5">
                  <c:v>37</c:v>
                </c:pt>
                <c:pt idx="6">
                  <c:v>284</c:v>
                </c:pt>
                <c:pt idx="7">
                  <c:v>4</c:v>
                </c:pt>
                <c:pt idx="8">
                  <c:v>49</c:v>
                </c:pt>
                <c:pt idx="9">
                  <c:v>303</c:v>
                </c:pt>
                <c:pt idx="10">
                  <c:v>1</c:v>
                </c:pt>
                <c:pt idx="11">
                  <c:v>83</c:v>
                </c:pt>
                <c:pt idx="12">
                  <c:v>31</c:v>
                </c:pt>
                <c:pt idx="13">
                  <c:v>12</c:v>
                </c:pt>
                <c:pt idx="14">
                  <c:v>153</c:v>
                </c:pt>
                <c:pt idx="15">
                  <c:v>50</c:v>
                </c:pt>
                <c:pt idx="16">
                  <c:v>6</c:v>
                </c:pt>
                <c:pt idx="17">
                  <c:v>233</c:v>
                </c:pt>
                <c:pt idx="18">
                  <c:v>25</c:v>
                </c:pt>
                <c:pt idx="19">
                  <c:v>55</c:v>
                </c:pt>
                <c:pt idx="20">
                  <c:v>148</c:v>
                </c:pt>
                <c:pt idx="21">
                  <c:v>24</c:v>
                </c:pt>
                <c:pt idx="22">
                  <c:v>86</c:v>
                </c:pt>
                <c:pt idx="23">
                  <c:v>15</c:v>
                </c:pt>
                <c:pt idx="24">
                  <c:v>96</c:v>
                </c:pt>
                <c:pt idx="25">
                  <c:v>60</c:v>
                </c:pt>
              </c:numCache>
            </c:numRef>
          </c:val>
        </c:ser>
        <c:ser>
          <c:idx val="1"/>
          <c:order val="1"/>
          <c:tx>
            <c:strRef>
              <c:f>TP!$D$290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TP!$A$291:$A$316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41347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TP!$D$291:$D$316</c:f>
              <c:numCache>
                <c:formatCode>General</c:formatCode>
                <c:ptCount val="26"/>
                <c:pt idx="0">
                  <c:v>45</c:v>
                </c:pt>
                <c:pt idx="1">
                  <c:v>17</c:v>
                </c:pt>
                <c:pt idx="2">
                  <c:v>30</c:v>
                </c:pt>
                <c:pt idx="3">
                  <c:v>18</c:v>
                </c:pt>
                <c:pt idx="4">
                  <c:v>4</c:v>
                </c:pt>
                <c:pt idx="5">
                  <c:v>8</c:v>
                </c:pt>
                <c:pt idx="6">
                  <c:v>365</c:v>
                </c:pt>
                <c:pt idx="7">
                  <c:v>4</c:v>
                </c:pt>
                <c:pt idx="8">
                  <c:v>18</c:v>
                </c:pt>
                <c:pt idx="9">
                  <c:v>201</c:v>
                </c:pt>
                <c:pt idx="10">
                  <c:v>1</c:v>
                </c:pt>
                <c:pt idx="11">
                  <c:v>14</c:v>
                </c:pt>
                <c:pt idx="12">
                  <c:v>11</c:v>
                </c:pt>
                <c:pt idx="13">
                  <c:v>0</c:v>
                </c:pt>
                <c:pt idx="14">
                  <c:v>92</c:v>
                </c:pt>
                <c:pt idx="15">
                  <c:v>39</c:v>
                </c:pt>
                <c:pt idx="16">
                  <c:v>21</c:v>
                </c:pt>
                <c:pt idx="17">
                  <c:v>30</c:v>
                </c:pt>
                <c:pt idx="18">
                  <c:v>116</c:v>
                </c:pt>
                <c:pt idx="19">
                  <c:v>25</c:v>
                </c:pt>
                <c:pt idx="20">
                  <c:v>305</c:v>
                </c:pt>
                <c:pt idx="21">
                  <c:v>18</c:v>
                </c:pt>
                <c:pt idx="22">
                  <c:v>16</c:v>
                </c:pt>
                <c:pt idx="23">
                  <c:v>17</c:v>
                </c:pt>
                <c:pt idx="24">
                  <c:v>61</c:v>
                </c:pt>
                <c:pt idx="25">
                  <c:v>33</c:v>
                </c:pt>
              </c:numCache>
            </c:numRef>
          </c:val>
        </c:ser>
        <c:ser>
          <c:idx val="2"/>
          <c:order val="2"/>
          <c:tx>
            <c:strRef>
              <c:f>TP!$F$290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TP!$A$291:$A$316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41347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TP!$F$291:$F$316</c:f>
              <c:numCache>
                <c:formatCode>General</c:formatCode>
                <c:ptCount val="26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15</c:v>
                </c:pt>
                <c:pt idx="4">
                  <c:v>2</c:v>
                </c:pt>
                <c:pt idx="5">
                  <c:v>1</c:v>
                </c:pt>
                <c:pt idx="6">
                  <c:v>34</c:v>
                </c:pt>
                <c:pt idx="7">
                  <c:v>2</c:v>
                </c:pt>
                <c:pt idx="8">
                  <c:v>34</c:v>
                </c:pt>
                <c:pt idx="9">
                  <c:v>40</c:v>
                </c:pt>
                <c:pt idx="10">
                  <c:v>0</c:v>
                </c:pt>
                <c:pt idx="11">
                  <c:v>9</c:v>
                </c:pt>
                <c:pt idx="12">
                  <c:v>64</c:v>
                </c:pt>
                <c:pt idx="13">
                  <c:v>0</c:v>
                </c:pt>
                <c:pt idx="14">
                  <c:v>60</c:v>
                </c:pt>
                <c:pt idx="15">
                  <c:v>12</c:v>
                </c:pt>
                <c:pt idx="16">
                  <c:v>0</c:v>
                </c:pt>
                <c:pt idx="17">
                  <c:v>32</c:v>
                </c:pt>
                <c:pt idx="18">
                  <c:v>118</c:v>
                </c:pt>
                <c:pt idx="19">
                  <c:v>9</c:v>
                </c:pt>
                <c:pt idx="20">
                  <c:v>325</c:v>
                </c:pt>
                <c:pt idx="21">
                  <c:v>6</c:v>
                </c:pt>
                <c:pt idx="22">
                  <c:v>67</c:v>
                </c:pt>
                <c:pt idx="23">
                  <c:v>4</c:v>
                </c:pt>
                <c:pt idx="24">
                  <c:v>39</c:v>
                </c:pt>
                <c:pt idx="25">
                  <c:v>18</c:v>
                </c:pt>
              </c:numCache>
            </c:numRef>
          </c:val>
        </c:ser>
        <c:ser>
          <c:idx val="3"/>
          <c:order val="3"/>
          <c:tx>
            <c:strRef>
              <c:f>TP!$H$290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TP!$H$291:$H$316</c:f>
              <c:numCache>
                <c:formatCode>General</c:formatCode>
                <c:ptCount val="26"/>
                <c:pt idx="0">
                  <c:v>28</c:v>
                </c:pt>
                <c:pt idx="1">
                  <c:v>63</c:v>
                </c:pt>
                <c:pt idx="2">
                  <c:v>16</c:v>
                </c:pt>
                <c:pt idx="3">
                  <c:v>8</c:v>
                </c:pt>
                <c:pt idx="4">
                  <c:v>30</c:v>
                </c:pt>
                <c:pt idx="5">
                  <c:v>41</c:v>
                </c:pt>
                <c:pt idx="6">
                  <c:v>483</c:v>
                </c:pt>
                <c:pt idx="7">
                  <c:v>27</c:v>
                </c:pt>
                <c:pt idx="8">
                  <c:v>78</c:v>
                </c:pt>
                <c:pt idx="9">
                  <c:v>25</c:v>
                </c:pt>
                <c:pt idx="10">
                  <c:v>1</c:v>
                </c:pt>
                <c:pt idx="11">
                  <c:v>11</c:v>
                </c:pt>
                <c:pt idx="12">
                  <c:v>0</c:v>
                </c:pt>
                <c:pt idx="13">
                  <c:v>148</c:v>
                </c:pt>
                <c:pt idx="14">
                  <c:v>31</c:v>
                </c:pt>
                <c:pt idx="15">
                  <c:v>6</c:v>
                </c:pt>
                <c:pt idx="16">
                  <c:v>0</c:v>
                </c:pt>
                <c:pt idx="17">
                  <c:v>29</c:v>
                </c:pt>
                <c:pt idx="18">
                  <c:v>4</c:v>
                </c:pt>
                <c:pt idx="19">
                  <c:v>20</c:v>
                </c:pt>
                <c:pt idx="20">
                  <c:v>3</c:v>
                </c:pt>
                <c:pt idx="21">
                  <c:v>12</c:v>
                </c:pt>
                <c:pt idx="22">
                  <c:v>2</c:v>
                </c:pt>
                <c:pt idx="23">
                  <c:v>83</c:v>
                </c:pt>
                <c:pt idx="24">
                  <c:v>7</c:v>
                </c:pt>
                <c:pt idx="25">
                  <c:v>34</c:v>
                </c:pt>
              </c:numCache>
            </c:numRef>
          </c:val>
        </c:ser>
        <c:ser>
          <c:idx val="4"/>
          <c:order val="4"/>
          <c:tx>
            <c:strRef>
              <c:f>TP!$J$290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TP!$J$291:$J$316</c:f>
              <c:numCache>
                <c:formatCode>General</c:formatCode>
                <c:ptCount val="26"/>
                <c:pt idx="0">
                  <c:v>80</c:v>
                </c:pt>
                <c:pt idx="1">
                  <c:v>67</c:v>
                </c:pt>
                <c:pt idx="2">
                  <c:v>33</c:v>
                </c:pt>
                <c:pt idx="3">
                  <c:v>114</c:v>
                </c:pt>
                <c:pt idx="4">
                  <c:v>63</c:v>
                </c:pt>
                <c:pt idx="5">
                  <c:v>78</c:v>
                </c:pt>
                <c:pt idx="6">
                  <c:v>68</c:v>
                </c:pt>
                <c:pt idx="7">
                  <c:v>12</c:v>
                </c:pt>
                <c:pt idx="8">
                  <c:v>29</c:v>
                </c:pt>
                <c:pt idx="9">
                  <c:v>15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102</c:v>
                </c:pt>
                <c:pt idx="14">
                  <c:v>16</c:v>
                </c:pt>
                <c:pt idx="15">
                  <c:v>3</c:v>
                </c:pt>
                <c:pt idx="16">
                  <c:v>7</c:v>
                </c:pt>
                <c:pt idx="17">
                  <c:v>9</c:v>
                </c:pt>
                <c:pt idx="18">
                  <c:v>12</c:v>
                </c:pt>
                <c:pt idx="19">
                  <c:v>18</c:v>
                </c:pt>
                <c:pt idx="20">
                  <c:v>3</c:v>
                </c:pt>
                <c:pt idx="21">
                  <c:v>13</c:v>
                </c:pt>
                <c:pt idx="22">
                  <c:v>128</c:v>
                </c:pt>
                <c:pt idx="23">
                  <c:v>37</c:v>
                </c:pt>
                <c:pt idx="24">
                  <c:v>16</c:v>
                </c:pt>
                <c:pt idx="25">
                  <c:v>18</c:v>
                </c:pt>
              </c:numCache>
            </c:numRef>
          </c:val>
        </c:ser>
        <c:ser>
          <c:idx val="5"/>
          <c:order val="5"/>
          <c:tx>
            <c:strRef>
              <c:f>TP!$L$290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TP!$L$291:$L$316</c:f>
              <c:numCache>
                <c:formatCode>General</c:formatCode>
                <c:ptCount val="26"/>
                <c:pt idx="0">
                  <c:v>48</c:v>
                </c:pt>
                <c:pt idx="1">
                  <c:v>91</c:v>
                </c:pt>
                <c:pt idx="2">
                  <c:v>61</c:v>
                </c:pt>
                <c:pt idx="3">
                  <c:v>30</c:v>
                </c:pt>
                <c:pt idx="4">
                  <c:v>34</c:v>
                </c:pt>
                <c:pt idx="5">
                  <c:v>15</c:v>
                </c:pt>
                <c:pt idx="6">
                  <c:v>47</c:v>
                </c:pt>
                <c:pt idx="7">
                  <c:v>110</c:v>
                </c:pt>
                <c:pt idx="8">
                  <c:v>74</c:v>
                </c:pt>
                <c:pt idx="9">
                  <c:v>86</c:v>
                </c:pt>
                <c:pt idx="10">
                  <c:v>34</c:v>
                </c:pt>
                <c:pt idx="11">
                  <c:v>8</c:v>
                </c:pt>
                <c:pt idx="12">
                  <c:v>2</c:v>
                </c:pt>
                <c:pt idx="13">
                  <c:v>82</c:v>
                </c:pt>
                <c:pt idx="14">
                  <c:v>8</c:v>
                </c:pt>
                <c:pt idx="15">
                  <c:v>18</c:v>
                </c:pt>
                <c:pt idx="16">
                  <c:v>35</c:v>
                </c:pt>
                <c:pt idx="17">
                  <c:v>12</c:v>
                </c:pt>
                <c:pt idx="18">
                  <c:v>11</c:v>
                </c:pt>
                <c:pt idx="19">
                  <c:v>8</c:v>
                </c:pt>
                <c:pt idx="20">
                  <c:v>6</c:v>
                </c:pt>
                <c:pt idx="21">
                  <c:v>17</c:v>
                </c:pt>
                <c:pt idx="22">
                  <c:v>55</c:v>
                </c:pt>
                <c:pt idx="23">
                  <c:v>186</c:v>
                </c:pt>
                <c:pt idx="24">
                  <c:v>177</c:v>
                </c:pt>
                <c:pt idx="25">
                  <c:v>58</c:v>
                </c:pt>
              </c:numCache>
            </c:numRef>
          </c:val>
        </c:ser>
        <c:ser>
          <c:idx val="6"/>
          <c:order val="6"/>
          <c:tx>
            <c:strRef>
              <c:f>TP!$N$290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TP!$N$291:$N$316</c:f>
              <c:numCache>
                <c:formatCode>General</c:formatCode>
                <c:ptCount val="26"/>
                <c:pt idx="0">
                  <c:v>50</c:v>
                </c:pt>
                <c:pt idx="1">
                  <c:v>61</c:v>
                </c:pt>
                <c:pt idx="2">
                  <c:v>49</c:v>
                </c:pt>
                <c:pt idx="3">
                  <c:v>50</c:v>
                </c:pt>
                <c:pt idx="4">
                  <c:v>54</c:v>
                </c:pt>
                <c:pt idx="5">
                  <c:v>26</c:v>
                </c:pt>
                <c:pt idx="6">
                  <c:v>37</c:v>
                </c:pt>
                <c:pt idx="7">
                  <c:v>35</c:v>
                </c:pt>
                <c:pt idx="8">
                  <c:v>182</c:v>
                </c:pt>
                <c:pt idx="9">
                  <c:v>124</c:v>
                </c:pt>
                <c:pt idx="10">
                  <c:v>14</c:v>
                </c:pt>
                <c:pt idx="11">
                  <c:v>35</c:v>
                </c:pt>
                <c:pt idx="12">
                  <c:v>24</c:v>
                </c:pt>
                <c:pt idx="13">
                  <c:v>70</c:v>
                </c:pt>
                <c:pt idx="14">
                  <c:v>204</c:v>
                </c:pt>
                <c:pt idx="15">
                  <c:v>10</c:v>
                </c:pt>
                <c:pt idx="16">
                  <c:v>40</c:v>
                </c:pt>
                <c:pt idx="17">
                  <c:v>16</c:v>
                </c:pt>
                <c:pt idx="18">
                  <c:v>6</c:v>
                </c:pt>
                <c:pt idx="19">
                  <c:v>9</c:v>
                </c:pt>
                <c:pt idx="20">
                  <c:v>20</c:v>
                </c:pt>
                <c:pt idx="21">
                  <c:v>35</c:v>
                </c:pt>
                <c:pt idx="22">
                  <c:v>100</c:v>
                </c:pt>
                <c:pt idx="23">
                  <c:v>448</c:v>
                </c:pt>
                <c:pt idx="24">
                  <c:v>5</c:v>
                </c:pt>
                <c:pt idx="25">
                  <c:v>68</c:v>
                </c:pt>
              </c:numCache>
            </c:numRef>
          </c:val>
        </c:ser>
        <c:ser>
          <c:idx val="7"/>
          <c:order val="7"/>
          <c:tx>
            <c:strRef>
              <c:f>TP!$P$290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TP!$P$291:$P$316</c:f>
              <c:numCache>
                <c:formatCode>General</c:formatCode>
                <c:ptCount val="26"/>
                <c:pt idx="0">
                  <c:v>27</c:v>
                </c:pt>
                <c:pt idx="1">
                  <c:v>39</c:v>
                </c:pt>
                <c:pt idx="2">
                  <c:v>9</c:v>
                </c:pt>
                <c:pt idx="3">
                  <c:v>22</c:v>
                </c:pt>
                <c:pt idx="4">
                  <c:v>26</c:v>
                </c:pt>
                <c:pt idx="5">
                  <c:v>29</c:v>
                </c:pt>
                <c:pt idx="6">
                  <c:v>19</c:v>
                </c:pt>
                <c:pt idx="7">
                  <c:v>62</c:v>
                </c:pt>
                <c:pt idx="8">
                  <c:v>70</c:v>
                </c:pt>
                <c:pt idx="9">
                  <c:v>101</c:v>
                </c:pt>
                <c:pt idx="10">
                  <c:v>8</c:v>
                </c:pt>
                <c:pt idx="11">
                  <c:v>23</c:v>
                </c:pt>
                <c:pt idx="12">
                  <c:v>17</c:v>
                </c:pt>
                <c:pt idx="13">
                  <c:v>132</c:v>
                </c:pt>
                <c:pt idx="14">
                  <c:v>75</c:v>
                </c:pt>
                <c:pt idx="15">
                  <c:v>11</c:v>
                </c:pt>
                <c:pt idx="16">
                  <c:v>16</c:v>
                </c:pt>
                <c:pt idx="17">
                  <c:v>94</c:v>
                </c:pt>
                <c:pt idx="18">
                  <c:v>9</c:v>
                </c:pt>
                <c:pt idx="19">
                  <c:v>20</c:v>
                </c:pt>
                <c:pt idx="20">
                  <c:v>23</c:v>
                </c:pt>
                <c:pt idx="21">
                  <c:v>36</c:v>
                </c:pt>
                <c:pt idx="22">
                  <c:v>142</c:v>
                </c:pt>
                <c:pt idx="23">
                  <c:v>446</c:v>
                </c:pt>
                <c:pt idx="24">
                  <c:v>21</c:v>
                </c:pt>
                <c:pt idx="25">
                  <c:v>8</c:v>
                </c:pt>
              </c:numCache>
            </c:numRef>
          </c:val>
        </c:ser>
        <c:ser>
          <c:idx val="8"/>
          <c:order val="8"/>
          <c:tx>
            <c:strRef>
              <c:f>TP!$R$290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TP!$R$291:$R$316</c:f>
              <c:numCache>
                <c:formatCode>General</c:formatCode>
                <c:ptCount val="26"/>
                <c:pt idx="0">
                  <c:v>34</c:v>
                </c:pt>
                <c:pt idx="1">
                  <c:v>35</c:v>
                </c:pt>
                <c:pt idx="2">
                  <c:v>9</c:v>
                </c:pt>
                <c:pt idx="3">
                  <c:v>19</c:v>
                </c:pt>
                <c:pt idx="4">
                  <c:v>27</c:v>
                </c:pt>
                <c:pt idx="5">
                  <c:v>71</c:v>
                </c:pt>
                <c:pt idx="6">
                  <c:v>9</c:v>
                </c:pt>
                <c:pt idx="7">
                  <c:v>110</c:v>
                </c:pt>
                <c:pt idx="8">
                  <c:v>52</c:v>
                </c:pt>
                <c:pt idx="9">
                  <c:v>186</c:v>
                </c:pt>
                <c:pt idx="10">
                  <c:v>16</c:v>
                </c:pt>
                <c:pt idx="11">
                  <c:v>15</c:v>
                </c:pt>
                <c:pt idx="12">
                  <c:v>19</c:v>
                </c:pt>
                <c:pt idx="13">
                  <c:v>386</c:v>
                </c:pt>
                <c:pt idx="14">
                  <c:v>57</c:v>
                </c:pt>
                <c:pt idx="15">
                  <c:v>33</c:v>
                </c:pt>
                <c:pt idx="16">
                  <c:v>13</c:v>
                </c:pt>
                <c:pt idx="17">
                  <c:v>25</c:v>
                </c:pt>
                <c:pt idx="18">
                  <c:v>15</c:v>
                </c:pt>
                <c:pt idx="19">
                  <c:v>13</c:v>
                </c:pt>
                <c:pt idx="20">
                  <c:v>41</c:v>
                </c:pt>
                <c:pt idx="21">
                  <c:v>14</c:v>
                </c:pt>
                <c:pt idx="22">
                  <c:v>149</c:v>
                </c:pt>
                <c:pt idx="23">
                  <c:v>113</c:v>
                </c:pt>
                <c:pt idx="24">
                  <c:v>129</c:v>
                </c:pt>
                <c:pt idx="25">
                  <c:v>51</c:v>
                </c:pt>
              </c:numCache>
            </c:numRef>
          </c:val>
        </c:ser>
        <c:ser>
          <c:idx val="9"/>
          <c:order val="9"/>
          <c:tx>
            <c:strRef>
              <c:f>TP!$T$290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TP!$T$291:$T$316</c:f>
              <c:numCache>
                <c:formatCode>General</c:formatCode>
                <c:ptCount val="26"/>
                <c:pt idx="0">
                  <c:v>38</c:v>
                </c:pt>
                <c:pt idx="1">
                  <c:v>48</c:v>
                </c:pt>
                <c:pt idx="2">
                  <c:v>15</c:v>
                </c:pt>
                <c:pt idx="3">
                  <c:v>8</c:v>
                </c:pt>
                <c:pt idx="4">
                  <c:v>14</c:v>
                </c:pt>
                <c:pt idx="5">
                  <c:v>27</c:v>
                </c:pt>
                <c:pt idx="6">
                  <c:v>21</c:v>
                </c:pt>
                <c:pt idx="7">
                  <c:v>32</c:v>
                </c:pt>
                <c:pt idx="8">
                  <c:v>115</c:v>
                </c:pt>
                <c:pt idx="9">
                  <c:v>267</c:v>
                </c:pt>
                <c:pt idx="10">
                  <c:v>8</c:v>
                </c:pt>
                <c:pt idx="11">
                  <c:v>15</c:v>
                </c:pt>
                <c:pt idx="12">
                  <c:v>8</c:v>
                </c:pt>
                <c:pt idx="13">
                  <c:v>87</c:v>
                </c:pt>
                <c:pt idx="14">
                  <c:v>52</c:v>
                </c:pt>
                <c:pt idx="15">
                  <c:v>19</c:v>
                </c:pt>
                <c:pt idx="16">
                  <c:v>12</c:v>
                </c:pt>
                <c:pt idx="17">
                  <c:v>5</c:v>
                </c:pt>
                <c:pt idx="18">
                  <c:v>17</c:v>
                </c:pt>
                <c:pt idx="19">
                  <c:v>58</c:v>
                </c:pt>
                <c:pt idx="20">
                  <c:v>8</c:v>
                </c:pt>
                <c:pt idx="21">
                  <c:v>29</c:v>
                </c:pt>
                <c:pt idx="22">
                  <c:v>154</c:v>
                </c:pt>
                <c:pt idx="23">
                  <c:v>15</c:v>
                </c:pt>
                <c:pt idx="24">
                  <c:v>58</c:v>
                </c:pt>
                <c:pt idx="25">
                  <c:v>19</c:v>
                </c:pt>
              </c:numCache>
            </c:numRef>
          </c:val>
        </c:ser>
        <c:ser>
          <c:idx val="10"/>
          <c:order val="10"/>
          <c:tx>
            <c:strRef>
              <c:f>TP!$V$290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TP!$V$291:$V$316</c:f>
              <c:numCache>
                <c:formatCode>General</c:formatCode>
                <c:ptCount val="26"/>
                <c:pt idx="0">
                  <c:v>39</c:v>
                </c:pt>
                <c:pt idx="1">
                  <c:v>130</c:v>
                </c:pt>
                <c:pt idx="2">
                  <c:v>11</c:v>
                </c:pt>
                <c:pt idx="3">
                  <c:v>0</c:v>
                </c:pt>
                <c:pt idx="4">
                  <c:v>11</c:v>
                </c:pt>
                <c:pt idx="5">
                  <c:v>27</c:v>
                </c:pt>
                <c:pt idx="6">
                  <c:v>39</c:v>
                </c:pt>
                <c:pt idx="7">
                  <c:v>17</c:v>
                </c:pt>
                <c:pt idx="8">
                  <c:v>67</c:v>
                </c:pt>
                <c:pt idx="9">
                  <c:v>150</c:v>
                </c:pt>
                <c:pt idx="10">
                  <c:v>7</c:v>
                </c:pt>
                <c:pt idx="11">
                  <c:v>2</c:v>
                </c:pt>
                <c:pt idx="12">
                  <c:v>19</c:v>
                </c:pt>
                <c:pt idx="13">
                  <c:v>58</c:v>
                </c:pt>
                <c:pt idx="14">
                  <c:v>41</c:v>
                </c:pt>
                <c:pt idx="15">
                  <c:v>33</c:v>
                </c:pt>
                <c:pt idx="16">
                  <c:v>23</c:v>
                </c:pt>
                <c:pt idx="17">
                  <c:v>7</c:v>
                </c:pt>
                <c:pt idx="18">
                  <c:v>9</c:v>
                </c:pt>
                <c:pt idx="19">
                  <c:v>267</c:v>
                </c:pt>
                <c:pt idx="20">
                  <c:v>8</c:v>
                </c:pt>
                <c:pt idx="21">
                  <c:v>25</c:v>
                </c:pt>
                <c:pt idx="22">
                  <c:v>49</c:v>
                </c:pt>
                <c:pt idx="23">
                  <c:v>93</c:v>
                </c:pt>
                <c:pt idx="24">
                  <c:v>23</c:v>
                </c:pt>
                <c:pt idx="25">
                  <c:v>12</c:v>
                </c:pt>
              </c:numCache>
            </c:numRef>
          </c:val>
        </c:ser>
        <c:ser>
          <c:idx val="11"/>
          <c:order val="11"/>
          <c:tx>
            <c:strRef>
              <c:f>TP!$X$290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TP!$X$291:$X$316</c:f>
              <c:numCache>
                <c:formatCode>General</c:formatCode>
                <c:ptCount val="26"/>
                <c:pt idx="0">
                  <c:v>36</c:v>
                </c:pt>
                <c:pt idx="1">
                  <c:v>137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14</c:v>
                </c:pt>
                <c:pt idx="6">
                  <c:v>5</c:v>
                </c:pt>
                <c:pt idx="7">
                  <c:v>16</c:v>
                </c:pt>
                <c:pt idx="8">
                  <c:v>96</c:v>
                </c:pt>
                <c:pt idx="9">
                  <c:v>80</c:v>
                </c:pt>
                <c:pt idx="10">
                  <c:v>2</c:v>
                </c:pt>
                <c:pt idx="11">
                  <c:v>5</c:v>
                </c:pt>
                <c:pt idx="12">
                  <c:v>20</c:v>
                </c:pt>
                <c:pt idx="13">
                  <c:v>47</c:v>
                </c:pt>
                <c:pt idx="14">
                  <c:v>20</c:v>
                </c:pt>
                <c:pt idx="15">
                  <c:v>28</c:v>
                </c:pt>
                <c:pt idx="16">
                  <c:v>29</c:v>
                </c:pt>
                <c:pt idx="17">
                  <c:v>5</c:v>
                </c:pt>
                <c:pt idx="18">
                  <c:v>5</c:v>
                </c:pt>
                <c:pt idx="19">
                  <c:v>148</c:v>
                </c:pt>
                <c:pt idx="20">
                  <c:v>4</c:v>
                </c:pt>
                <c:pt idx="21">
                  <c:v>11</c:v>
                </c:pt>
                <c:pt idx="22">
                  <c:v>33</c:v>
                </c:pt>
                <c:pt idx="23">
                  <c:v>202</c:v>
                </c:pt>
                <c:pt idx="24">
                  <c:v>66</c:v>
                </c:pt>
                <c:pt idx="25">
                  <c:v>13</c:v>
                </c:pt>
              </c:numCache>
            </c:numRef>
          </c:val>
        </c:ser>
        <c:marker val="1"/>
        <c:axId val="98508800"/>
        <c:axId val="98630272"/>
      </c:lineChart>
      <c:dateAx>
        <c:axId val="9850880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630272"/>
        <c:crosses val="autoZero"/>
        <c:auto val="1"/>
        <c:lblOffset val="100"/>
      </c:dateAx>
      <c:valAx>
        <c:axId val="98630272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508800"/>
        <c:crosses val="autoZero"/>
        <c:crossBetween val="between"/>
        <c:majorUnit val="500"/>
      </c:valAx>
    </c:plotArea>
    <c:plotVisOnly val="1"/>
  </c:chart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ISO 7 (Rooms 132 and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2013</a:t>
            </a:r>
            <a:endParaRPr lang="en-US" sz="1800" baseline="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2.0181111972914171E-3"/>
        </c:manualLayout>
      </c:layout>
    </c:title>
    <c:plotArea>
      <c:layout>
        <c:manualLayout>
          <c:layoutTarget val="inner"/>
          <c:xMode val="edge"/>
          <c:yMode val="edge"/>
          <c:x val="9.1931412822230468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TP!$C$290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TP!$A$291:$A$316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41347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TP!$C$291:$C$316</c:f>
              <c:numCache>
                <c:formatCode>General</c:formatCode>
                <c:ptCount val="26"/>
                <c:pt idx="0">
                  <c:v>4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38</c:v>
                </c:pt>
                <c:pt idx="7">
                  <c:v>0</c:v>
                </c:pt>
                <c:pt idx="8">
                  <c:v>6</c:v>
                </c:pt>
                <c:pt idx="9">
                  <c:v>39</c:v>
                </c:pt>
                <c:pt idx="10">
                  <c:v>1</c:v>
                </c:pt>
                <c:pt idx="11">
                  <c:v>11</c:v>
                </c:pt>
                <c:pt idx="12">
                  <c:v>8</c:v>
                </c:pt>
                <c:pt idx="13">
                  <c:v>2</c:v>
                </c:pt>
                <c:pt idx="14">
                  <c:v>29</c:v>
                </c:pt>
                <c:pt idx="15">
                  <c:v>11</c:v>
                </c:pt>
                <c:pt idx="16">
                  <c:v>1</c:v>
                </c:pt>
                <c:pt idx="17">
                  <c:v>28</c:v>
                </c:pt>
                <c:pt idx="18" formatCode="@">
                  <c:v>8</c:v>
                </c:pt>
                <c:pt idx="19">
                  <c:v>12</c:v>
                </c:pt>
                <c:pt idx="20">
                  <c:v>6</c:v>
                </c:pt>
                <c:pt idx="21">
                  <c:v>2</c:v>
                </c:pt>
                <c:pt idx="22">
                  <c:v>10</c:v>
                </c:pt>
                <c:pt idx="23">
                  <c:v>2</c:v>
                </c:pt>
                <c:pt idx="24">
                  <c:v>13</c:v>
                </c:pt>
                <c:pt idx="25">
                  <c:v>6</c:v>
                </c:pt>
              </c:numCache>
            </c:numRef>
          </c:val>
        </c:ser>
        <c:ser>
          <c:idx val="1"/>
          <c:order val="1"/>
          <c:tx>
            <c:strRef>
              <c:f>TP!$E$290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TP!$A$291:$A$316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41347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TP!$E$291:$E$316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32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16</c:v>
                </c:pt>
                <c:pt idx="15">
                  <c:v>10</c:v>
                </c:pt>
                <c:pt idx="16">
                  <c:v>8</c:v>
                </c:pt>
                <c:pt idx="17">
                  <c:v>5</c:v>
                </c:pt>
                <c:pt idx="18">
                  <c:v>12</c:v>
                </c:pt>
                <c:pt idx="19">
                  <c:v>5</c:v>
                </c:pt>
                <c:pt idx="20">
                  <c:v>24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8</c:v>
                </c:pt>
                <c:pt idx="25">
                  <c:v>5</c:v>
                </c:pt>
              </c:numCache>
            </c:numRef>
          </c:val>
        </c:ser>
        <c:ser>
          <c:idx val="2"/>
          <c:order val="2"/>
          <c:tx>
            <c:strRef>
              <c:f>TP!$G$290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TP!$A$291:$A$316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41347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TP!$G$291:$G$316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0</c:v>
                </c:pt>
                <c:pt idx="11">
                  <c:v>4</c:v>
                </c:pt>
                <c:pt idx="12">
                  <c:v>5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18</c:v>
                </c:pt>
                <c:pt idx="19">
                  <c:v>1</c:v>
                </c:pt>
                <c:pt idx="20">
                  <c:v>48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  <c:pt idx="24">
                  <c:v>9</c:v>
                </c:pt>
                <c:pt idx="25">
                  <c:v>3</c:v>
                </c:pt>
              </c:numCache>
            </c:numRef>
          </c:val>
        </c:ser>
        <c:ser>
          <c:idx val="3"/>
          <c:order val="3"/>
          <c:tx>
            <c:strRef>
              <c:f>TP!$I$290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TP!$A$291:$A$316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41347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TP!$I$291:$I$316</c:f>
              <c:numCache>
                <c:formatCode>General</c:formatCode>
                <c:ptCount val="2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8</c:v>
                </c:pt>
                <c:pt idx="7">
                  <c:v>2</c:v>
                </c:pt>
                <c:pt idx="8">
                  <c:v>12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6</c:v>
                </c:pt>
                <c:pt idx="24">
                  <c:v>0</c:v>
                </c:pt>
                <c:pt idx="25">
                  <c:v>2</c:v>
                </c:pt>
              </c:numCache>
            </c:numRef>
          </c:val>
        </c:ser>
        <c:ser>
          <c:idx val="4"/>
          <c:order val="4"/>
          <c:tx>
            <c:strRef>
              <c:f>TP!$K$290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TP!$A$291:$A$316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41347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TP!$K$291:$K$316</c:f>
              <c:numCache>
                <c:formatCode>General</c:formatCode>
                <c:ptCount val="26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8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0</c:v>
                </c:pt>
                <c:pt idx="25">
                  <c:v>2</c:v>
                </c:pt>
              </c:numCache>
            </c:numRef>
          </c:val>
        </c:ser>
        <c:ser>
          <c:idx val="5"/>
          <c:order val="5"/>
          <c:tx>
            <c:strRef>
              <c:f>TP!$M$290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TP!$A$291:$A$316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41347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TP!$M$291:$M$316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9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ser>
          <c:idx val="6"/>
          <c:order val="6"/>
          <c:tx>
            <c:strRef>
              <c:f>TP!$O$290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TP!$A$291:$A$316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41347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TP!$O$291:$O$316</c:f>
              <c:numCache>
                <c:formatCode>General</c:formatCode>
                <c:ptCount val="26"/>
                <c:pt idx="0">
                  <c:v>4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12</c:v>
                </c:pt>
                <c:pt idx="9">
                  <c:v>14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28</c:v>
                </c:pt>
                <c:pt idx="24">
                  <c:v>0</c:v>
                </c:pt>
                <c:pt idx="25">
                  <c:v>5</c:v>
                </c:pt>
              </c:numCache>
            </c:numRef>
          </c:val>
        </c:ser>
        <c:ser>
          <c:idx val="7"/>
          <c:order val="7"/>
          <c:tx>
            <c:strRef>
              <c:f>TP!$Q$290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TP!$A$291:$A$316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41347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TP!$Q$291:$Q$316</c:f>
              <c:numCache>
                <c:formatCode>General</c:formatCode>
                <c:ptCount val="26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11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14</c:v>
                </c:pt>
                <c:pt idx="24">
                  <c:v>2</c:v>
                </c:pt>
                <c:pt idx="25">
                  <c:v>3</c:v>
                </c:pt>
              </c:numCache>
            </c:numRef>
          </c:val>
        </c:ser>
        <c:ser>
          <c:idx val="8"/>
          <c:order val="8"/>
          <c:tx>
            <c:strRef>
              <c:f>TP!$S$290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TP!$A$291:$A$316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41347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TP!$S$291:$S$316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7</c:v>
                </c:pt>
                <c:pt idx="21">
                  <c:v>1</c:v>
                </c:pt>
                <c:pt idx="22">
                  <c:v>7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</c:numCache>
            </c:numRef>
          </c:val>
        </c:ser>
        <c:ser>
          <c:idx val="9"/>
          <c:order val="9"/>
          <c:tx>
            <c:strRef>
              <c:f>TP!$U$290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TP!$A$291:$A$316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41347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TP!$U$291:$U$316</c:f>
              <c:numCache>
                <c:formatCode>General</c:formatCode>
                <c:ptCount val="26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17</c:v>
                </c:pt>
                <c:pt idx="9">
                  <c:v>17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7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TP!$W$290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TP!$A$291:$A$316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41347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TP!$W$291:$W$316</c:f>
              <c:numCache>
                <c:formatCode>General</c:formatCode>
                <c:ptCount val="26"/>
                <c:pt idx="0">
                  <c:v>1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6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TP!$Y$290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TP!$A$291:$A$316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41326</c:v>
                </c:pt>
                <c:pt idx="15">
                  <c:v>41327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41344</c:v>
                </c:pt>
                <c:pt idx="21">
                  <c:v>41347</c:v>
                </c:pt>
                <c:pt idx="22">
                  <c:v>41351</c:v>
                </c:pt>
                <c:pt idx="23">
                  <c:v>41353</c:v>
                </c:pt>
                <c:pt idx="24">
                  <c:v>41358</c:v>
                </c:pt>
                <c:pt idx="25">
                  <c:v>41360</c:v>
                </c:pt>
              </c:numCache>
            </c:numRef>
          </c:cat>
          <c:val>
            <c:numRef>
              <c:f>TP!$Y$291:$Y$316</c:f>
              <c:numCache>
                <c:formatCode>General</c:formatCode>
                <c:ptCount val="26"/>
                <c:pt idx="0">
                  <c:v>2</c:v>
                </c:pt>
                <c:pt idx="1">
                  <c:v>8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</c:numCache>
            </c:numRef>
          </c:val>
        </c:ser>
        <c:marker val="1"/>
        <c:axId val="98789248"/>
        <c:axId val="98816000"/>
      </c:lineChart>
      <c:dateAx>
        <c:axId val="9878924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816000"/>
        <c:crosses val="autoZero"/>
        <c:auto val="1"/>
        <c:lblOffset val="100"/>
      </c:dateAx>
      <c:valAx>
        <c:axId val="98816000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789248"/>
        <c:crosses val="autoZero"/>
        <c:crossBetween val="between"/>
        <c:majorUnit val="20"/>
      </c:valAx>
    </c:plotArea>
    <c:plotVisOnly val="1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7 </a:t>
            </a:r>
            <a:r>
              <a:rPr lang="en-US" sz="1800" b="1" i="0" u="none" strike="noStrike" baseline="0"/>
              <a:t>(Rooms 143, 144, and 145</a:t>
            </a:r>
            <a:r>
              <a:rPr lang="en-US" sz="1800" b="1" i="0" baseline="0"/>
              <a:t>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424551843834653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TP!$B$404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TP!$A$405:$A$431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41292</c:v>
                </c:pt>
                <c:pt idx="7">
                  <c:v>41296</c:v>
                </c:pt>
                <c:pt idx="8">
                  <c:v>41298</c:v>
                </c:pt>
                <c:pt idx="9">
                  <c:v>41303</c:v>
                </c:pt>
                <c:pt idx="10">
                  <c:v>41305</c:v>
                </c:pt>
                <c:pt idx="11">
                  <c:v>41309</c:v>
                </c:pt>
                <c:pt idx="12">
                  <c:v>41310</c:v>
                </c:pt>
                <c:pt idx="13">
                  <c:v>41316</c:v>
                </c:pt>
                <c:pt idx="14">
                  <c:v>41317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TP!$B$405:$B$431</c:f>
              <c:numCache>
                <c:formatCode>General</c:formatCode>
                <c:ptCount val="27"/>
                <c:pt idx="0">
                  <c:v>50</c:v>
                </c:pt>
                <c:pt idx="1">
                  <c:v>60</c:v>
                </c:pt>
                <c:pt idx="2">
                  <c:v>236</c:v>
                </c:pt>
                <c:pt idx="3">
                  <c:v>28</c:v>
                </c:pt>
                <c:pt idx="4">
                  <c:v>3</c:v>
                </c:pt>
                <c:pt idx="5">
                  <c:v>372</c:v>
                </c:pt>
                <c:pt idx="6">
                  <c:v>0</c:v>
                </c:pt>
                <c:pt idx="7">
                  <c:v>209</c:v>
                </c:pt>
                <c:pt idx="8">
                  <c:v>453</c:v>
                </c:pt>
                <c:pt idx="9">
                  <c:v>53</c:v>
                </c:pt>
                <c:pt idx="10">
                  <c:v>6</c:v>
                </c:pt>
                <c:pt idx="11">
                  <c:v>478</c:v>
                </c:pt>
                <c:pt idx="12">
                  <c:v>142</c:v>
                </c:pt>
                <c:pt idx="13">
                  <c:v>24</c:v>
                </c:pt>
                <c:pt idx="14">
                  <c:v>213</c:v>
                </c:pt>
                <c:pt idx="15">
                  <c:v>141</c:v>
                </c:pt>
                <c:pt idx="16">
                  <c:v>45</c:v>
                </c:pt>
                <c:pt idx="17">
                  <c:v>69</c:v>
                </c:pt>
                <c:pt idx="18">
                  <c:v>300</c:v>
                </c:pt>
                <c:pt idx="19">
                  <c:v>163</c:v>
                </c:pt>
                <c:pt idx="20">
                  <c:v>8</c:v>
                </c:pt>
                <c:pt idx="21">
                  <c:v>45</c:v>
                </c:pt>
                <c:pt idx="22">
                  <c:v>712</c:v>
                </c:pt>
                <c:pt idx="23">
                  <c:v>68</c:v>
                </c:pt>
                <c:pt idx="24">
                  <c:v>293</c:v>
                </c:pt>
                <c:pt idx="25">
                  <c:v>60</c:v>
                </c:pt>
                <c:pt idx="26">
                  <c:v>121</c:v>
                </c:pt>
              </c:numCache>
            </c:numRef>
          </c:val>
        </c:ser>
        <c:ser>
          <c:idx val="5"/>
          <c:order val="1"/>
          <c:tx>
            <c:strRef>
              <c:f>TP!$D$404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TP!$A$405:$A$431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41292</c:v>
                </c:pt>
                <c:pt idx="7">
                  <c:v>41296</c:v>
                </c:pt>
                <c:pt idx="8">
                  <c:v>41298</c:v>
                </c:pt>
                <c:pt idx="9">
                  <c:v>41303</c:v>
                </c:pt>
                <c:pt idx="10">
                  <c:v>41305</c:v>
                </c:pt>
                <c:pt idx="11">
                  <c:v>41309</c:v>
                </c:pt>
                <c:pt idx="12">
                  <c:v>41310</c:v>
                </c:pt>
                <c:pt idx="13">
                  <c:v>41316</c:v>
                </c:pt>
                <c:pt idx="14">
                  <c:v>41317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TP!$D$405:$D$431</c:f>
              <c:numCache>
                <c:formatCode>General</c:formatCode>
                <c:ptCount val="27"/>
                <c:pt idx="0">
                  <c:v>109</c:v>
                </c:pt>
                <c:pt idx="1">
                  <c:v>23</c:v>
                </c:pt>
                <c:pt idx="2">
                  <c:v>99</c:v>
                </c:pt>
                <c:pt idx="3">
                  <c:v>122</c:v>
                </c:pt>
                <c:pt idx="4">
                  <c:v>27</c:v>
                </c:pt>
                <c:pt idx="5">
                  <c:v>133</c:v>
                </c:pt>
                <c:pt idx="6">
                  <c:v>0</c:v>
                </c:pt>
                <c:pt idx="7">
                  <c:v>121</c:v>
                </c:pt>
                <c:pt idx="8">
                  <c:v>419</c:v>
                </c:pt>
                <c:pt idx="9">
                  <c:v>5</c:v>
                </c:pt>
                <c:pt idx="10">
                  <c:v>3</c:v>
                </c:pt>
                <c:pt idx="11">
                  <c:v>62</c:v>
                </c:pt>
                <c:pt idx="12">
                  <c:v>57</c:v>
                </c:pt>
                <c:pt idx="13">
                  <c:v>1</c:v>
                </c:pt>
                <c:pt idx="14">
                  <c:v>15</c:v>
                </c:pt>
                <c:pt idx="15">
                  <c:v>29</c:v>
                </c:pt>
                <c:pt idx="16">
                  <c:v>40</c:v>
                </c:pt>
                <c:pt idx="17">
                  <c:v>71</c:v>
                </c:pt>
                <c:pt idx="18">
                  <c:v>117</c:v>
                </c:pt>
                <c:pt idx="19">
                  <c:v>118</c:v>
                </c:pt>
                <c:pt idx="20">
                  <c:v>1</c:v>
                </c:pt>
                <c:pt idx="21">
                  <c:v>16</c:v>
                </c:pt>
                <c:pt idx="22">
                  <c:v>165</c:v>
                </c:pt>
                <c:pt idx="23">
                  <c:v>73</c:v>
                </c:pt>
                <c:pt idx="24">
                  <c:v>345</c:v>
                </c:pt>
                <c:pt idx="25">
                  <c:v>2</c:v>
                </c:pt>
                <c:pt idx="26">
                  <c:v>44</c:v>
                </c:pt>
              </c:numCache>
            </c:numRef>
          </c:val>
        </c:ser>
        <c:ser>
          <c:idx val="1"/>
          <c:order val="2"/>
          <c:tx>
            <c:strRef>
              <c:f>TP!$F$404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TP!$A$405:$A$431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41292</c:v>
                </c:pt>
                <c:pt idx="7">
                  <c:v>41296</c:v>
                </c:pt>
                <c:pt idx="8">
                  <c:v>41298</c:v>
                </c:pt>
                <c:pt idx="9">
                  <c:v>41303</c:v>
                </c:pt>
                <c:pt idx="10">
                  <c:v>41305</c:v>
                </c:pt>
                <c:pt idx="11">
                  <c:v>41309</c:v>
                </c:pt>
                <c:pt idx="12">
                  <c:v>41310</c:v>
                </c:pt>
                <c:pt idx="13">
                  <c:v>41316</c:v>
                </c:pt>
                <c:pt idx="14">
                  <c:v>41317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TP!$F$405:$F$431</c:f>
              <c:numCache>
                <c:formatCode>General</c:formatCode>
                <c:ptCount val="27"/>
                <c:pt idx="0">
                  <c:v>42</c:v>
                </c:pt>
                <c:pt idx="1">
                  <c:v>20</c:v>
                </c:pt>
                <c:pt idx="2">
                  <c:v>39</c:v>
                </c:pt>
                <c:pt idx="3">
                  <c:v>16</c:v>
                </c:pt>
                <c:pt idx="4">
                  <c:v>6</c:v>
                </c:pt>
                <c:pt idx="5">
                  <c:v>55</c:v>
                </c:pt>
                <c:pt idx="6">
                  <c:v>0</c:v>
                </c:pt>
                <c:pt idx="7">
                  <c:v>60</c:v>
                </c:pt>
                <c:pt idx="8">
                  <c:v>345</c:v>
                </c:pt>
                <c:pt idx="9">
                  <c:v>4</c:v>
                </c:pt>
                <c:pt idx="10">
                  <c:v>10</c:v>
                </c:pt>
                <c:pt idx="11">
                  <c:v>8</c:v>
                </c:pt>
                <c:pt idx="12">
                  <c:v>11</c:v>
                </c:pt>
                <c:pt idx="13">
                  <c:v>72</c:v>
                </c:pt>
                <c:pt idx="14">
                  <c:v>7</c:v>
                </c:pt>
                <c:pt idx="15">
                  <c:v>16</c:v>
                </c:pt>
                <c:pt idx="16">
                  <c:v>471</c:v>
                </c:pt>
                <c:pt idx="17">
                  <c:v>410</c:v>
                </c:pt>
                <c:pt idx="18">
                  <c:v>72</c:v>
                </c:pt>
                <c:pt idx="19">
                  <c:v>49</c:v>
                </c:pt>
                <c:pt idx="20">
                  <c:v>25</c:v>
                </c:pt>
                <c:pt idx="21">
                  <c:v>14</c:v>
                </c:pt>
                <c:pt idx="22">
                  <c:v>56</c:v>
                </c:pt>
                <c:pt idx="23">
                  <c:v>54</c:v>
                </c:pt>
                <c:pt idx="24">
                  <c:v>69</c:v>
                </c:pt>
                <c:pt idx="25">
                  <c:v>0</c:v>
                </c:pt>
                <c:pt idx="26">
                  <c:v>16</c:v>
                </c:pt>
              </c:numCache>
            </c:numRef>
          </c:val>
        </c:ser>
        <c:ser>
          <c:idx val="2"/>
          <c:order val="3"/>
          <c:tx>
            <c:strRef>
              <c:f>TP!$P$404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TP!$A$405:$A$431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41292</c:v>
                </c:pt>
                <c:pt idx="7">
                  <c:v>41296</c:v>
                </c:pt>
                <c:pt idx="8">
                  <c:v>41298</c:v>
                </c:pt>
                <c:pt idx="9">
                  <c:v>41303</c:v>
                </c:pt>
                <c:pt idx="10">
                  <c:v>41305</c:v>
                </c:pt>
                <c:pt idx="11">
                  <c:v>41309</c:v>
                </c:pt>
                <c:pt idx="12">
                  <c:v>41310</c:v>
                </c:pt>
                <c:pt idx="13">
                  <c:v>41316</c:v>
                </c:pt>
                <c:pt idx="14">
                  <c:v>41317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TP!$P$405:$P$431</c:f>
              <c:numCache>
                <c:formatCode>General</c:formatCode>
                <c:ptCount val="27"/>
                <c:pt idx="0">
                  <c:v>92</c:v>
                </c:pt>
                <c:pt idx="1">
                  <c:v>15</c:v>
                </c:pt>
                <c:pt idx="2">
                  <c:v>202</c:v>
                </c:pt>
                <c:pt idx="3">
                  <c:v>39</c:v>
                </c:pt>
                <c:pt idx="4">
                  <c:v>35</c:v>
                </c:pt>
                <c:pt idx="5">
                  <c:v>55</c:v>
                </c:pt>
                <c:pt idx="6">
                  <c:v>0</c:v>
                </c:pt>
                <c:pt idx="7">
                  <c:v>4</c:v>
                </c:pt>
                <c:pt idx="8">
                  <c:v>393</c:v>
                </c:pt>
                <c:pt idx="9">
                  <c:v>177</c:v>
                </c:pt>
                <c:pt idx="10">
                  <c:v>9</c:v>
                </c:pt>
                <c:pt idx="11">
                  <c:v>59</c:v>
                </c:pt>
                <c:pt idx="12">
                  <c:v>138</c:v>
                </c:pt>
                <c:pt idx="13">
                  <c:v>8</c:v>
                </c:pt>
                <c:pt idx="14">
                  <c:v>48</c:v>
                </c:pt>
                <c:pt idx="15">
                  <c:v>20</c:v>
                </c:pt>
                <c:pt idx="16">
                  <c:v>62</c:v>
                </c:pt>
                <c:pt idx="17">
                  <c:v>48</c:v>
                </c:pt>
                <c:pt idx="18">
                  <c:v>10</c:v>
                </c:pt>
                <c:pt idx="19">
                  <c:v>63</c:v>
                </c:pt>
                <c:pt idx="20">
                  <c:v>2</c:v>
                </c:pt>
                <c:pt idx="21">
                  <c:v>22</c:v>
                </c:pt>
                <c:pt idx="22">
                  <c:v>116</c:v>
                </c:pt>
                <c:pt idx="23">
                  <c:v>179</c:v>
                </c:pt>
                <c:pt idx="24">
                  <c:v>2</c:v>
                </c:pt>
                <c:pt idx="25">
                  <c:v>1</c:v>
                </c:pt>
                <c:pt idx="26">
                  <c:v>106</c:v>
                </c:pt>
              </c:numCache>
            </c:numRef>
          </c:val>
        </c:ser>
        <c:ser>
          <c:idx val="3"/>
          <c:order val="4"/>
          <c:tx>
            <c:strRef>
              <c:f>TP!$R$404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TP!$A$405:$A$431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41292</c:v>
                </c:pt>
                <c:pt idx="7">
                  <c:v>41296</c:v>
                </c:pt>
                <c:pt idx="8">
                  <c:v>41298</c:v>
                </c:pt>
                <c:pt idx="9">
                  <c:v>41303</c:v>
                </c:pt>
                <c:pt idx="10">
                  <c:v>41305</c:v>
                </c:pt>
                <c:pt idx="11">
                  <c:v>41309</c:v>
                </c:pt>
                <c:pt idx="12">
                  <c:v>41310</c:v>
                </c:pt>
                <c:pt idx="13">
                  <c:v>41316</c:v>
                </c:pt>
                <c:pt idx="14">
                  <c:v>41317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TP!$R$405:$R$431</c:f>
              <c:numCache>
                <c:formatCode>General</c:formatCode>
                <c:ptCount val="27"/>
                <c:pt idx="0">
                  <c:v>48</c:v>
                </c:pt>
                <c:pt idx="1">
                  <c:v>2</c:v>
                </c:pt>
                <c:pt idx="2">
                  <c:v>104</c:v>
                </c:pt>
                <c:pt idx="3">
                  <c:v>31</c:v>
                </c:pt>
                <c:pt idx="4">
                  <c:v>62</c:v>
                </c:pt>
                <c:pt idx="5">
                  <c:v>65</c:v>
                </c:pt>
                <c:pt idx="6">
                  <c:v>0</c:v>
                </c:pt>
                <c:pt idx="7">
                  <c:v>3</c:v>
                </c:pt>
                <c:pt idx="8">
                  <c:v>145</c:v>
                </c:pt>
                <c:pt idx="9">
                  <c:v>147</c:v>
                </c:pt>
                <c:pt idx="10">
                  <c:v>2</c:v>
                </c:pt>
                <c:pt idx="11">
                  <c:v>35</c:v>
                </c:pt>
                <c:pt idx="12">
                  <c:v>64</c:v>
                </c:pt>
                <c:pt idx="13">
                  <c:v>3</c:v>
                </c:pt>
                <c:pt idx="14">
                  <c:v>10</c:v>
                </c:pt>
                <c:pt idx="15">
                  <c:v>13</c:v>
                </c:pt>
                <c:pt idx="16">
                  <c:v>54</c:v>
                </c:pt>
                <c:pt idx="17">
                  <c:v>33</c:v>
                </c:pt>
                <c:pt idx="18">
                  <c:v>14</c:v>
                </c:pt>
                <c:pt idx="19">
                  <c:v>8</c:v>
                </c:pt>
                <c:pt idx="20">
                  <c:v>4</c:v>
                </c:pt>
                <c:pt idx="21">
                  <c:v>16</c:v>
                </c:pt>
                <c:pt idx="22">
                  <c:v>100</c:v>
                </c:pt>
                <c:pt idx="23">
                  <c:v>69</c:v>
                </c:pt>
                <c:pt idx="24">
                  <c:v>3</c:v>
                </c:pt>
                <c:pt idx="25">
                  <c:v>1</c:v>
                </c:pt>
                <c:pt idx="26">
                  <c:v>21</c:v>
                </c:pt>
              </c:numCache>
            </c:numRef>
          </c:val>
        </c:ser>
        <c:ser>
          <c:idx val="4"/>
          <c:order val="5"/>
          <c:tx>
            <c:strRef>
              <c:f>TP!$T$404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TP!$A$405:$A$431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41292</c:v>
                </c:pt>
                <c:pt idx="7">
                  <c:v>41296</c:v>
                </c:pt>
                <c:pt idx="8">
                  <c:v>41298</c:v>
                </c:pt>
                <c:pt idx="9">
                  <c:v>41303</c:v>
                </c:pt>
                <c:pt idx="10">
                  <c:v>41305</c:v>
                </c:pt>
                <c:pt idx="11">
                  <c:v>41309</c:v>
                </c:pt>
                <c:pt idx="12">
                  <c:v>41310</c:v>
                </c:pt>
                <c:pt idx="13">
                  <c:v>41316</c:v>
                </c:pt>
                <c:pt idx="14">
                  <c:v>41317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TP!$T$405:$T$431</c:f>
              <c:numCache>
                <c:formatCode>General</c:formatCode>
                <c:ptCount val="27"/>
                <c:pt idx="0">
                  <c:v>57</c:v>
                </c:pt>
                <c:pt idx="1">
                  <c:v>1</c:v>
                </c:pt>
                <c:pt idx="2">
                  <c:v>248</c:v>
                </c:pt>
                <c:pt idx="3">
                  <c:v>24</c:v>
                </c:pt>
                <c:pt idx="4">
                  <c:v>90</c:v>
                </c:pt>
                <c:pt idx="5">
                  <c:v>63</c:v>
                </c:pt>
                <c:pt idx="6">
                  <c:v>0</c:v>
                </c:pt>
                <c:pt idx="7">
                  <c:v>6</c:v>
                </c:pt>
                <c:pt idx="8">
                  <c:v>88</c:v>
                </c:pt>
                <c:pt idx="9">
                  <c:v>61</c:v>
                </c:pt>
                <c:pt idx="10">
                  <c:v>9</c:v>
                </c:pt>
                <c:pt idx="11">
                  <c:v>288</c:v>
                </c:pt>
                <c:pt idx="12">
                  <c:v>15</c:v>
                </c:pt>
                <c:pt idx="13">
                  <c:v>1</c:v>
                </c:pt>
                <c:pt idx="14">
                  <c:v>7</c:v>
                </c:pt>
                <c:pt idx="15">
                  <c:v>5</c:v>
                </c:pt>
                <c:pt idx="16">
                  <c:v>43</c:v>
                </c:pt>
                <c:pt idx="17">
                  <c:v>12</c:v>
                </c:pt>
                <c:pt idx="18">
                  <c:v>10</c:v>
                </c:pt>
                <c:pt idx="19">
                  <c:v>17</c:v>
                </c:pt>
                <c:pt idx="20">
                  <c:v>9</c:v>
                </c:pt>
                <c:pt idx="21">
                  <c:v>12</c:v>
                </c:pt>
                <c:pt idx="22">
                  <c:v>42</c:v>
                </c:pt>
                <c:pt idx="23">
                  <c:v>22</c:v>
                </c:pt>
                <c:pt idx="24">
                  <c:v>4</c:v>
                </c:pt>
                <c:pt idx="25">
                  <c:v>0</c:v>
                </c:pt>
                <c:pt idx="26">
                  <c:v>32</c:v>
                </c:pt>
              </c:numCache>
            </c:numRef>
          </c:val>
        </c:ser>
        <c:marker val="1"/>
        <c:axId val="95333376"/>
        <c:axId val="95351936"/>
      </c:lineChart>
      <c:dateAx>
        <c:axId val="9533337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351936"/>
        <c:crosses val="autoZero"/>
        <c:auto val="1"/>
        <c:lblOffset val="100"/>
      </c:dateAx>
      <c:valAx>
        <c:axId val="95351936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333376"/>
        <c:crosses val="autoZero"/>
        <c:crossBetween val="between"/>
        <c:majorUnit val="500"/>
      </c:valAx>
    </c:plotArea>
    <c:plotVisOnly val="1"/>
  </c:chart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Hood ISO 5 (Room 131)</a:t>
            </a:r>
          </a:p>
          <a:p>
            <a:pPr algn="ctr">
              <a:defRPr/>
            </a:pPr>
            <a:r>
              <a:rPr lang="en-US" sz="1800" b="1" i="0" baseline="0"/>
              <a:t>0.5-µm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&gt;1250, Action &gt;2500</a:t>
            </a:r>
            <a:endParaRPr lang="en-US"/>
          </a:p>
        </c:rich>
      </c:tx>
      <c:layout>
        <c:manualLayout>
          <c:xMode val="edge"/>
          <c:yMode val="edge"/>
          <c:x val="0.28972218838983216"/>
          <c:y val="2.01811119729135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44"/>
        </c:manualLayout>
      </c:layout>
      <c:lineChart>
        <c:grouping val="standard"/>
        <c:ser>
          <c:idx val="0"/>
          <c:order val="0"/>
          <c:tx>
            <c:strRef>
              <c:f>TP!$Z$260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TP!$Z$261:$Z$286</c:f>
              <c:numCache>
                <c:formatCode>General</c:formatCode>
                <c:ptCount val="2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98209792"/>
        <c:axId val="98211712"/>
      </c:lineChart>
      <c:dateAx>
        <c:axId val="9820979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211712"/>
        <c:crosses val="autoZero"/>
        <c:auto val="1"/>
        <c:lblOffset val="100"/>
      </c:dateAx>
      <c:valAx>
        <c:axId val="98211712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209792"/>
        <c:crosses val="autoZero"/>
        <c:crossBetween val="between"/>
        <c:majorUnit val="500"/>
      </c:valAx>
    </c:plotArea>
    <c:plotVisOnly val="1"/>
  </c:chart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Hood ISO 5 (Room 131)</a:t>
            </a:r>
          </a:p>
          <a:p>
            <a:pPr algn="ctr">
              <a:defRPr/>
            </a:pPr>
            <a:r>
              <a:rPr lang="en-US" sz="1800" b="1" i="0" baseline="0"/>
              <a:t>5.0-µm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&gt;10, Action &gt;20</a:t>
            </a:r>
            <a:endParaRPr lang="en-US"/>
          </a:p>
        </c:rich>
      </c:tx>
      <c:layout>
        <c:manualLayout>
          <c:xMode val="edge"/>
          <c:yMode val="edge"/>
          <c:x val="0.25896162391790289"/>
          <c:y val="2.01811119729135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3320042402582041"/>
          <c:w val="0.85713222959768354"/>
          <c:h val="0.73267558798941923"/>
        </c:manualLayout>
      </c:layout>
      <c:lineChart>
        <c:grouping val="standard"/>
        <c:ser>
          <c:idx val="0"/>
          <c:order val="0"/>
          <c:tx>
            <c:strRef>
              <c:f>TP!$AA$260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TP!$A$261:$A$285</c:f>
              <c:numCache>
                <c:formatCode>m/d/yyyy</c:formatCode>
                <c:ptCount val="25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</c:numCache>
            </c:numRef>
          </c:cat>
          <c:val>
            <c:numRef>
              <c:f>TP!$AA$261:$AA$286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96380416"/>
        <c:axId val="96382336"/>
      </c:lineChart>
      <c:dateAx>
        <c:axId val="9638041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6382336"/>
        <c:crosses val="autoZero"/>
        <c:auto val="1"/>
        <c:lblOffset val="100"/>
      </c:dateAx>
      <c:valAx>
        <c:axId val="96382336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380416"/>
        <c:crosses val="autoZero"/>
        <c:crossBetween val="between"/>
        <c:majorUnit val="10"/>
      </c:valAx>
    </c:plotArea>
    <c:plotVisOnly val="1"/>
  </c:chart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4724331364288207"/>
          <c:y val="2.01811119729135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0895"/>
        </c:manualLayout>
      </c:layout>
      <c:lineChart>
        <c:grouping val="standard"/>
        <c:ser>
          <c:idx val="0"/>
          <c:order val="0"/>
          <c:tx>
            <c:strRef>
              <c:f>TP!$B$260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TP!$B$261:$B$286</c:f>
              <c:numCache>
                <c:formatCode>General</c:formatCode>
                <c:ptCount val="26"/>
                <c:pt idx="0">
                  <c:v>327</c:v>
                </c:pt>
                <c:pt idx="1">
                  <c:v>22</c:v>
                </c:pt>
                <c:pt idx="2">
                  <c:v>69</c:v>
                </c:pt>
                <c:pt idx="3">
                  <c:v>49</c:v>
                </c:pt>
                <c:pt idx="4">
                  <c:v>39</c:v>
                </c:pt>
                <c:pt idx="5">
                  <c:v>48</c:v>
                </c:pt>
                <c:pt idx="6">
                  <c:v>18</c:v>
                </c:pt>
                <c:pt idx="7">
                  <c:v>30</c:v>
                </c:pt>
                <c:pt idx="8">
                  <c:v>22</c:v>
                </c:pt>
                <c:pt idx="9">
                  <c:v>50</c:v>
                </c:pt>
                <c:pt idx="10">
                  <c:v>189</c:v>
                </c:pt>
                <c:pt idx="11">
                  <c:v>43</c:v>
                </c:pt>
                <c:pt idx="12">
                  <c:v>9</c:v>
                </c:pt>
                <c:pt idx="13">
                  <c:v>55</c:v>
                </c:pt>
                <c:pt idx="14">
                  <c:v>24</c:v>
                </c:pt>
                <c:pt idx="15">
                  <c:v>162</c:v>
                </c:pt>
                <c:pt idx="16">
                  <c:v>9</c:v>
                </c:pt>
                <c:pt idx="17">
                  <c:v>97</c:v>
                </c:pt>
                <c:pt idx="18">
                  <c:v>18</c:v>
                </c:pt>
                <c:pt idx="19">
                  <c:v>63</c:v>
                </c:pt>
                <c:pt idx="20">
                  <c:v>83</c:v>
                </c:pt>
                <c:pt idx="21">
                  <c:v>141</c:v>
                </c:pt>
                <c:pt idx="22">
                  <c:v>39</c:v>
                </c:pt>
                <c:pt idx="23">
                  <c:v>81</c:v>
                </c:pt>
                <c:pt idx="24">
                  <c:v>21</c:v>
                </c:pt>
                <c:pt idx="25">
                  <c:v>79</c:v>
                </c:pt>
              </c:numCache>
            </c:numRef>
          </c:val>
        </c:ser>
        <c:ser>
          <c:idx val="1"/>
          <c:order val="1"/>
          <c:tx>
            <c:strRef>
              <c:f>TP!$D$260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TP!$D$261:$D$286</c:f>
              <c:numCache>
                <c:formatCode>General</c:formatCode>
                <c:ptCount val="26"/>
                <c:pt idx="0">
                  <c:v>148</c:v>
                </c:pt>
                <c:pt idx="1">
                  <c:v>4</c:v>
                </c:pt>
                <c:pt idx="2">
                  <c:v>30</c:v>
                </c:pt>
                <c:pt idx="3">
                  <c:v>18</c:v>
                </c:pt>
                <c:pt idx="4">
                  <c:v>7</c:v>
                </c:pt>
                <c:pt idx="5">
                  <c:v>14</c:v>
                </c:pt>
                <c:pt idx="6">
                  <c:v>27</c:v>
                </c:pt>
                <c:pt idx="7">
                  <c:v>22</c:v>
                </c:pt>
                <c:pt idx="8">
                  <c:v>6</c:v>
                </c:pt>
                <c:pt idx="9">
                  <c:v>21</c:v>
                </c:pt>
                <c:pt idx="10">
                  <c:v>45</c:v>
                </c:pt>
                <c:pt idx="11">
                  <c:v>13</c:v>
                </c:pt>
                <c:pt idx="12">
                  <c:v>2</c:v>
                </c:pt>
                <c:pt idx="13">
                  <c:v>8</c:v>
                </c:pt>
                <c:pt idx="14">
                  <c:v>15</c:v>
                </c:pt>
                <c:pt idx="15">
                  <c:v>32</c:v>
                </c:pt>
                <c:pt idx="16">
                  <c:v>7</c:v>
                </c:pt>
                <c:pt idx="17">
                  <c:v>68</c:v>
                </c:pt>
                <c:pt idx="18">
                  <c:v>10</c:v>
                </c:pt>
                <c:pt idx="19">
                  <c:v>27</c:v>
                </c:pt>
                <c:pt idx="20">
                  <c:v>36</c:v>
                </c:pt>
                <c:pt idx="21">
                  <c:v>94</c:v>
                </c:pt>
                <c:pt idx="22">
                  <c:v>15</c:v>
                </c:pt>
                <c:pt idx="23">
                  <c:v>30</c:v>
                </c:pt>
                <c:pt idx="24">
                  <c:v>8</c:v>
                </c:pt>
                <c:pt idx="25">
                  <c:v>79</c:v>
                </c:pt>
              </c:numCache>
            </c:numRef>
          </c:val>
        </c:ser>
        <c:ser>
          <c:idx val="2"/>
          <c:order val="2"/>
          <c:tx>
            <c:strRef>
              <c:f>TP!$F$260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TP!$F$261:$F$286</c:f>
              <c:numCache>
                <c:formatCode>General</c:formatCode>
                <c:ptCount val="26"/>
                <c:pt idx="0">
                  <c:v>125</c:v>
                </c:pt>
                <c:pt idx="1">
                  <c:v>2</c:v>
                </c:pt>
                <c:pt idx="2">
                  <c:v>23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19</c:v>
                </c:pt>
                <c:pt idx="7">
                  <c:v>2</c:v>
                </c:pt>
                <c:pt idx="8">
                  <c:v>2</c:v>
                </c:pt>
                <c:pt idx="9">
                  <c:v>96</c:v>
                </c:pt>
                <c:pt idx="10">
                  <c:v>20</c:v>
                </c:pt>
                <c:pt idx="11">
                  <c:v>32</c:v>
                </c:pt>
                <c:pt idx="12">
                  <c:v>0</c:v>
                </c:pt>
                <c:pt idx="13">
                  <c:v>2</c:v>
                </c:pt>
                <c:pt idx="14">
                  <c:v>29</c:v>
                </c:pt>
                <c:pt idx="15">
                  <c:v>6</c:v>
                </c:pt>
                <c:pt idx="16">
                  <c:v>0</c:v>
                </c:pt>
                <c:pt idx="17">
                  <c:v>121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40</c:v>
                </c:pt>
                <c:pt idx="22">
                  <c:v>4</c:v>
                </c:pt>
                <c:pt idx="23">
                  <c:v>17</c:v>
                </c:pt>
                <c:pt idx="24">
                  <c:v>3</c:v>
                </c:pt>
                <c:pt idx="25">
                  <c:v>80</c:v>
                </c:pt>
              </c:numCache>
            </c:numRef>
          </c:val>
        </c:ser>
        <c:ser>
          <c:idx val="3"/>
          <c:order val="3"/>
          <c:tx>
            <c:strRef>
              <c:f>TP!$H$260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TP!$H$261:$H$286</c:f>
              <c:numCache>
                <c:formatCode>General</c:formatCode>
                <c:ptCount val="26"/>
                <c:pt idx="0">
                  <c:v>2</c:v>
                </c:pt>
                <c:pt idx="1">
                  <c:v>22</c:v>
                </c:pt>
                <c:pt idx="2">
                  <c:v>43</c:v>
                </c:pt>
                <c:pt idx="3">
                  <c:v>85</c:v>
                </c:pt>
                <c:pt idx="4">
                  <c:v>21</c:v>
                </c:pt>
                <c:pt idx="5">
                  <c:v>82</c:v>
                </c:pt>
                <c:pt idx="6">
                  <c:v>34</c:v>
                </c:pt>
                <c:pt idx="7">
                  <c:v>24</c:v>
                </c:pt>
                <c:pt idx="8">
                  <c:v>15</c:v>
                </c:pt>
                <c:pt idx="9">
                  <c:v>15</c:v>
                </c:pt>
                <c:pt idx="10">
                  <c:v>80</c:v>
                </c:pt>
                <c:pt idx="11">
                  <c:v>17</c:v>
                </c:pt>
                <c:pt idx="12">
                  <c:v>53</c:v>
                </c:pt>
                <c:pt idx="13">
                  <c:v>10</c:v>
                </c:pt>
                <c:pt idx="14">
                  <c:v>27</c:v>
                </c:pt>
                <c:pt idx="15">
                  <c:v>162</c:v>
                </c:pt>
                <c:pt idx="16">
                  <c:v>29</c:v>
                </c:pt>
                <c:pt idx="17">
                  <c:v>46</c:v>
                </c:pt>
                <c:pt idx="18">
                  <c:v>20</c:v>
                </c:pt>
                <c:pt idx="19">
                  <c:v>21</c:v>
                </c:pt>
                <c:pt idx="20">
                  <c:v>87</c:v>
                </c:pt>
                <c:pt idx="21">
                  <c:v>41</c:v>
                </c:pt>
                <c:pt idx="22">
                  <c:v>15</c:v>
                </c:pt>
                <c:pt idx="23">
                  <c:v>10</c:v>
                </c:pt>
                <c:pt idx="24">
                  <c:v>13</c:v>
                </c:pt>
                <c:pt idx="25">
                  <c:v>4</c:v>
                </c:pt>
              </c:numCache>
            </c:numRef>
          </c:val>
        </c:ser>
        <c:ser>
          <c:idx val="4"/>
          <c:order val="4"/>
          <c:tx>
            <c:strRef>
              <c:f>TP!$J$260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TP!$J$261:$J$286</c:f>
              <c:numCache>
                <c:formatCode>General</c:formatCode>
                <c:ptCount val="26"/>
                <c:pt idx="0">
                  <c:v>52</c:v>
                </c:pt>
                <c:pt idx="1">
                  <c:v>26</c:v>
                </c:pt>
                <c:pt idx="2">
                  <c:v>31</c:v>
                </c:pt>
                <c:pt idx="3">
                  <c:v>26</c:v>
                </c:pt>
                <c:pt idx="4">
                  <c:v>74</c:v>
                </c:pt>
                <c:pt idx="5">
                  <c:v>125</c:v>
                </c:pt>
                <c:pt idx="6">
                  <c:v>20</c:v>
                </c:pt>
                <c:pt idx="7">
                  <c:v>32</c:v>
                </c:pt>
                <c:pt idx="8">
                  <c:v>16</c:v>
                </c:pt>
                <c:pt idx="9">
                  <c:v>29</c:v>
                </c:pt>
                <c:pt idx="10">
                  <c:v>32</c:v>
                </c:pt>
                <c:pt idx="11">
                  <c:v>9</c:v>
                </c:pt>
                <c:pt idx="12">
                  <c:v>5</c:v>
                </c:pt>
                <c:pt idx="13">
                  <c:v>0</c:v>
                </c:pt>
                <c:pt idx="14">
                  <c:v>17</c:v>
                </c:pt>
                <c:pt idx="15">
                  <c:v>20</c:v>
                </c:pt>
                <c:pt idx="16">
                  <c:v>60</c:v>
                </c:pt>
                <c:pt idx="17">
                  <c:v>21</c:v>
                </c:pt>
                <c:pt idx="18">
                  <c:v>15</c:v>
                </c:pt>
                <c:pt idx="19">
                  <c:v>27</c:v>
                </c:pt>
                <c:pt idx="20">
                  <c:v>668</c:v>
                </c:pt>
                <c:pt idx="21">
                  <c:v>13</c:v>
                </c:pt>
                <c:pt idx="22">
                  <c:v>26</c:v>
                </c:pt>
                <c:pt idx="23">
                  <c:v>6</c:v>
                </c:pt>
                <c:pt idx="24">
                  <c:v>11</c:v>
                </c:pt>
                <c:pt idx="25">
                  <c:v>17</c:v>
                </c:pt>
              </c:numCache>
            </c:numRef>
          </c:val>
        </c:ser>
        <c:ser>
          <c:idx val="5"/>
          <c:order val="5"/>
          <c:tx>
            <c:strRef>
              <c:f>TP!$L$260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TP!$L$261:$L$286</c:f>
              <c:numCache>
                <c:formatCode>General</c:formatCode>
                <c:ptCount val="26"/>
                <c:pt idx="0">
                  <c:v>61</c:v>
                </c:pt>
                <c:pt idx="1">
                  <c:v>3</c:v>
                </c:pt>
                <c:pt idx="2">
                  <c:v>51</c:v>
                </c:pt>
                <c:pt idx="3">
                  <c:v>15</c:v>
                </c:pt>
                <c:pt idx="4">
                  <c:v>48</c:v>
                </c:pt>
                <c:pt idx="5">
                  <c:v>47</c:v>
                </c:pt>
                <c:pt idx="6">
                  <c:v>13</c:v>
                </c:pt>
                <c:pt idx="7">
                  <c:v>30</c:v>
                </c:pt>
                <c:pt idx="8">
                  <c:v>11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2</c:v>
                </c:pt>
                <c:pt idx="14">
                  <c:v>7</c:v>
                </c:pt>
                <c:pt idx="15">
                  <c:v>4</c:v>
                </c:pt>
                <c:pt idx="16">
                  <c:v>23</c:v>
                </c:pt>
                <c:pt idx="17">
                  <c:v>3</c:v>
                </c:pt>
                <c:pt idx="18">
                  <c:v>17</c:v>
                </c:pt>
                <c:pt idx="19">
                  <c:v>6</c:v>
                </c:pt>
                <c:pt idx="20">
                  <c:v>179</c:v>
                </c:pt>
                <c:pt idx="21">
                  <c:v>7</c:v>
                </c:pt>
                <c:pt idx="22">
                  <c:v>26</c:v>
                </c:pt>
                <c:pt idx="23">
                  <c:v>15</c:v>
                </c:pt>
                <c:pt idx="24">
                  <c:v>13</c:v>
                </c:pt>
                <c:pt idx="25">
                  <c:v>10</c:v>
                </c:pt>
              </c:numCache>
            </c:numRef>
          </c:val>
        </c:ser>
        <c:ser>
          <c:idx val="6"/>
          <c:order val="6"/>
          <c:tx>
            <c:strRef>
              <c:f>TP!$N$260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TP!$N$261:$N$286</c:f>
              <c:numCache>
                <c:formatCode>General</c:formatCode>
                <c:ptCount val="26"/>
                <c:pt idx="0">
                  <c:v>29</c:v>
                </c:pt>
                <c:pt idx="1">
                  <c:v>29</c:v>
                </c:pt>
                <c:pt idx="2">
                  <c:v>47</c:v>
                </c:pt>
                <c:pt idx="3">
                  <c:v>38</c:v>
                </c:pt>
                <c:pt idx="4">
                  <c:v>24</c:v>
                </c:pt>
                <c:pt idx="5">
                  <c:v>92</c:v>
                </c:pt>
                <c:pt idx="6">
                  <c:v>11</c:v>
                </c:pt>
                <c:pt idx="7">
                  <c:v>49</c:v>
                </c:pt>
                <c:pt idx="8">
                  <c:v>43</c:v>
                </c:pt>
                <c:pt idx="9">
                  <c:v>11</c:v>
                </c:pt>
                <c:pt idx="10">
                  <c:v>5</c:v>
                </c:pt>
                <c:pt idx="11">
                  <c:v>44</c:v>
                </c:pt>
                <c:pt idx="12">
                  <c:v>20</c:v>
                </c:pt>
                <c:pt idx="13">
                  <c:v>10</c:v>
                </c:pt>
                <c:pt idx="14">
                  <c:v>39</c:v>
                </c:pt>
                <c:pt idx="15">
                  <c:v>3</c:v>
                </c:pt>
                <c:pt idx="16">
                  <c:v>30</c:v>
                </c:pt>
                <c:pt idx="17">
                  <c:v>96</c:v>
                </c:pt>
                <c:pt idx="18">
                  <c:v>13</c:v>
                </c:pt>
                <c:pt idx="19">
                  <c:v>31</c:v>
                </c:pt>
                <c:pt idx="20">
                  <c:v>148</c:v>
                </c:pt>
                <c:pt idx="21">
                  <c:v>41</c:v>
                </c:pt>
                <c:pt idx="22">
                  <c:v>46</c:v>
                </c:pt>
                <c:pt idx="23">
                  <c:v>8</c:v>
                </c:pt>
                <c:pt idx="24">
                  <c:v>32</c:v>
                </c:pt>
                <c:pt idx="25">
                  <c:v>8</c:v>
                </c:pt>
              </c:numCache>
            </c:numRef>
          </c:val>
        </c:ser>
        <c:ser>
          <c:idx val="7"/>
          <c:order val="7"/>
          <c:tx>
            <c:strRef>
              <c:f>TP!$P$260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TP!$P$261:$P$286</c:f>
              <c:numCache>
                <c:formatCode>General</c:formatCode>
                <c:ptCount val="26"/>
                <c:pt idx="0">
                  <c:v>13</c:v>
                </c:pt>
                <c:pt idx="1">
                  <c:v>39</c:v>
                </c:pt>
                <c:pt idx="2">
                  <c:v>47</c:v>
                </c:pt>
                <c:pt idx="3">
                  <c:v>36</c:v>
                </c:pt>
                <c:pt idx="4">
                  <c:v>11</c:v>
                </c:pt>
                <c:pt idx="5">
                  <c:v>27</c:v>
                </c:pt>
                <c:pt idx="6">
                  <c:v>9</c:v>
                </c:pt>
                <c:pt idx="7">
                  <c:v>14</c:v>
                </c:pt>
                <c:pt idx="8">
                  <c:v>59</c:v>
                </c:pt>
                <c:pt idx="9">
                  <c:v>4</c:v>
                </c:pt>
                <c:pt idx="10">
                  <c:v>5</c:v>
                </c:pt>
                <c:pt idx="11">
                  <c:v>21</c:v>
                </c:pt>
                <c:pt idx="12">
                  <c:v>26</c:v>
                </c:pt>
                <c:pt idx="13">
                  <c:v>98</c:v>
                </c:pt>
                <c:pt idx="14">
                  <c:v>16</c:v>
                </c:pt>
                <c:pt idx="15">
                  <c:v>1</c:v>
                </c:pt>
                <c:pt idx="16">
                  <c:v>46</c:v>
                </c:pt>
                <c:pt idx="17">
                  <c:v>70</c:v>
                </c:pt>
                <c:pt idx="18">
                  <c:v>11</c:v>
                </c:pt>
                <c:pt idx="19">
                  <c:v>150</c:v>
                </c:pt>
                <c:pt idx="20">
                  <c:v>48</c:v>
                </c:pt>
                <c:pt idx="21">
                  <c:v>43</c:v>
                </c:pt>
                <c:pt idx="22">
                  <c:v>10</c:v>
                </c:pt>
                <c:pt idx="23">
                  <c:v>5</c:v>
                </c:pt>
                <c:pt idx="24">
                  <c:v>29</c:v>
                </c:pt>
                <c:pt idx="25">
                  <c:v>83</c:v>
                </c:pt>
              </c:numCache>
            </c:numRef>
          </c:val>
        </c:ser>
        <c:ser>
          <c:idx val="8"/>
          <c:order val="8"/>
          <c:tx>
            <c:strRef>
              <c:f>TP!$R$260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TP!$R$261:$R$286</c:f>
              <c:numCache>
                <c:formatCode>General</c:formatCode>
                <c:ptCount val="26"/>
                <c:pt idx="0">
                  <c:v>5</c:v>
                </c:pt>
                <c:pt idx="1">
                  <c:v>35</c:v>
                </c:pt>
                <c:pt idx="2">
                  <c:v>74</c:v>
                </c:pt>
                <c:pt idx="3">
                  <c:v>25</c:v>
                </c:pt>
                <c:pt idx="4">
                  <c:v>5</c:v>
                </c:pt>
                <c:pt idx="5">
                  <c:v>33</c:v>
                </c:pt>
                <c:pt idx="6">
                  <c:v>9</c:v>
                </c:pt>
                <c:pt idx="7">
                  <c:v>16</c:v>
                </c:pt>
                <c:pt idx="8">
                  <c:v>25</c:v>
                </c:pt>
                <c:pt idx="9">
                  <c:v>42</c:v>
                </c:pt>
                <c:pt idx="10">
                  <c:v>12</c:v>
                </c:pt>
                <c:pt idx="11">
                  <c:v>16</c:v>
                </c:pt>
                <c:pt idx="12">
                  <c:v>96</c:v>
                </c:pt>
                <c:pt idx="13">
                  <c:v>53</c:v>
                </c:pt>
                <c:pt idx="14">
                  <c:v>6</c:v>
                </c:pt>
                <c:pt idx="15">
                  <c:v>0</c:v>
                </c:pt>
                <c:pt idx="16">
                  <c:v>44</c:v>
                </c:pt>
                <c:pt idx="17">
                  <c:v>50</c:v>
                </c:pt>
                <c:pt idx="18">
                  <c:v>6</c:v>
                </c:pt>
                <c:pt idx="19">
                  <c:v>45</c:v>
                </c:pt>
                <c:pt idx="20">
                  <c:v>15</c:v>
                </c:pt>
                <c:pt idx="21">
                  <c:v>46</c:v>
                </c:pt>
                <c:pt idx="22">
                  <c:v>2</c:v>
                </c:pt>
                <c:pt idx="23">
                  <c:v>41</c:v>
                </c:pt>
                <c:pt idx="24">
                  <c:v>17</c:v>
                </c:pt>
                <c:pt idx="25">
                  <c:v>35</c:v>
                </c:pt>
              </c:numCache>
            </c:numRef>
          </c:val>
        </c:ser>
        <c:ser>
          <c:idx val="9"/>
          <c:order val="9"/>
          <c:tx>
            <c:strRef>
              <c:f>TP!$T$260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TP!$T$261:$T$286</c:f>
              <c:numCache>
                <c:formatCode>General</c:formatCode>
                <c:ptCount val="26"/>
                <c:pt idx="0">
                  <c:v>5</c:v>
                </c:pt>
                <c:pt idx="1">
                  <c:v>31</c:v>
                </c:pt>
                <c:pt idx="2">
                  <c:v>44</c:v>
                </c:pt>
                <c:pt idx="3">
                  <c:v>22</c:v>
                </c:pt>
                <c:pt idx="4">
                  <c:v>20</c:v>
                </c:pt>
                <c:pt idx="5">
                  <c:v>6</c:v>
                </c:pt>
                <c:pt idx="6">
                  <c:v>19</c:v>
                </c:pt>
                <c:pt idx="7">
                  <c:v>9</c:v>
                </c:pt>
                <c:pt idx="8">
                  <c:v>5</c:v>
                </c:pt>
                <c:pt idx="9">
                  <c:v>5</c:v>
                </c:pt>
                <c:pt idx="10">
                  <c:v>23</c:v>
                </c:pt>
                <c:pt idx="11">
                  <c:v>24</c:v>
                </c:pt>
                <c:pt idx="12">
                  <c:v>9</c:v>
                </c:pt>
                <c:pt idx="13">
                  <c:v>47</c:v>
                </c:pt>
                <c:pt idx="14">
                  <c:v>56</c:v>
                </c:pt>
                <c:pt idx="15">
                  <c:v>37</c:v>
                </c:pt>
                <c:pt idx="16">
                  <c:v>2</c:v>
                </c:pt>
                <c:pt idx="17">
                  <c:v>124</c:v>
                </c:pt>
                <c:pt idx="18">
                  <c:v>9</c:v>
                </c:pt>
                <c:pt idx="19">
                  <c:v>29</c:v>
                </c:pt>
                <c:pt idx="20">
                  <c:v>2</c:v>
                </c:pt>
                <c:pt idx="21">
                  <c:v>27</c:v>
                </c:pt>
                <c:pt idx="22">
                  <c:v>21</c:v>
                </c:pt>
                <c:pt idx="23">
                  <c:v>19</c:v>
                </c:pt>
                <c:pt idx="24">
                  <c:v>22</c:v>
                </c:pt>
                <c:pt idx="25">
                  <c:v>11</c:v>
                </c:pt>
              </c:numCache>
            </c:numRef>
          </c:val>
        </c:ser>
        <c:ser>
          <c:idx val="10"/>
          <c:order val="10"/>
          <c:tx>
            <c:strRef>
              <c:f>TP!$V$260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TP!$V$261:$V$286</c:f>
              <c:numCache>
                <c:formatCode>General</c:formatCode>
                <c:ptCount val="26"/>
                <c:pt idx="0">
                  <c:v>7</c:v>
                </c:pt>
                <c:pt idx="1">
                  <c:v>34</c:v>
                </c:pt>
                <c:pt idx="2">
                  <c:v>38</c:v>
                </c:pt>
                <c:pt idx="3">
                  <c:v>15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  <c:pt idx="7">
                  <c:v>9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14</c:v>
                </c:pt>
                <c:pt idx="12">
                  <c:v>16</c:v>
                </c:pt>
                <c:pt idx="13">
                  <c:v>8</c:v>
                </c:pt>
                <c:pt idx="14">
                  <c:v>88</c:v>
                </c:pt>
                <c:pt idx="15">
                  <c:v>56</c:v>
                </c:pt>
                <c:pt idx="16">
                  <c:v>3</c:v>
                </c:pt>
                <c:pt idx="17">
                  <c:v>44</c:v>
                </c:pt>
                <c:pt idx="18">
                  <c:v>9</c:v>
                </c:pt>
                <c:pt idx="19">
                  <c:v>24</c:v>
                </c:pt>
                <c:pt idx="20">
                  <c:v>17</c:v>
                </c:pt>
                <c:pt idx="21">
                  <c:v>8</c:v>
                </c:pt>
                <c:pt idx="22">
                  <c:v>49</c:v>
                </c:pt>
                <c:pt idx="23">
                  <c:v>14</c:v>
                </c:pt>
                <c:pt idx="24">
                  <c:v>52</c:v>
                </c:pt>
                <c:pt idx="25">
                  <c:v>9</c:v>
                </c:pt>
              </c:numCache>
            </c:numRef>
          </c:val>
        </c:ser>
        <c:ser>
          <c:idx val="11"/>
          <c:order val="11"/>
          <c:tx>
            <c:strRef>
              <c:f>TP!$X$260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TP!$X$261:$X$286</c:f>
              <c:numCache>
                <c:formatCode>General</c:formatCode>
                <c:ptCount val="26"/>
                <c:pt idx="0">
                  <c:v>4</c:v>
                </c:pt>
                <c:pt idx="1">
                  <c:v>28</c:v>
                </c:pt>
                <c:pt idx="2">
                  <c:v>11</c:v>
                </c:pt>
                <c:pt idx="3">
                  <c:v>21</c:v>
                </c:pt>
                <c:pt idx="4">
                  <c:v>14</c:v>
                </c:pt>
                <c:pt idx="5">
                  <c:v>50</c:v>
                </c:pt>
                <c:pt idx="6">
                  <c:v>0</c:v>
                </c:pt>
                <c:pt idx="7">
                  <c:v>10</c:v>
                </c:pt>
                <c:pt idx="8">
                  <c:v>9</c:v>
                </c:pt>
                <c:pt idx="9">
                  <c:v>3</c:v>
                </c:pt>
                <c:pt idx="10">
                  <c:v>5</c:v>
                </c:pt>
                <c:pt idx="11">
                  <c:v>11</c:v>
                </c:pt>
                <c:pt idx="12">
                  <c:v>48</c:v>
                </c:pt>
                <c:pt idx="13">
                  <c:v>9</c:v>
                </c:pt>
                <c:pt idx="14">
                  <c:v>66</c:v>
                </c:pt>
                <c:pt idx="15">
                  <c:v>3</c:v>
                </c:pt>
                <c:pt idx="16">
                  <c:v>0</c:v>
                </c:pt>
                <c:pt idx="17">
                  <c:v>105</c:v>
                </c:pt>
                <c:pt idx="18">
                  <c:v>26</c:v>
                </c:pt>
                <c:pt idx="19">
                  <c:v>30</c:v>
                </c:pt>
                <c:pt idx="20">
                  <c:v>2</c:v>
                </c:pt>
                <c:pt idx="21">
                  <c:v>15</c:v>
                </c:pt>
                <c:pt idx="22">
                  <c:v>12</c:v>
                </c:pt>
                <c:pt idx="23">
                  <c:v>12</c:v>
                </c:pt>
                <c:pt idx="24">
                  <c:v>25</c:v>
                </c:pt>
                <c:pt idx="25">
                  <c:v>9</c:v>
                </c:pt>
              </c:numCache>
            </c:numRef>
          </c:val>
        </c:ser>
        <c:marker val="1"/>
        <c:axId val="99119488"/>
        <c:axId val="99121408"/>
      </c:lineChart>
      <c:dateAx>
        <c:axId val="9911948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121408"/>
        <c:crosses val="autoZero"/>
        <c:auto val="1"/>
        <c:lblOffset val="100"/>
      </c:dateAx>
      <c:valAx>
        <c:axId val="99121408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119488"/>
        <c:crosses val="autoZero"/>
        <c:crossBetween val="between"/>
        <c:majorUnit val="500"/>
      </c:valAx>
    </c:plotArea>
    <c:plotVisOnly val="1"/>
  </c:chart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531024687803915"/>
          <c:y val="6.05433359187405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0895"/>
        </c:manualLayout>
      </c:layout>
      <c:lineChart>
        <c:grouping val="standard"/>
        <c:ser>
          <c:idx val="0"/>
          <c:order val="0"/>
          <c:tx>
            <c:strRef>
              <c:f>TP!$C$260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TP!$C$261:$C$286</c:f>
              <c:numCache>
                <c:formatCode>General</c:formatCode>
                <c:ptCount val="26"/>
                <c:pt idx="0">
                  <c:v>31</c:v>
                </c:pt>
                <c:pt idx="1">
                  <c:v>4</c:v>
                </c:pt>
                <c:pt idx="2">
                  <c:v>9</c:v>
                </c:pt>
                <c:pt idx="3">
                  <c:v>3</c:v>
                </c:pt>
                <c:pt idx="4">
                  <c:v>9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12</c:v>
                </c:pt>
                <c:pt idx="11">
                  <c:v>4</c:v>
                </c:pt>
                <c:pt idx="12">
                  <c:v>3</c:v>
                </c:pt>
                <c:pt idx="13">
                  <c:v>17</c:v>
                </c:pt>
                <c:pt idx="14">
                  <c:v>4</c:v>
                </c:pt>
                <c:pt idx="15">
                  <c:v>28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11</c:v>
                </c:pt>
                <c:pt idx="23">
                  <c:v>12</c:v>
                </c:pt>
                <c:pt idx="24">
                  <c:v>9</c:v>
                </c:pt>
                <c:pt idx="25">
                  <c:v>12</c:v>
                </c:pt>
              </c:numCache>
            </c:numRef>
          </c:val>
        </c:ser>
        <c:ser>
          <c:idx val="1"/>
          <c:order val="1"/>
          <c:tx>
            <c:strRef>
              <c:f>TP!$E$260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TP!$E$261:$E$286</c:f>
              <c:numCache>
                <c:formatCode>General</c:formatCode>
                <c:ptCount val="26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7</c:v>
                </c:pt>
                <c:pt idx="16">
                  <c:v>2</c:v>
                </c:pt>
                <c:pt idx="17">
                  <c:v>9</c:v>
                </c:pt>
                <c:pt idx="18">
                  <c:v>0</c:v>
                </c:pt>
                <c:pt idx="19">
                  <c:v>9</c:v>
                </c:pt>
                <c:pt idx="20">
                  <c:v>3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19</c:v>
                </c:pt>
              </c:numCache>
            </c:numRef>
          </c:val>
        </c:ser>
        <c:ser>
          <c:idx val="2"/>
          <c:order val="2"/>
          <c:tx>
            <c:strRef>
              <c:f>TP!$G$260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TP!$G$261:$G$286</c:f>
              <c:numCache>
                <c:formatCode>General</c:formatCode>
                <c:ptCount val="26"/>
                <c:pt idx="0">
                  <c:v>8</c:v>
                </c:pt>
                <c:pt idx="1">
                  <c:v>1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2</c:v>
                </c:pt>
                <c:pt idx="16">
                  <c:v>0</c:v>
                </c:pt>
                <c:pt idx="17">
                  <c:v>29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5</c:v>
                </c:pt>
                <c:pt idx="24">
                  <c:v>2</c:v>
                </c:pt>
                <c:pt idx="25">
                  <c:v>23</c:v>
                </c:pt>
              </c:numCache>
            </c:numRef>
          </c:val>
        </c:ser>
        <c:ser>
          <c:idx val="3"/>
          <c:order val="3"/>
          <c:tx>
            <c:strRef>
              <c:f>TP!$I$260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TP!$I$261:$I$286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12</c:v>
                </c:pt>
                <c:pt idx="4">
                  <c:v>0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14</c:v>
                </c:pt>
                <c:pt idx="16">
                  <c:v>2</c:v>
                </c:pt>
                <c:pt idx="17">
                  <c:v>9</c:v>
                </c:pt>
                <c:pt idx="18">
                  <c:v>1</c:v>
                </c:pt>
                <c:pt idx="19">
                  <c:v>5</c:v>
                </c:pt>
                <c:pt idx="20">
                  <c:v>4</c:v>
                </c:pt>
                <c:pt idx="21">
                  <c:v>8</c:v>
                </c:pt>
                <c:pt idx="22">
                  <c:v>2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TP!$K$260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TP!$K$261:$K$286</c:f>
              <c:numCache>
                <c:formatCode>General</c:formatCode>
                <c:ptCount val="26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15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TP!$M$260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TP!$M$261:$M$286</c:f>
              <c:numCache>
                <c:formatCode>General</c:formatCode>
                <c:ptCount val="2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11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6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6"/>
          <c:order val="6"/>
          <c:tx>
            <c:strRef>
              <c:f>TP!$O$260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TP!$O$261:$O$286</c:f>
              <c:numCache>
                <c:formatCode>General</c:formatCode>
                <c:ptCount val="26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11</c:v>
                </c:pt>
                <c:pt idx="18">
                  <c:v>1</c:v>
                </c:pt>
                <c:pt idx="19">
                  <c:v>1</c:v>
                </c:pt>
                <c:pt idx="20">
                  <c:v>14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</c:numCache>
            </c:numRef>
          </c:val>
        </c:ser>
        <c:ser>
          <c:idx val="7"/>
          <c:order val="7"/>
          <c:tx>
            <c:strRef>
              <c:f>TP!$Q$260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TP!$Q$261:$Q$286</c:f>
              <c:numCache>
                <c:formatCode>General</c:formatCode>
                <c:ptCount val="26"/>
                <c:pt idx="0">
                  <c:v>3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13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ser>
          <c:idx val="8"/>
          <c:order val="8"/>
          <c:tx>
            <c:strRef>
              <c:f>TP!$S$260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TP!$S$261:$S$286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8</c:v>
                </c:pt>
                <c:pt idx="17">
                  <c:v>10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</c:numCache>
            </c:numRef>
          </c:val>
        </c:ser>
        <c:ser>
          <c:idx val="9"/>
          <c:order val="9"/>
          <c:tx>
            <c:strRef>
              <c:f>TP!$U$260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TP!$U$261:$U$286</c:f>
              <c:numCache>
                <c:formatCode>General</c:formatCode>
                <c:ptCount val="2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15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TP!$W$260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TP!$W$261:$W$286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17</c:v>
                </c:pt>
                <c:pt idx="15">
                  <c:v>4</c:v>
                </c:pt>
                <c:pt idx="16">
                  <c:v>1</c:v>
                </c:pt>
                <c:pt idx="17">
                  <c:v>6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TP!$Y$260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TP!$A$261:$A$286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TP!$Y$261:$Y$286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</c:numCache>
            </c:numRef>
          </c:val>
        </c:ser>
        <c:marker val="1"/>
        <c:axId val="99225600"/>
        <c:axId val="99227136"/>
      </c:lineChart>
      <c:dateAx>
        <c:axId val="9922560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227136"/>
        <c:crosses val="autoZero"/>
        <c:auto val="1"/>
        <c:lblOffset val="100"/>
      </c:dateAx>
      <c:valAx>
        <c:axId val="99227136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225600"/>
        <c:crosses val="autoZero"/>
        <c:crossBetween val="between"/>
        <c:majorUnit val="20"/>
      </c:valAx>
    </c:plotArea>
    <c:plotVisOnly val="1"/>
  </c:chart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1 Hood ISO 5 (Room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&gt;1250, Action &gt;2500</a:t>
            </a:r>
            <a:endParaRPr lang="en-US"/>
          </a:p>
        </c:rich>
      </c:tx>
      <c:layout>
        <c:manualLayout>
          <c:xMode val="edge"/>
          <c:yMode val="edge"/>
          <c:x val="0.2604264127022804"/>
          <c:y val="1.2108667183748058E-2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6145398078790268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strRef>
              <c:f>TP!$Z$231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TP!$A$232:$A$257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41347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TP!$Z$232:$Z$257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92</c:v>
                </c:pt>
              </c:numCache>
            </c:numRef>
          </c:val>
        </c:ser>
        <c:marker val="1"/>
        <c:axId val="99275136"/>
        <c:axId val="99277056"/>
      </c:lineChart>
      <c:dateAx>
        <c:axId val="9927513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277056"/>
        <c:crosses val="autoZero"/>
        <c:auto val="1"/>
        <c:lblOffset val="100"/>
      </c:dateAx>
      <c:valAx>
        <c:axId val="99277056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275136"/>
        <c:crosses val="autoZero"/>
        <c:crossBetween val="between"/>
        <c:majorUnit val="500"/>
      </c:valAx>
    </c:plotArea>
    <c:plotVisOnly val="1"/>
  </c:chart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1 Hood ISO 5 (Room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&gt;10, Action &gt;20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4.0362223945827388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TP!$AA$231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TP!$A$232:$A$257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41347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TP!$AA$232:$AA$257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</c:numCache>
            </c:numRef>
          </c:val>
        </c:ser>
        <c:marker val="1"/>
        <c:axId val="98110464"/>
        <c:axId val="98120448"/>
      </c:lineChart>
      <c:dateAx>
        <c:axId val="9811046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120448"/>
        <c:crosses val="autoZero"/>
        <c:auto val="1"/>
        <c:lblOffset val="100"/>
      </c:dateAx>
      <c:valAx>
        <c:axId val="98120448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110464"/>
        <c:crosses val="autoZero"/>
        <c:crossBetween val="between"/>
        <c:majorUnit val="10"/>
      </c:valAx>
    </c:plotArea>
    <c:plotVisOnly val="1"/>
  </c:chart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 1 ISO 7 (Rooms 126 and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4724331364288207"/>
          <c:y val="2.01811119729135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662125439755221"/>
        </c:manualLayout>
      </c:layout>
      <c:lineChart>
        <c:grouping val="standard"/>
        <c:ser>
          <c:idx val="0"/>
          <c:order val="0"/>
          <c:tx>
            <c:strRef>
              <c:f>TP!$B$231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TP!$A$232:$A$257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41347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TP!$B$232:$B$257</c:f>
              <c:numCache>
                <c:formatCode>General</c:formatCode>
                <c:ptCount val="26"/>
                <c:pt idx="0">
                  <c:v>107</c:v>
                </c:pt>
                <c:pt idx="1">
                  <c:v>74</c:v>
                </c:pt>
                <c:pt idx="2">
                  <c:v>28</c:v>
                </c:pt>
                <c:pt idx="3">
                  <c:v>139</c:v>
                </c:pt>
                <c:pt idx="4">
                  <c:v>1</c:v>
                </c:pt>
                <c:pt idx="5">
                  <c:v>22</c:v>
                </c:pt>
                <c:pt idx="6">
                  <c:v>79</c:v>
                </c:pt>
                <c:pt idx="7">
                  <c:v>79</c:v>
                </c:pt>
                <c:pt idx="8">
                  <c:v>110</c:v>
                </c:pt>
                <c:pt idx="9">
                  <c:v>40</c:v>
                </c:pt>
                <c:pt idx="10">
                  <c:v>57</c:v>
                </c:pt>
                <c:pt idx="11">
                  <c:v>269</c:v>
                </c:pt>
                <c:pt idx="12">
                  <c:v>170</c:v>
                </c:pt>
                <c:pt idx="13">
                  <c:v>60</c:v>
                </c:pt>
                <c:pt idx="14">
                  <c:v>264</c:v>
                </c:pt>
                <c:pt idx="15">
                  <c:v>175</c:v>
                </c:pt>
                <c:pt idx="16">
                  <c:v>2</c:v>
                </c:pt>
                <c:pt idx="17">
                  <c:v>307</c:v>
                </c:pt>
                <c:pt idx="18">
                  <c:v>17</c:v>
                </c:pt>
                <c:pt idx="19">
                  <c:v>89</c:v>
                </c:pt>
                <c:pt idx="20">
                  <c:v>122</c:v>
                </c:pt>
                <c:pt idx="21">
                  <c:v>1</c:v>
                </c:pt>
                <c:pt idx="22">
                  <c:v>3</c:v>
                </c:pt>
                <c:pt idx="23">
                  <c:v>43</c:v>
                </c:pt>
                <c:pt idx="24">
                  <c:v>128</c:v>
                </c:pt>
                <c:pt idx="25" formatCode="@">
                  <c:v>127</c:v>
                </c:pt>
              </c:numCache>
            </c:numRef>
          </c:val>
        </c:ser>
        <c:ser>
          <c:idx val="1"/>
          <c:order val="1"/>
          <c:tx>
            <c:strRef>
              <c:f>TP!$D$231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TP!$A$232:$A$257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41347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TP!$D$232:$D$257</c:f>
              <c:numCache>
                <c:formatCode>General</c:formatCode>
                <c:ptCount val="26"/>
                <c:pt idx="0">
                  <c:v>66</c:v>
                </c:pt>
                <c:pt idx="1">
                  <c:v>73</c:v>
                </c:pt>
                <c:pt idx="2">
                  <c:v>12</c:v>
                </c:pt>
                <c:pt idx="3">
                  <c:v>63</c:v>
                </c:pt>
                <c:pt idx="4">
                  <c:v>2</c:v>
                </c:pt>
                <c:pt idx="5">
                  <c:v>16</c:v>
                </c:pt>
                <c:pt idx="6">
                  <c:v>38</c:v>
                </c:pt>
                <c:pt idx="7">
                  <c:v>33</c:v>
                </c:pt>
                <c:pt idx="8">
                  <c:v>76</c:v>
                </c:pt>
                <c:pt idx="9">
                  <c:v>39</c:v>
                </c:pt>
                <c:pt idx="10">
                  <c:v>61</c:v>
                </c:pt>
                <c:pt idx="11">
                  <c:v>143</c:v>
                </c:pt>
                <c:pt idx="12">
                  <c:v>49</c:v>
                </c:pt>
                <c:pt idx="13">
                  <c:v>20</c:v>
                </c:pt>
                <c:pt idx="14">
                  <c:v>143</c:v>
                </c:pt>
                <c:pt idx="15">
                  <c:v>116</c:v>
                </c:pt>
                <c:pt idx="16">
                  <c:v>0</c:v>
                </c:pt>
                <c:pt idx="17">
                  <c:v>197</c:v>
                </c:pt>
                <c:pt idx="18">
                  <c:v>25</c:v>
                </c:pt>
                <c:pt idx="19">
                  <c:v>32</c:v>
                </c:pt>
                <c:pt idx="20">
                  <c:v>99</c:v>
                </c:pt>
                <c:pt idx="21">
                  <c:v>2</c:v>
                </c:pt>
                <c:pt idx="22">
                  <c:v>4</c:v>
                </c:pt>
                <c:pt idx="23">
                  <c:v>42</c:v>
                </c:pt>
                <c:pt idx="24">
                  <c:v>58</c:v>
                </c:pt>
                <c:pt idx="25">
                  <c:v>126</c:v>
                </c:pt>
              </c:numCache>
            </c:numRef>
          </c:val>
        </c:ser>
        <c:ser>
          <c:idx val="2"/>
          <c:order val="2"/>
          <c:tx>
            <c:strRef>
              <c:f>TP!$F$231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TP!$A$232:$A$257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41347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TP!$F$232:$F$257</c:f>
              <c:numCache>
                <c:formatCode>General</c:formatCode>
                <c:ptCount val="26"/>
                <c:pt idx="0">
                  <c:v>65</c:v>
                </c:pt>
                <c:pt idx="1">
                  <c:v>51</c:v>
                </c:pt>
                <c:pt idx="2">
                  <c:v>11</c:v>
                </c:pt>
                <c:pt idx="3">
                  <c:v>40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23</c:v>
                </c:pt>
                <c:pt idx="8">
                  <c:v>44</c:v>
                </c:pt>
                <c:pt idx="9">
                  <c:v>39</c:v>
                </c:pt>
                <c:pt idx="10">
                  <c:v>37</c:v>
                </c:pt>
                <c:pt idx="11">
                  <c:v>87</c:v>
                </c:pt>
                <c:pt idx="12">
                  <c:v>19</c:v>
                </c:pt>
                <c:pt idx="13">
                  <c:v>20</c:v>
                </c:pt>
                <c:pt idx="14">
                  <c:v>83</c:v>
                </c:pt>
                <c:pt idx="15">
                  <c:v>108</c:v>
                </c:pt>
                <c:pt idx="16">
                  <c:v>0</c:v>
                </c:pt>
                <c:pt idx="17">
                  <c:v>164</c:v>
                </c:pt>
                <c:pt idx="18">
                  <c:v>43</c:v>
                </c:pt>
                <c:pt idx="19">
                  <c:v>29</c:v>
                </c:pt>
                <c:pt idx="20">
                  <c:v>74</c:v>
                </c:pt>
                <c:pt idx="21">
                  <c:v>0</c:v>
                </c:pt>
                <c:pt idx="22">
                  <c:v>1</c:v>
                </c:pt>
                <c:pt idx="23">
                  <c:v>34</c:v>
                </c:pt>
                <c:pt idx="24">
                  <c:v>72</c:v>
                </c:pt>
                <c:pt idx="25">
                  <c:v>54</c:v>
                </c:pt>
              </c:numCache>
            </c:numRef>
          </c:val>
        </c:ser>
        <c:ser>
          <c:idx val="3"/>
          <c:order val="3"/>
          <c:tx>
            <c:strRef>
              <c:f>TP!$H$231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TP!$A$232:$A$257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41347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TP!$H$232:$H$257</c:f>
              <c:numCache>
                <c:formatCode>General</c:formatCode>
                <c:ptCount val="26"/>
                <c:pt idx="0">
                  <c:v>2</c:v>
                </c:pt>
                <c:pt idx="1">
                  <c:v>59</c:v>
                </c:pt>
                <c:pt idx="2">
                  <c:v>53</c:v>
                </c:pt>
                <c:pt idx="3">
                  <c:v>36</c:v>
                </c:pt>
                <c:pt idx="4">
                  <c:v>3</c:v>
                </c:pt>
                <c:pt idx="5">
                  <c:v>6</c:v>
                </c:pt>
                <c:pt idx="6">
                  <c:v>252</c:v>
                </c:pt>
                <c:pt idx="7">
                  <c:v>24</c:v>
                </c:pt>
                <c:pt idx="8">
                  <c:v>29</c:v>
                </c:pt>
                <c:pt idx="9">
                  <c:v>7</c:v>
                </c:pt>
                <c:pt idx="10">
                  <c:v>27</c:v>
                </c:pt>
                <c:pt idx="11">
                  <c:v>34</c:v>
                </c:pt>
                <c:pt idx="12">
                  <c:v>54</c:v>
                </c:pt>
                <c:pt idx="13">
                  <c:v>104</c:v>
                </c:pt>
                <c:pt idx="14">
                  <c:v>17</c:v>
                </c:pt>
                <c:pt idx="15">
                  <c:v>109</c:v>
                </c:pt>
                <c:pt idx="16">
                  <c:v>7</c:v>
                </c:pt>
                <c:pt idx="17">
                  <c:v>12</c:v>
                </c:pt>
                <c:pt idx="18">
                  <c:v>11</c:v>
                </c:pt>
                <c:pt idx="19">
                  <c:v>17</c:v>
                </c:pt>
                <c:pt idx="20">
                  <c:v>95</c:v>
                </c:pt>
                <c:pt idx="21">
                  <c:v>9</c:v>
                </c:pt>
                <c:pt idx="22">
                  <c:v>6</c:v>
                </c:pt>
                <c:pt idx="23">
                  <c:v>36</c:v>
                </c:pt>
                <c:pt idx="24">
                  <c:v>40</c:v>
                </c:pt>
                <c:pt idx="25">
                  <c:v>83</c:v>
                </c:pt>
              </c:numCache>
            </c:numRef>
          </c:val>
        </c:ser>
        <c:ser>
          <c:idx val="4"/>
          <c:order val="4"/>
          <c:tx>
            <c:strRef>
              <c:f>TP!$J$231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TP!$A$232:$A$257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41347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TP!$J$232:$J$257</c:f>
              <c:numCache>
                <c:formatCode>General</c:formatCode>
                <c:ptCount val="26"/>
                <c:pt idx="0">
                  <c:v>38</c:v>
                </c:pt>
                <c:pt idx="1">
                  <c:v>20</c:v>
                </c:pt>
                <c:pt idx="2">
                  <c:v>33</c:v>
                </c:pt>
                <c:pt idx="3">
                  <c:v>93</c:v>
                </c:pt>
                <c:pt idx="4">
                  <c:v>12</c:v>
                </c:pt>
                <c:pt idx="5">
                  <c:v>8</c:v>
                </c:pt>
                <c:pt idx="6">
                  <c:v>101</c:v>
                </c:pt>
                <c:pt idx="7">
                  <c:v>35</c:v>
                </c:pt>
                <c:pt idx="8">
                  <c:v>23</c:v>
                </c:pt>
                <c:pt idx="9">
                  <c:v>14</c:v>
                </c:pt>
                <c:pt idx="10">
                  <c:v>163</c:v>
                </c:pt>
                <c:pt idx="11">
                  <c:v>34</c:v>
                </c:pt>
                <c:pt idx="12">
                  <c:v>52</c:v>
                </c:pt>
                <c:pt idx="13">
                  <c:v>43</c:v>
                </c:pt>
                <c:pt idx="14">
                  <c:v>49</c:v>
                </c:pt>
                <c:pt idx="15">
                  <c:v>34</c:v>
                </c:pt>
                <c:pt idx="16">
                  <c:v>32</c:v>
                </c:pt>
                <c:pt idx="17">
                  <c:v>15</c:v>
                </c:pt>
                <c:pt idx="18">
                  <c:v>124</c:v>
                </c:pt>
                <c:pt idx="19">
                  <c:v>16</c:v>
                </c:pt>
                <c:pt idx="20">
                  <c:v>12</c:v>
                </c:pt>
                <c:pt idx="21">
                  <c:v>64</c:v>
                </c:pt>
                <c:pt idx="22">
                  <c:v>26</c:v>
                </c:pt>
                <c:pt idx="23">
                  <c:v>41</c:v>
                </c:pt>
                <c:pt idx="24">
                  <c:v>22</c:v>
                </c:pt>
                <c:pt idx="25">
                  <c:v>13</c:v>
                </c:pt>
              </c:numCache>
            </c:numRef>
          </c:val>
        </c:ser>
        <c:ser>
          <c:idx val="5"/>
          <c:order val="5"/>
          <c:tx>
            <c:strRef>
              <c:f>TP!$L$231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TP!$A$232:$A$257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41347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TP!$L$232:$L$257</c:f>
              <c:numCache>
                <c:formatCode>General</c:formatCode>
                <c:ptCount val="26"/>
                <c:pt idx="0">
                  <c:v>38</c:v>
                </c:pt>
                <c:pt idx="1">
                  <c:v>15</c:v>
                </c:pt>
                <c:pt idx="2">
                  <c:v>35</c:v>
                </c:pt>
                <c:pt idx="3">
                  <c:v>88</c:v>
                </c:pt>
                <c:pt idx="4">
                  <c:v>18</c:v>
                </c:pt>
                <c:pt idx="5">
                  <c:v>6</c:v>
                </c:pt>
                <c:pt idx="6">
                  <c:v>107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  <c:pt idx="10">
                  <c:v>153</c:v>
                </c:pt>
                <c:pt idx="11">
                  <c:v>32</c:v>
                </c:pt>
                <c:pt idx="12">
                  <c:v>587</c:v>
                </c:pt>
                <c:pt idx="13">
                  <c:v>10</c:v>
                </c:pt>
                <c:pt idx="14">
                  <c:v>45</c:v>
                </c:pt>
                <c:pt idx="15">
                  <c:v>60</c:v>
                </c:pt>
                <c:pt idx="16">
                  <c:v>15</c:v>
                </c:pt>
                <c:pt idx="17">
                  <c:v>6</c:v>
                </c:pt>
                <c:pt idx="18">
                  <c:v>333</c:v>
                </c:pt>
                <c:pt idx="19">
                  <c:v>17</c:v>
                </c:pt>
                <c:pt idx="20">
                  <c:v>5</c:v>
                </c:pt>
                <c:pt idx="21">
                  <c:v>20</c:v>
                </c:pt>
                <c:pt idx="22">
                  <c:v>17</c:v>
                </c:pt>
                <c:pt idx="23">
                  <c:v>34</c:v>
                </c:pt>
                <c:pt idx="24">
                  <c:v>114</c:v>
                </c:pt>
                <c:pt idx="25">
                  <c:v>15</c:v>
                </c:pt>
              </c:numCache>
            </c:numRef>
          </c:val>
        </c:ser>
        <c:ser>
          <c:idx val="6"/>
          <c:order val="6"/>
          <c:tx>
            <c:strRef>
              <c:f>TP!$N$231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TP!$A$232:$A$257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41347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TP!$N$232:$N$257</c:f>
              <c:numCache>
                <c:formatCode>General</c:formatCode>
                <c:ptCount val="26"/>
                <c:pt idx="0">
                  <c:v>32</c:v>
                </c:pt>
                <c:pt idx="1">
                  <c:v>26</c:v>
                </c:pt>
                <c:pt idx="2">
                  <c:v>59</c:v>
                </c:pt>
                <c:pt idx="3">
                  <c:v>207</c:v>
                </c:pt>
                <c:pt idx="4">
                  <c:v>14</c:v>
                </c:pt>
                <c:pt idx="5">
                  <c:v>334</c:v>
                </c:pt>
                <c:pt idx="6">
                  <c:v>17</c:v>
                </c:pt>
                <c:pt idx="7">
                  <c:v>6</c:v>
                </c:pt>
                <c:pt idx="8">
                  <c:v>93</c:v>
                </c:pt>
                <c:pt idx="9">
                  <c:v>5</c:v>
                </c:pt>
                <c:pt idx="10">
                  <c:v>23</c:v>
                </c:pt>
                <c:pt idx="11">
                  <c:v>7</c:v>
                </c:pt>
                <c:pt idx="12">
                  <c:v>12</c:v>
                </c:pt>
                <c:pt idx="13">
                  <c:v>37</c:v>
                </c:pt>
                <c:pt idx="14">
                  <c:v>40</c:v>
                </c:pt>
                <c:pt idx="15">
                  <c:v>26</c:v>
                </c:pt>
                <c:pt idx="16">
                  <c:v>23</c:v>
                </c:pt>
                <c:pt idx="17">
                  <c:v>18</c:v>
                </c:pt>
                <c:pt idx="18">
                  <c:v>131</c:v>
                </c:pt>
                <c:pt idx="19">
                  <c:v>16</c:v>
                </c:pt>
                <c:pt idx="20">
                  <c:v>11</c:v>
                </c:pt>
                <c:pt idx="21">
                  <c:v>30</c:v>
                </c:pt>
                <c:pt idx="22">
                  <c:v>11</c:v>
                </c:pt>
                <c:pt idx="23">
                  <c:v>59</c:v>
                </c:pt>
                <c:pt idx="24">
                  <c:v>8</c:v>
                </c:pt>
                <c:pt idx="25">
                  <c:v>1</c:v>
                </c:pt>
              </c:numCache>
            </c:numRef>
          </c:val>
        </c:ser>
        <c:ser>
          <c:idx val="7"/>
          <c:order val="7"/>
          <c:tx>
            <c:strRef>
              <c:f>TP!$P$231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TP!$A$232:$A$257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41347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TP!$P$232:$P$257</c:f>
              <c:numCache>
                <c:formatCode>General</c:formatCode>
                <c:ptCount val="26"/>
                <c:pt idx="0">
                  <c:v>34</c:v>
                </c:pt>
                <c:pt idx="1">
                  <c:v>34</c:v>
                </c:pt>
                <c:pt idx="2">
                  <c:v>11</c:v>
                </c:pt>
                <c:pt idx="3">
                  <c:v>106</c:v>
                </c:pt>
                <c:pt idx="4">
                  <c:v>5</c:v>
                </c:pt>
                <c:pt idx="5">
                  <c:v>98</c:v>
                </c:pt>
                <c:pt idx="6">
                  <c:v>30</c:v>
                </c:pt>
                <c:pt idx="7">
                  <c:v>6</c:v>
                </c:pt>
                <c:pt idx="8">
                  <c:v>45</c:v>
                </c:pt>
                <c:pt idx="9">
                  <c:v>1</c:v>
                </c:pt>
                <c:pt idx="10">
                  <c:v>13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62</c:v>
                </c:pt>
                <c:pt idx="15">
                  <c:v>9</c:v>
                </c:pt>
                <c:pt idx="16">
                  <c:v>1</c:v>
                </c:pt>
                <c:pt idx="17">
                  <c:v>14</c:v>
                </c:pt>
                <c:pt idx="18">
                  <c:v>65</c:v>
                </c:pt>
                <c:pt idx="19">
                  <c:v>10</c:v>
                </c:pt>
                <c:pt idx="20">
                  <c:v>5</c:v>
                </c:pt>
                <c:pt idx="21">
                  <c:v>11</c:v>
                </c:pt>
                <c:pt idx="22">
                  <c:v>2</c:v>
                </c:pt>
                <c:pt idx="23">
                  <c:v>29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</c:ser>
        <c:ser>
          <c:idx val="8"/>
          <c:order val="8"/>
          <c:tx>
            <c:strRef>
              <c:f>TP!$R$231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TP!$A$232:$A$257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41347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TP!$R$232:$R$257</c:f>
              <c:numCache>
                <c:formatCode>General</c:formatCode>
                <c:ptCount val="26"/>
                <c:pt idx="0">
                  <c:v>7</c:v>
                </c:pt>
                <c:pt idx="1">
                  <c:v>18</c:v>
                </c:pt>
                <c:pt idx="2">
                  <c:v>16</c:v>
                </c:pt>
                <c:pt idx="3">
                  <c:v>49</c:v>
                </c:pt>
                <c:pt idx="4">
                  <c:v>0</c:v>
                </c:pt>
                <c:pt idx="5">
                  <c:v>98</c:v>
                </c:pt>
                <c:pt idx="6">
                  <c:v>42</c:v>
                </c:pt>
                <c:pt idx="7">
                  <c:v>85</c:v>
                </c:pt>
                <c:pt idx="8">
                  <c:v>25</c:v>
                </c:pt>
                <c:pt idx="9">
                  <c:v>7</c:v>
                </c:pt>
                <c:pt idx="10">
                  <c:v>13</c:v>
                </c:pt>
                <c:pt idx="11">
                  <c:v>4</c:v>
                </c:pt>
                <c:pt idx="12">
                  <c:v>113</c:v>
                </c:pt>
                <c:pt idx="13">
                  <c:v>2</c:v>
                </c:pt>
                <c:pt idx="14">
                  <c:v>19</c:v>
                </c:pt>
                <c:pt idx="15">
                  <c:v>10</c:v>
                </c:pt>
                <c:pt idx="16">
                  <c:v>2</c:v>
                </c:pt>
                <c:pt idx="17">
                  <c:v>23</c:v>
                </c:pt>
                <c:pt idx="18">
                  <c:v>102</c:v>
                </c:pt>
                <c:pt idx="19">
                  <c:v>3</c:v>
                </c:pt>
                <c:pt idx="20">
                  <c:v>1</c:v>
                </c:pt>
                <c:pt idx="21">
                  <c:v>7</c:v>
                </c:pt>
                <c:pt idx="22">
                  <c:v>4</c:v>
                </c:pt>
                <c:pt idx="23">
                  <c:v>201</c:v>
                </c:pt>
                <c:pt idx="24">
                  <c:v>20</c:v>
                </c:pt>
                <c:pt idx="25">
                  <c:v>6</c:v>
                </c:pt>
              </c:numCache>
            </c:numRef>
          </c:val>
        </c:ser>
        <c:ser>
          <c:idx val="9"/>
          <c:order val="9"/>
          <c:tx>
            <c:strRef>
              <c:f>TP!$T$231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TP!$T$232:$T$257</c:f>
              <c:numCache>
                <c:formatCode>General</c:formatCode>
                <c:ptCount val="26"/>
                <c:pt idx="0">
                  <c:v>6</c:v>
                </c:pt>
                <c:pt idx="1">
                  <c:v>10</c:v>
                </c:pt>
                <c:pt idx="2">
                  <c:v>25</c:v>
                </c:pt>
                <c:pt idx="3">
                  <c:v>53</c:v>
                </c:pt>
                <c:pt idx="4">
                  <c:v>25</c:v>
                </c:pt>
                <c:pt idx="5">
                  <c:v>36</c:v>
                </c:pt>
                <c:pt idx="6">
                  <c:v>14</c:v>
                </c:pt>
                <c:pt idx="7">
                  <c:v>46</c:v>
                </c:pt>
                <c:pt idx="8">
                  <c:v>133</c:v>
                </c:pt>
                <c:pt idx="9">
                  <c:v>10</c:v>
                </c:pt>
                <c:pt idx="10">
                  <c:v>9</c:v>
                </c:pt>
                <c:pt idx="11">
                  <c:v>2</c:v>
                </c:pt>
                <c:pt idx="12">
                  <c:v>37</c:v>
                </c:pt>
                <c:pt idx="13">
                  <c:v>4</c:v>
                </c:pt>
                <c:pt idx="14">
                  <c:v>15</c:v>
                </c:pt>
                <c:pt idx="15">
                  <c:v>20</c:v>
                </c:pt>
                <c:pt idx="16">
                  <c:v>18</c:v>
                </c:pt>
                <c:pt idx="17">
                  <c:v>22</c:v>
                </c:pt>
                <c:pt idx="18">
                  <c:v>2</c:v>
                </c:pt>
                <c:pt idx="19">
                  <c:v>72</c:v>
                </c:pt>
                <c:pt idx="20">
                  <c:v>15</c:v>
                </c:pt>
                <c:pt idx="21">
                  <c:v>3</c:v>
                </c:pt>
                <c:pt idx="22">
                  <c:v>0</c:v>
                </c:pt>
                <c:pt idx="23">
                  <c:v>37</c:v>
                </c:pt>
                <c:pt idx="24">
                  <c:v>38</c:v>
                </c:pt>
                <c:pt idx="25">
                  <c:v>17</c:v>
                </c:pt>
              </c:numCache>
            </c:numRef>
          </c:val>
        </c:ser>
        <c:ser>
          <c:idx val="10"/>
          <c:order val="10"/>
          <c:tx>
            <c:strRef>
              <c:f>TP!$V$231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TP!$V$232:$V$257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24</c:v>
                </c:pt>
                <c:pt idx="3">
                  <c:v>17</c:v>
                </c:pt>
                <c:pt idx="4">
                  <c:v>292</c:v>
                </c:pt>
                <c:pt idx="5">
                  <c:v>12</c:v>
                </c:pt>
                <c:pt idx="6">
                  <c:v>48</c:v>
                </c:pt>
                <c:pt idx="7">
                  <c:v>14</c:v>
                </c:pt>
                <c:pt idx="8">
                  <c:v>45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19</c:v>
                </c:pt>
                <c:pt idx="13">
                  <c:v>2</c:v>
                </c:pt>
                <c:pt idx="14">
                  <c:v>15</c:v>
                </c:pt>
                <c:pt idx="15">
                  <c:v>11</c:v>
                </c:pt>
                <c:pt idx="16">
                  <c:v>4</c:v>
                </c:pt>
                <c:pt idx="17">
                  <c:v>11</c:v>
                </c:pt>
                <c:pt idx="18">
                  <c:v>3</c:v>
                </c:pt>
                <c:pt idx="19">
                  <c:v>17</c:v>
                </c:pt>
                <c:pt idx="20">
                  <c:v>5</c:v>
                </c:pt>
                <c:pt idx="21">
                  <c:v>1</c:v>
                </c:pt>
                <c:pt idx="22">
                  <c:v>8</c:v>
                </c:pt>
                <c:pt idx="23">
                  <c:v>17</c:v>
                </c:pt>
                <c:pt idx="24">
                  <c:v>15</c:v>
                </c:pt>
                <c:pt idx="25">
                  <c:v>7</c:v>
                </c:pt>
              </c:numCache>
            </c:numRef>
          </c:val>
        </c:ser>
        <c:ser>
          <c:idx val="11"/>
          <c:order val="11"/>
          <c:tx>
            <c:strRef>
              <c:f>TP!$X$231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TP!$X$232:$X$257</c:f>
              <c:numCache>
                <c:formatCode>General</c:formatCode>
                <c:ptCount val="26"/>
                <c:pt idx="0">
                  <c:v>5</c:v>
                </c:pt>
                <c:pt idx="1">
                  <c:v>20</c:v>
                </c:pt>
                <c:pt idx="2">
                  <c:v>34</c:v>
                </c:pt>
                <c:pt idx="3">
                  <c:v>102</c:v>
                </c:pt>
                <c:pt idx="4">
                  <c:v>8</c:v>
                </c:pt>
                <c:pt idx="5">
                  <c:v>11</c:v>
                </c:pt>
                <c:pt idx="6">
                  <c:v>7</c:v>
                </c:pt>
                <c:pt idx="7">
                  <c:v>9</c:v>
                </c:pt>
                <c:pt idx="8">
                  <c:v>22</c:v>
                </c:pt>
                <c:pt idx="9">
                  <c:v>1</c:v>
                </c:pt>
                <c:pt idx="10">
                  <c:v>4</c:v>
                </c:pt>
                <c:pt idx="11">
                  <c:v>8</c:v>
                </c:pt>
                <c:pt idx="12">
                  <c:v>6</c:v>
                </c:pt>
                <c:pt idx="13">
                  <c:v>123</c:v>
                </c:pt>
                <c:pt idx="14">
                  <c:v>21</c:v>
                </c:pt>
                <c:pt idx="15">
                  <c:v>20</c:v>
                </c:pt>
                <c:pt idx="16">
                  <c:v>11</c:v>
                </c:pt>
                <c:pt idx="17">
                  <c:v>21</c:v>
                </c:pt>
                <c:pt idx="18">
                  <c:v>3</c:v>
                </c:pt>
                <c:pt idx="19">
                  <c:v>14</c:v>
                </c:pt>
                <c:pt idx="20">
                  <c:v>4</c:v>
                </c:pt>
                <c:pt idx="21">
                  <c:v>7</c:v>
                </c:pt>
                <c:pt idx="22">
                  <c:v>3</c:v>
                </c:pt>
                <c:pt idx="23">
                  <c:v>46</c:v>
                </c:pt>
                <c:pt idx="24">
                  <c:v>14</c:v>
                </c:pt>
                <c:pt idx="25">
                  <c:v>1</c:v>
                </c:pt>
              </c:numCache>
            </c:numRef>
          </c:val>
        </c:ser>
        <c:marker val="1"/>
        <c:axId val="99660160"/>
        <c:axId val="99662080"/>
      </c:lineChart>
      <c:dateAx>
        <c:axId val="9966016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662080"/>
        <c:crosses val="autoZero"/>
        <c:auto val="1"/>
        <c:lblOffset val="100"/>
      </c:dateAx>
      <c:valAx>
        <c:axId val="99662080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  <c:layout>
            <c:manualLayout>
              <c:xMode val="edge"/>
              <c:yMode val="edge"/>
              <c:x val="2.2704226157852097E-2"/>
              <c:y val="0.35336634454751642"/>
            </c:manualLayout>
          </c:layout>
        </c:title>
        <c:numFmt formatCode="General" sourceLinked="1"/>
        <c:majorTickMark val="none"/>
        <c:tickLblPos val="nextTo"/>
        <c:crossAx val="99660160"/>
        <c:crosses val="autoZero"/>
        <c:crossBetween val="between"/>
        <c:majorUnit val="500"/>
      </c:valAx>
    </c:plotArea>
    <c:plotVisOnly val="1"/>
  </c:chart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 1 ISO 7 (Rooms 126 and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3991936972099456"/>
          <c:y val="2.01811119729135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3723664642040559"/>
          <c:w val="0.85713222959768354"/>
          <c:h val="0.72863936559483622"/>
        </c:manualLayout>
      </c:layout>
      <c:lineChart>
        <c:grouping val="standard"/>
        <c:ser>
          <c:idx val="0"/>
          <c:order val="0"/>
          <c:tx>
            <c:strRef>
              <c:f>TP!$C$231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TP!$A$232:$A$257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41347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TP!$C$232:$C$257</c:f>
              <c:numCache>
                <c:formatCode>General</c:formatCode>
                <c:ptCount val="26"/>
                <c:pt idx="0">
                  <c:v>5</c:v>
                </c:pt>
                <c:pt idx="1">
                  <c:v>17</c:v>
                </c:pt>
                <c:pt idx="2">
                  <c:v>1</c:v>
                </c:pt>
                <c:pt idx="3">
                  <c:v>16</c:v>
                </c:pt>
                <c:pt idx="4">
                  <c:v>0</c:v>
                </c:pt>
                <c:pt idx="5">
                  <c:v>2</c:v>
                </c:pt>
                <c:pt idx="6">
                  <c:v>11</c:v>
                </c:pt>
                <c:pt idx="7">
                  <c:v>12</c:v>
                </c:pt>
                <c:pt idx="8">
                  <c:v>29</c:v>
                </c:pt>
                <c:pt idx="9">
                  <c:v>7</c:v>
                </c:pt>
                <c:pt idx="10">
                  <c:v>14</c:v>
                </c:pt>
                <c:pt idx="11">
                  <c:v>23</c:v>
                </c:pt>
                <c:pt idx="12">
                  <c:v>8</c:v>
                </c:pt>
                <c:pt idx="13">
                  <c:v>20</c:v>
                </c:pt>
                <c:pt idx="14">
                  <c:v>4</c:v>
                </c:pt>
                <c:pt idx="15">
                  <c:v>8</c:v>
                </c:pt>
                <c:pt idx="16">
                  <c:v>0</c:v>
                </c:pt>
                <c:pt idx="17">
                  <c:v>20</c:v>
                </c:pt>
                <c:pt idx="18">
                  <c:v>8</c:v>
                </c:pt>
                <c:pt idx="19">
                  <c:v>23</c:v>
                </c:pt>
                <c:pt idx="20">
                  <c:v>10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11</c:v>
                </c:pt>
                <c:pt idx="25">
                  <c:v>6</c:v>
                </c:pt>
              </c:numCache>
            </c:numRef>
          </c:val>
        </c:ser>
        <c:ser>
          <c:idx val="1"/>
          <c:order val="1"/>
          <c:tx>
            <c:strRef>
              <c:f>TP!$E$231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TP!$A$232:$A$257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41347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TP!$E$232:$E$257</c:f>
              <c:numCache>
                <c:formatCode>General</c:formatCode>
                <c:ptCount val="26"/>
                <c:pt idx="0">
                  <c:v>6</c:v>
                </c:pt>
                <c:pt idx="1">
                  <c:v>12</c:v>
                </c:pt>
                <c:pt idx="2">
                  <c:v>1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11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10</c:v>
                </c:pt>
                <c:pt idx="25">
                  <c:v>13</c:v>
                </c:pt>
              </c:numCache>
            </c:numRef>
          </c:val>
        </c:ser>
        <c:ser>
          <c:idx val="2"/>
          <c:order val="2"/>
          <c:tx>
            <c:strRef>
              <c:f>TP!$G$231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TP!$A$232:$A$257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41347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TP!$G$232:$G$257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4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14</c:v>
                </c:pt>
                <c:pt idx="9">
                  <c:v>3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1</c:v>
                </c:pt>
                <c:pt idx="15">
                  <c:v>9</c:v>
                </c:pt>
                <c:pt idx="16">
                  <c:v>0</c:v>
                </c:pt>
                <c:pt idx="17">
                  <c:v>9</c:v>
                </c:pt>
                <c:pt idx="18">
                  <c:v>3</c:v>
                </c:pt>
                <c:pt idx="19">
                  <c:v>9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  <c:pt idx="25">
                  <c:v>3</c:v>
                </c:pt>
              </c:numCache>
            </c:numRef>
          </c:val>
        </c:ser>
        <c:ser>
          <c:idx val="3"/>
          <c:order val="3"/>
          <c:tx>
            <c:strRef>
              <c:f>TP!$I$231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TP!$A$232:$A$257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41347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TP!$I$232:$I$257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12</c:v>
                </c:pt>
                <c:pt idx="7">
                  <c:v>2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16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8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5</c:v>
                </c:pt>
                <c:pt idx="25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TP!$K$231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TP!$A$232:$A$257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41347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TP!$K$232:$K$257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4</c:v>
                </c:pt>
                <c:pt idx="14">
                  <c:v>7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6</c:v>
                </c:pt>
                <c:pt idx="25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TP!$M$231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TP!$A$232:$A$257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41347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TP!$M$232:$M$257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24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11</c:v>
                </c:pt>
                <c:pt idx="25">
                  <c:v>0</c:v>
                </c:pt>
              </c:numCache>
            </c:numRef>
          </c:val>
        </c:ser>
        <c:ser>
          <c:idx val="6"/>
          <c:order val="6"/>
          <c:tx>
            <c:strRef>
              <c:f>TP!$O$231</c:f>
              <c:strCache>
                <c:ptCount val="1"/>
                <c:pt idx="0">
                  <c:v>A2 5.0</c:v>
                </c:pt>
              </c:strCache>
            </c:strRef>
          </c:tx>
          <c:marker>
            <c:symbol val="diamond"/>
            <c:size val="7"/>
          </c:marker>
          <c:dPt>
            <c:idx val="3"/>
            <c:marker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</a:ln>
              </c:spPr>
            </c:marker>
            <c:spPr>
              <a:ln>
                <a:solidFill>
                  <a:srgbClr val="4F81BD"/>
                </a:solidFill>
              </a:ln>
            </c:spPr>
          </c:dPt>
          <c:dPt>
            <c:idx val="7"/>
            <c:marker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</a:ln>
              </c:spPr>
            </c:marker>
            <c:spPr>
              <a:ln>
                <a:solidFill>
                  <a:srgbClr val="4F81BD"/>
                </a:solidFill>
              </a:ln>
            </c:spPr>
          </c:dPt>
          <c:dPt>
            <c:idx val="11"/>
            <c:marker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</a:ln>
              </c:spPr>
            </c:marker>
            <c:spPr>
              <a:ln>
                <a:solidFill>
                  <a:srgbClr val="4F81BD"/>
                </a:solidFill>
              </a:ln>
            </c:spPr>
          </c:dPt>
          <c:cat>
            <c:numRef>
              <c:f>TP!$A$232:$A$257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41347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TP!$O$232:$O$257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ser>
          <c:idx val="7"/>
          <c:order val="7"/>
          <c:tx>
            <c:strRef>
              <c:f>TP!$Q$231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TP!$A$232:$A$257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41347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TP!$Q$232:$Q$257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TP!$S$231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TP!$A$232:$A$257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41347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TP!$S$232:$S$257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</c:ser>
        <c:ser>
          <c:idx val="9"/>
          <c:order val="9"/>
          <c:tx>
            <c:strRef>
              <c:f>TP!$U$231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TP!$A$232:$A$257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41347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TP!$U$232:$U$257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13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ser>
          <c:idx val="10"/>
          <c:order val="10"/>
          <c:tx>
            <c:strRef>
              <c:f>TP!$W$231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TP!$A$232:$A$257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41347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TP!$W$232:$W$257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TP!$Y$231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TP!$A$232:$A$257</c:f>
              <c:numCache>
                <c:formatCode>m/d/yyyy</c:formatCode>
                <c:ptCount val="26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41330</c:v>
                </c:pt>
                <c:pt idx="17">
                  <c:v>41333</c:v>
                </c:pt>
                <c:pt idx="18">
                  <c:v>41339</c:v>
                </c:pt>
                <c:pt idx="19">
                  <c:v>41341</c:v>
                </c:pt>
                <c:pt idx="20">
                  <c:v>41344</c:v>
                </c:pt>
                <c:pt idx="21">
                  <c:v>41347</c:v>
                </c:pt>
                <c:pt idx="22">
                  <c:v>41353</c:v>
                </c:pt>
                <c:pt idx="23">
                  <c:v>41355</c:v>
                </c:pt>
                <c:pt idx="24">
                  <c:v>41360</c:v>
                </c:pt>
                <c:pt idx="25">
                  <c:v>41362</c:v>
                </c:pt>
              </c:numCache>
            </c:numRef>
          </c:cat>
          <c:val>
            <c:numRef>
              <c:f>TP!$Y$232:$Y$257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9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</c:ser>
        <c:marker val="1"/>
        <c:axId val="99805056"/>
        <c:axId val="99806592"/>
      </c:lineChart>
      <c:dateAx>
        <c:axId val="9980505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806592"/>
        <c:crosses val="autoZero"/>
        <c:auto val="1"/>
        <c:lblOffset val="100"/>
      </c:dateAx>
      <c:valAx>
        <c:axId val="9980659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805056"/>
        <c:crosses val="autoZero"/>
        <c:crossBetween val="between"/>
        <c:majorUnit val="20"/>
      </c:valAx>
    </c:plotArea>
    <c:plotVisOnly val="1"/>
  </c:chart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Support Areas ISO 8 (Rooms 147B, 162, and 163)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0.5-µm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15789119779585359"/>
          <c:y val="2.0181111972914162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863936559483622"/>
        </c:manualLayout>
      </c:layout>
      <c:lineChart>
        <c:grouping val="standard"/>
        <c:ser>
          <c:idx val="0"/>
          <c:order val="0"/>
          <c:tx>
            <c:strRef>
              <c:f>TP!$B$187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TP!$A$188:$A$226</c:f>
              <c:numCache>
                <c:formatCode>m/d/yyyy</c:formatCode>
                <c:ptCount val="39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  <c:pt idx="13">
                  <c:v>41277</c:v>
                </c:pt>
                <c:pt idx="14">
                  <c:v>41283</c:v>
                </c:pt>
                <c:pt idx="15">
                  <c:v>41289</c:v>
                </c:pt>
                <c:pt idx="16">
                  <c:v>41299</c:v>
                </c:pt>
                <c:pt idx="17">
                  <c:v>41306</c:v>
                </c:pt>
                <c:pt idx="18">
                  <c:v>41312</c:v>
                </c:pt>
                <c:pt idx="19">
                  <c:v>41317</c:v>
                </c:pt>
                <c:pt idx="20">
                  <c:v>41325</c:v>
                </c:pt>
                <c:pt idx="21">
                  <c:v>41334</c:v>
                </c:pt>
                <c:pt idx="22">
                  <c:v>41337</c:v>
                </c:pt>
                <c:pt idx="23">
                  <c:v>41344</c:v>
                </c:pt>
                <c:pt idx="24">
                  <c:v>41354</c:v>
                </c:pt>
                <c:pt idx="25">
                  <c:v>41359</c:v>
                </c:pt>
                <c:pt idx="26">
                  <c:v>41277</c:v>
                </c:pt>
                <c:pt idx="27">
                  <c:v>41283</c:v>
                </c:pt>
                <c:pt idx="28">
                  <c:v>41289</c:v>
                </c:pt>
                <c:pt idx="29">
                  <c:v>41299</c:v>
                </c:pt>
                <c:pt idx="30">
                  <c:v>41306</c:v>
                </c:pt>
                <c:pt idx="31">
                  <c:v>41312</c:v>
                </c:pt>
                <c:pt idx="32">
                  <c:v>41317</c:v>
                </c:pt>
                <c:pt idx="33">
                  <c:v>41325</c:v>
                </c:pt>
                <c:pt idx="34">
                  <c:v>41334</c:v>
                </c:pt>
                <c:pt idx="35">
                  <c:v>41337</c:v>
                </c:pt>
                <c:pt idx="36">
                  <c:v>41344</c:v>
                </c:pt>
                <c:pt idx="37">
                  <c:v>41354</c:v>
                </c:pt>
                <c:pt idx="38">
                  <c:v>41359</c:v>
                </c:pt>
              </c:numCache>
            </c:numRef>
          </c:cat>
          <c:val>
            <c:numRef>
              <c:f>TP!$B$188:$B$226</c:f>
              <c:numCache>
                <c:formatCode>General</c:formatCode>
                <c:ptCount val="39"/>
                <c:pt idx="0">
                  <c:v>315</c:v>
                </c:pt>
                <c:pt idx="1">
                  <c:v>29</c:v>
                </c:pt>
                <c:pt idx="2">
                  <c:v>1454</c:v>
                </c:pt>
                <c:pt idx="3">
                  <c:v>229</c:v>
                </c:pt>
                <c:pt idx="4">
                  <c:v>72</c:v>
                </c:pt>
                <c:pt idx="5">
                  <c:v>210</c:v>
                </c:pt>
                <c:pt idx="6">
                  <c:v>721</c:v>
                </c:pt>
                <c:pt idx="7">
                  <c:v>372</c:v>
                </c:pt>
                <c:pt idx="8">
                  <c:v>271</c:v>
                </c:pt>
                <c:pt idx="9">
                  <c:v>359</c:v>
                </c:pt>
                <c:pt idx="10">
                  <c:v>20</c:v>
                </c:pt>
                <c:pt idx="11">
                  <c:v>6</c:v>
                </c:pt>
                <c:pt idx="12">
                  <c:v>1063</c:v>
                </c:pt>
                <c:pt idx="13">
                  <c:v>34</c:v>
                </c:pt>
                <c:pt idx="14">
                  <c:v>455</c:v>
                </c:pt>
                <c:pt idx="15">
                  <c:v>46</c:v>
                </c:pt>
                <c:pt idx="16">
                  <c:v>14</c:v>
                </c:pt>
                <c:pt idx="17">
                  <c:v>914</c:v>
                </c:pt>
                <c:pt idx="18">
                  <c:v>156</c:v>
                </c:pt>
                <c:pt idx="19">
                  <c:v>107</c:v>
                </c:pt>
                <c:pt idx="20">
                  <c:v>164</c:v>
                </c:pt>
                <c:pt idx="21">
                  <c:v>27</c:v>
                </c:pt>
                <c:pt idx="22">
                  <c:v>14</c:v>
                </c:pt>
                <c:pt idx="23">
                  <c:v>11</c:v>
                </c:pt>
                <c:pt idx="24">
                  <c:v>162</c:v>
                </c:pt>
                <c:pt idx="25">
                  <c:v>10</c:v>
                </c:pt>
                <c:pt idx="26">
                  <c:v>29</c:v>
                </c:pt>
                <c:pt idx="27">
                  <c:v>1169</c:v>
                </c:pt>
                <c:pt idx="28">
                  <c:v>96</c:v>
                </c:pt>
                <c:pt idx="29">
                  <c:v>31</c:v>
                </c:pt>
                <c:pt idx="30">
                  <c:v>28</c:v>
                </c:pt>
                <c:pt idx="31">
                  <c:v>65</c:v>
                </c:pt>
                <c:pt idx="32">
                  <c:v>86</c:v>
                </c:pt>
                <c:pt idx="33">
                  <c:v>84</c:v>
                </c:pt>
                <c:pt idx="34">
                  <c:v>46</c:v>
                </c:pt>
                <c:pt idx="35">
                  <c:v>29</c:v>
                </c:pt>
                <c:pt idx="36">
                  <c:v>62</c:v>
                </c:pt>
                <c:pt idx="37">
                  <c:v>79</c:v>
                </c:pt>
                <c:pt idx="38">
                  <c:v>20</c:v>
                </c:pt>
              </c:numCache>
            </c:numRef>
          </c:val>
        </c:ser>
        <c:ser>
          <c:idx val="1"/>
          <c:order val="1"/>
          <c:tx>
            <c:strRef>
              <c:f>TP!$D$187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TP!$A$188:$A$226</c:f>
              <c:numCache>
                <c:formatCode>m/d/yyyy</c:formatCode>
                <c:ptCount val="39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  <c:pt idx="13">
                  <c:v>41277</c:v>
                </c:pt>
                <c:pt idx="14">
                  <c:v>41283</c:v>
                </c:pt>
                <c:pt idx="15">
                  <c:v>41289</c:v>
                </c:pt>
                <c:pt idx="16">
                  <c:v>41299</c:v>
                </c:pt>
                <c:pt idx="17">
                  <c:v>41306</c:v>
                </c:pt>
                <c:pt idx="18">
                  <c:v>41312</c:v>
                </c:pt>
                <c:pt idx="19">
                  <c:v>41317</c:v>
                </c:pt>
                <c:pt idx="20">
                  <c:v>41325</c:v>
                </c:pt>
                <c:pt idx="21">
                  <c:v>41334</c:v>
                </c:pt>
                <c:pt idx="22">
                  <c:v>41337</c:v>
                </c:pt>
                <c:pt idx="23">
                  <c:v>41344</c:v>
                </c:pt>
                <c:pt idx="24">
                  <c:v>41354</c:v>
                </c:pt>
                <c:pt idx="25">
                  <c:v>41359</c:v>
                </c:pt>
                <c:pt idx="26">
                  <c:v>41277</c:v>
                </c:pt>
                <c:pt idx="27">
                  <c:v>41283</c:v>
                </c:pt>
                <c:pt idx="28">
                  <c:v>41289</c:v>
                </c:pt>
                <c:pt idx="29">
                  <c:v>41299</c:v>
                </c:pt>
                <c:pt idx="30">
                  <c:v>41306</c:v>
                </c:pt>
                <c:pt idx="31">
                  <c:v>41312</c:v>
                </c:pt>
                <c:pt idx="32">
                  <c:v>41317</c:v>
                </c:pt>
                <c:pt idx="33">
                  <c:v>41325</c:v>
                </c:pt>
                <c:pt idx="34">
                  <c:v>41334</c:v>
                </c:pt>
                <c:pt idx="35">
                  <c:v>41337</c:v>
                </c:pt>
                <c:pt idx="36">
                  <c:v>41344</c:v>
                </c:pt>
                <c:pt idx="37">
                  <c:v>41354</c:v>
                </c:pt>
                <c:pt idx="38">
                  <c:v>41359</c:v>
                </c:pt>
              </c:numCache>
            </c:numRef>
          </c:cat>
          <c:val>
            <c:numRef>
              <c:f>TP!$D$188:$D$226</c:f>
              <c:numCache>
                <c:formatCode>General</c:formatCode>
                <c:ptCount val="39"/>
                <c:pt idx="0">
                  <c:v>88</c:v>
                </c:pt>
                <c:pt idx="1">
                  <c:v>54</c:v>
                </c:pt>
                <c:pt idx="2">
                  <c:v>1094</c:v>
                </c:pt>
                <c:pt idx="3">
                  <c:v>118</c:v>
                </c:pt>
                <c:pt idx="4">
                  <c:v>100</c:v>
                </c:pt>
                <c:pt idx="5">
                  <c:v>282</c:v>
                </c:pt>
                <c:pt idx="6">
                  <c:v>123</c:v>
                </c:pt>
                <c:pt idx="7">
                  <c:v>536</c:v>
                </c:pt>
                <c:pt idx="8">
                  <c:v>255</c:v>
                </c:pt>
                <c:pt idx="9">
                  <c:v>342</c:v>
                </c:pt>
                <c:pt idx="10">
                  <c:v>10</c:v>
                </c:pt>
                <c:pt idx="11">
                  <c:v>154</c:v>
                </c:pt>
                <c:pt idx="12">
                  <c:v>513</c:v>
                </c:pt>
                <c:pt idx="13">
                  <c:v>58</c:v>
                </c:pt>
                <c:pt idx="14">
                  <c:v>111</c:v>
                </c:pt>
                <c:pt idx="15">
                  <c:v>47</c:v>
                </c:pt>
                <c:pt idx="16">
                  <c:v>27</c:v>
                </c:pt>
                <c:pt idx="17">
                  <c:v>22</c:v>
                </c:pt>
                <c:pt idx="18">
                  <c:v>55</c:v>
                </c:pt>
                <c:pt idx="19">
                  <c:v>178</c:v>
                </c:pt>
                <c:pt idx="20">
                  <c:v>169</c:v>
                </c:pt>
                <c:pt idx="21">
                  <c:v>16</c:v>
                </c:pt>
                <c:pt idx="22">
                  <c:v>27</c:v>
                </c:pt>
                <c:pt idx="23">
                  <c:v>11</c:v>
                </c:pt>
                <c:pt idx="24">
                  <c:v>100</c:v>
                </c:pt>
                <c:pt idx="25">
                  <c:v>34</c:v>
                </c:pt>
                <c:pt idx="26">
                  <c:v>19</c:v>
                </c:pt>
                <c:pt idx="27">
                  <c:v>1050</c:v>
                </c:pt>
                <c:pt idx="28">
                  <c:v>65</c:v>
                </c:pt>
                <c:pt idx="29">
                  <c:v>9</c:v>
                </c:pt>
                <c:pt idx="30">
                  <c:v>14</c:v>
                </c:pt>
                <c:pt idx="31">
                  <c:v>68</c:v>
                </c:pt>
                <c:pt idx="32">
                  <c:v>84</c:v>
                </c:pt>
                <c:pt idx="33">
                  <c:v>46</c:v>
                </c:pt>
                <c:pt idx="34">
                  <c:v>27</c:v>
                </c:pt>
                <c:pt idx="35">
                  <c:v>11</c:v>
                </c:pt>
                <c:pt idx="36">
                  <c:v>56</c:v>
                </c:pt>
                <c:pt idx="37">
                  <c:v>21</c:v>
                </c:pt>
                <c:pt idx="38">
                  <c:v>14</c:v>
                </c:pt>
              </c:numCache>
            </c:numRef>
          </c:val>
        </c:ser>
        <c:ser>
          <c:idx val="2"/>
          <c:order val="2"/>
          <c:tx>
            <c:strRef>
              <c:f>TP!$F$187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TP!$A$188:$A$226</c:f>
              <c:numCache>
                <c:formatCode>m/d/yyyy</c:formatCode>
                <c:ptCount val="39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  <c:pt idx="13">
                  <c:v>41277</c:v>
                </c:pt>
                <c:pt idx="14">
                  <c:v>41283</c:v>
                </c:pt>
                <c:pt idx="15">
                  <c:v>41289</c:v>
                </c:pt>
                <c:pt idx="16">
                  <c:v>41299</c:v>
                </c:pt>
                <c:pt idx="17">
                  <c:v>41306</c:v>
                </c:pt>
                <c:pt idx="18">
                  <c:v>41312</c:v>
                </c:pt>
                <c:pt idx="19">
                  <c:v>41317</c:v>
                </c:pt>
                <c:pt idx="20">
                  <c:v>41325</c:v>
                </c:pt>
                <c:pt idx="21">
                  <c:v>41334</c:v>
                </c:pt>
                <c:pt idx="22">
                  <c:v>41337</c:v>
                </c:pt>
                <c:pt idx="23">
                  <c:v>41344</c:v>
                </c:pt>
                <c:pt idx="24">
                  <c:v>41354</c:v>
                </c:pt>
                <c:pt idx="25">
                  <c:v>41359</c:v>
                </c:pt>
                <c:pt idx="26">
                  <c:v>41277</c:v>
                </c:pt>
                <c:pt idx="27">
                  <c:v>41283</c:v>
                </c:pt>
                <c:pt idx="28">
                  <c:v>41289</c:v>
                </c:pt>
                <c:pt idx="29">
                  <c:v>41299</c:v>
                </c:pt>
                <c:pt idx="30">
                  <c:v>41306</c:v>
                </c:pt>
                <c:pt idx="31">
                  <c:v>41312</c:v>
                </c:pt>
                <c:pt idx="32">
                  <c:v>41317</c:v>
                </c:pt>
                <c:pt idx="33">
                  <c:v>41325</c:v>
                </c:pt>
                <c:pt idx="34">
                  <c:v>41334</c:v>
                </c:pt>
                <c:pt idx="35">
                  <c:v>41337</c:v>
                </c:pt>
                <c:pt idx="36">
                  <c:v>41344</c:v>
                </c:pt>
                <c:pt idx="37">
                  <c:v>41354</c:v>
                </c:pt>
                <c:pt idx="38">
                  <c:v>41359</c:v>
                </c:pt>
              </c:numCache>
            </c:numRef>
          </c:cat>
          <c:val>
            <c:numRef>
              <c:f>TP!$F$188:$F$226</c:f>
              <c:numCache>
                <c:formatCode>General</c:formatCode>
                <c:ptCount val="39"/>
                <c:pt idx="0">
                  <c:v>109</c:v>
                </c:pt>
                <c:pt idx="1">
                  <c:v>192</c:v>
                </c:pt>
                <c:pt idx="2">
                  <c:v>679</c:v>
                </c:pt>
                <c:pt idx="3">
                  <c:v>95</c:v>
                </c:pt>
                <c:pt idx="4">
                  <c:v>114</c:v>
                </c:pt>
                <c:pt idx="5">
                  <c:v>202</c:v>
                </c:pt>
                <c:pt idx="6">
                  <c:v>226</c:v>
                </c:pt>
                <c:pt idx="7">
                  <c:v>264</c:v>
                </c:pt>
                <c:pt idx="8">
                  <c:v>211</c:v>
                </c:pt>
                <c:pt idx="9">
                  <c:v>190</c:v>
                </c:pt>
                <c:pt idx="10">
                  <c:v>11</c:v>
                </c:pt>
                <c:pt idx="11">
                  <c:v>148</c:v>
                </c:pt>
                <c:pt idx="12">
                  <c:v>426</c:v>
                </c:pt>
                <c:pt idx="13">
                  <c:v>71</c:v>
                </c:pt>
                <c:pt idx="14">
                  <c:v>38</c:v>
                </c:pt>
                <c:pt idx="15">
                  <c:v>98</c:v>
                </c:pt>
                <c:pt idx="16">
                  <c:v>230</c:v>
                </c:pt>
                <c:pt idx="17">
                  <c:v>43</c:v>
                </c:pt>
                <c:pt idx="18">
                  <c:v>48</c:v>
                </c:pt>
                <c:pt idx="19">
                  <c:v>91</c:v>
                </c:pt>
                <c:pt idx="20">
                  <c:v>69</c:v>
                </c:pt>
                <c:pt idx="21">
                  <c:v>107</c:v>
                </c:pt>
                <c:pt idx="22">
                  <c:v>206</c:v>
                </c:pt>
                <c:pt idx="23">
                  <c:v>29</c:v>
                </c:pt>
                <c:pt idx="24">
                  <c:v>160</c:v>
                </c:pt>
                <c:pt idx="25">
                  <c:v>49</c:v>
                </c:pt>
                <c:pt idx="26">
                  <c:v>8</c:v>
                </c:pt>
                <c:pt idx="27">
                  <c:v>1053</c:v>
                </c:pt>
                <c:pt idx="28">
                  <c:v>38</c:v>
                </c:pt>
                <c:pt idx="29">
                  <c:v>16</c:v>
                </c:pt>
                <c:pt idx="30">
                  <c:v>16</c:v>
                </c:pt>
                <c:pt idx="31">
                  <c:v>24</c:v>
                </c:pt>
                <c:pt idx="32">
                  <c:v>61</c:v>
                </c:pt>
                <c:pt idx="33">
                  <c:v>123</c:v>
                </c:pt>
                <c:pt idx="34">
                  <c:v>15</c:v>
                </c:pt>
                <c:pt idx="35">
                  <c:v>14</c:v>
                </c:pt>
                <c:pt idx="36">
                  <c:v>48</c:v>
                </c:pt>
                <c:pt idx="37">
                  <c:v>16</c:v>
                </c:pt>
                <c:pt idx="38">
                  <c:v>18</c:v>
                </c:pt>
              </c:numCache>
            </c:numRef>
          </c:val>
        </c:ser>
        <c:ser>
          <c:idx val="3"/>
          <c:order val="3"/>
          <c:tx>
            <c:strRef>
              <c:f>TP!$H$187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TP!$A$188:$A$226</c:f>
              <c:numCache>
                <c:formatCode>m/d/yyyy</c:formatCode>
                <c:ptCount val="39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  <c:pt idx="13">
                  <c:v>41277</c:v>
                </c:pt>
                <c:pt idx="14">
                  <c:v>41283</c:v>
                </c:pt>
                <c:pt idx="15">
                  <c:v>41289</c:v>
                </c:pt>
                <c:pt idx="16">
                  <c:v>41299</c:v>
                </c:pt>
                <c:pt idx="17">
                  <c:v>41306</c:v>
                </c:pt>
                <c:pt idx="18">
                  <c:v>41312</c:v>
                </c:pt>
                <c:pt idx="19">
                  <c:v>41317</c:v>
                </c:pt>
                <c:pt idx="20">
                  <c:v>41325</c:v>
                </c:pt>
                <c:pt idx="21">
                  <c:v>41334</c:v>
                </c:pt>
                <c:pt idx="22">
                  <c:v>41337</c:v>
                </c:pt>
                <c:pt idx="23">
                  <c:v>41344</c:v>
                </c:pt>
                <c:pt idx="24">
                  <c:v>41354</c:v>
                </c:pt>
                <c:pt idx="25">
                  <c:v>41359</c:v>
                </c:pt>
                <c:pt idx="26">
                  <c:v>41277</c:v>
                </c:pt>
                <c:pt idx="27">
                  <c:v>41283</c:v>
                </c:pt>
                <c:pt idx="28">
                  <c:v>41289</c:v>
                </c:pt>
                <c:pt idx="29">
                  <c:v>41299</c:v>
                </c:pt>
                <c:pt idx="30">
                  <c:v>41306</c:v>
                </c:pt>
                <c:pt idx="31">
                  <c:v>41312</c:v>
                </c:pt>
                <c:pt idx="32">
                  <c:v>41317</c:v>
                </c:pt>
                <c:pt idx="33">
                  <c:v>41325</c:v>
                </c:pt>
                <c:pt idx="34">
                  <c:v>41334</c:v>
                </c:pt>
                <c:pt idx="35">
                  <c:v>41337</c:v>
                </c:pt>
                <c:pt idx="36">
                  <c:v>41344</c:v>
                </c:pt>
                <c:pt idx="37">
                  <c:v>41354</c:v>
                </c:pt>
                <c:pt idx="38">
                  <c:v>41359</c:v>
                </c:pt>
              </c:numCache>
            </c:numRef>
          </c:cat>
          <c:val>
            <c:numRef>
              <c:f>TP!$H$188:$H$226</c:f>
              <c:numCache>
                <c:formatCode>General</c:formatCode>
                <c:ptCount val="39"/>
                <c:pt idx="13">
                  <c:v>13</c:v>
                </c:pt>
                <c:pt idx="14">
                  <c:v>48</c:v>
                </c:pt>
                <c:pt idx="15">
                  <c:v>39</c:v>
                </c:pt>
                <c:pt idx="16">
                  <c:v>22</c:v>
                </c:pt>
                <c:pt idx="17">
                  <c:v>8</c:v>
                </c:pt>
                <c:pt idx="18">
                  <c:v>31</c:v>
                </c:pt>
                <c:pt idx="19">
                  <c:v>48</c:v>
                </c:pt>
                <c:pt idx="20">
                  <c:v>82</c:v>
                </c:pt>
                <c:pt idx="21">
                  <c:v>24</c:v>
                </c:pt>
                <c:pt idx="22">
                  <c:v>11</c:v>
                </c:pt>
                <c:pt idx="23">
                  <c:v>113</c:v>
                </c:pt>
                <c:pt idx="24">
                  <c:v>32</c:v>
                </c:pt>
                <c:pt idx="25">
                  <c:v>17</c:v>
                </c:pt>
              </c:numCache>
            </c:numRef>
          </c:val>
        </c:ser>
        <c:ser>
          <c:idx val="4"/>
          <c:order val="4"/>
          <c:tx>
            <c:strRef>
              <c:f>TP!$J$187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TP!$A$188:$A$226</c:f>
              <c:numCache>
                <c:formatCode>m/d/yyyy</c:formatCode>
                <c:ptCount val="39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  <c:pt idx="13">
                  <c:v>41277</c:v>
                </c:pt>
                <c:pt idx="14">
                  <c:v>41283</c:v>
                </c:pt>
                <c:pt idx="15">
                  <c:v>41289</c:v>
                </c:pt>
                <c:pt idx="16">
                  <c:v>41299</c:v>
                </c:pt>
                <c:pt idx="17">
                  <c:v>41306</c:v>
                </c:pt>
                <c:pt idx="18">
                  <c:v>41312</c:v>
                </c:pt>
                <c:pt idx="19">
                  <c:v>41317</c:v>
                </c:pt>
                <c:pt idx="20">
                  <c:v>41325</c:v>
                </c:pt>
                <c:pt idx="21">
                  <c:v>41334</c:v>
                </c:pt>
                <c:pt idx="22">
                  <c:v>41337</c:v>
                </c:pt>
                <c:pt idx="23">
                  <c:v>41344</c:v>
                </c:pt>
                <c:pt idx="24">
                  <c:v>41354</c:v>
                </c:pt>
                <c:pt idx="25">
                  <c:v>41359</c:v>
                </c:pt>
                <c:pt idx="26">
                  <c:v>41277</c:v>
                </c:pt>
                <c:pt idx="27">
                  <c:v>41283</c:v>
                </c:pt>
                <c:pt idx="28">
                  <c:v>41289</c:v>
                </c:pt>
                <c:pt idx="29">
                  <c:v>41299</c:v>
                </c:pt>
                <c:pt idx="30">
                  <c:v>41306</c:v>
                </c:pt>
                <c:pt idx="31">
                  <c:v>41312</c:v>
                </c:pt>
                <c:pt idx="32">
                  <c:v>41317</c:v>
                </c:pt>
                <c:pt idx="33">
                  <c:v>41325</c:v>
                </c:pt>
                <c:pt idx="34">
                  <c:v>41334</c:v>
                </c:pt>
                <c:pt idx="35">
                  <c:v>41337</c:v>
                </c:pt>
                <c:pt idx="36">
                  <c:v>41344</c:v>
                </c:pt>
                <c:pt idx="37">
                  <c:v>41354</c:v>
                </c:pt>
                <c:pt idx="38">
                  <c:v>41359</c:v>
                </c:pt>
              </c:numCache>
            </c:numRef>
          </c:cat>
          <c:val>
            <c:numRef>
              <c:f>TP!$J$188:$J$226</c:f>
              <c:numCache>
                <c:formatCode>General</c:formatCode>
                <c:ptCount val="39"/>
                <c:pt idx="13">
                  <c:v>55</c:v>
                </c:pt>
                <c:pt idx="14">
                  <c:v>13</c:v>
                </c:pt>
                <c:pt idx="15">
                  <c:v>28</c:v>
                </c:pt>
                <c:pt idx="16">
                  <c:v>25</c:v>
                </c:pt>
                <c:pt idx="17">
                  <c:v>5</c:v>
                </c:pt>
                <c:pt idx="18">
                  <c:v>20</c:v>
                </c:pt>
                <c:pt idx="19">
                  <c:v>107</c:v>
                </c:pt>
                <c:pt idx="20">
                  <c:v>74</c:v>
                </c:pt>
                <c:pt idx="21">
                  <c:v>6</c:v>
                </c:pt>
                <c:pt idx="22">
                  <c:v>20</c:v>
                </c:pt>
                <c:pt idx="23">
                  <c:v>81</c:v>
                </c:pt>
                <c:pt idx="24">
                  <c:v>31</c:v>
                </c:pt>
                <c:pt idx="25">
                  <c:v>7</c:v>
                </c:pt>
              </c:numCache>
            </c:numRef>
          </c:val>
        </c:ser>
        <c:ser>
          <c:idx val="5"/>
          <c:order val="5"/>
          <c:tx>
            <c:strRef>
              <c:f>TP!$L$187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TP!$A$188:$A$226</c:f>
              <c:numCache>
                <c:formatCode>m/d/yyyy</c:formatCode>
                <c:ptCount val="39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  <c:pt idx="13">
                  <c:v>41277</c:v>
                </c:pt>
                <c:pt idx="14">
                  <c:v>41283</c:v>
                </c:pt>
                <c:pt idx="15">
                  <c:v>41289</c:v>
                </c:pt>
                <c:pt idx="16">
                  <c:v>41299</c:v>
                </c:pt>
                <c:pt idx="17">
                  <c:v>41306</c:v>
                </c:pt>
                <c:pt idx="18">
                  <c:v>41312</c:v>
                </c:pt>
                <c:pt idx="19">
                  <c:v>41317</c:v>
                </c:pt>
                <c:pt idx="20">
                  <c:v>41325</c:v>
                </c:pt>
                <c:pt idx="21">
                  <c:v>41334</c:v>
                </c:pt>
                <c:pt idx="22">
                  <c:v>41337</c:v>
                </c:pt>
                <c:pt idx="23">
                  <c:v>41344</c:v>
                </c:pt>
                <c:pt idx="24">
                  <c:v>41354</c:v>
                </c:pt>
                <c:pt idx="25">
                  <c:v>41359</c:v>
                </c:pt>
                <c:pt idx="26">
                  <c:v>41277</c:v>
                </c:pt>
                <c:pt idx="27">
                  <c:v>41283</c:v>
                </c:pt>
                <c:pt idx="28">
                  <c:v>41289</c:v>
                </c:pt>
                <c:pt idx="29">
                  <c:v>41299</c:v>
                </c:pt>
                <c:pt idx="30">
                  <c:v>41306</c:v>
                </c:pt>
                <c:pt idx="31">
                  <c:v>41312</c:v>
                </c:pt>
                <c:pt idx="32">
                  <c:v>41317</c:v>
                </c:pt>
                <c:pt idx="33">
                  <c:v>41325</c:v>
                </c:pt>
                <c:pt idx="34">
                  <c:v>41334</c:v>
                </c:pt>
                <c:pt idx="35">
                  <c:v>41337</c:v>
                </c:pt>
                <c:pt idx="36">
                  <c:v>41344</c:v>
                </c:pt>
                <c:pt idx="37">
                  <c:v>41354</c:v>
                </c:pt>
                <c:pt idx="38">
                  <c:v>41359</c:v>
                </c:pt>
              </c:numCache>
            </c:numRef>
          </c:cat>
          <c:val>
            <c:numRef>
              <c:f>TP!$L$188:$L$226</c:f>
              <c:numCache>
                <c:formatCode>General</c:formatCode>
                <c:ptCount val="39"/>
                <c:pt idx="13">
                  <c:v>15</c:v>
                </c:pt>
                <c:pt idx="14">
                  <c:v>6</c:v>
                </c:pt>
                <c:pt idx="15">
                  <c:v>33</c:v>
                </c:pt>
                <c:pt idx="16">
                  <c:v>13</c:v>
                </c:pt>
                <c:pt idx="17">
                  <c:v>15</c:v>
                </c:pt>
                <c:pt idx="18">
                  <c:v>14</c:v>
                </c:pt>
                <c:pt idx="19">
                  <c:v>78</c:v>
                </c:pt>
                <c:pt idx="20">
                  <c:v>50</c:v>
                </c:pt>
                <c:pt idx="21">
                  <c:v>13</c:v>
                </c:pt>
                <c:pt idx="22">
                  <c:v>9</c:v>
                </c:pt>
                <c:pt idx="23">
                  <c:v>44</c:v>
                </c:pt>
                <c:pt idx="24">
                  <c:v>29</c:v>
                </c:pt>
                <c:pt idx="25">
                  <c:v>4</c:v>
                </c:pt>
              </c:numCache>
            </c:numRef>
          </c:val>
        </c:ser>
        <c:marker val="1"/>
        <c:axId val="99895936"/>
        <c:axId val="99914496"/>
      </c:lineChart>
      <c:dateAx>
        <c:axId val="9989593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914496"/>
        <c:crosses val="autoZero"/>
        <c:auto val="1"/>
        <c:lblOffset val="100"/>
      </c:dateAx>
      <c:valAx>
        <c:axId val="99914496"/>
        <c:scaling>
          <c:orientation val="minMax"/>
          <c:max val="6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895936"/>
        <c:crosses val="autoZero"/>
        <c:crossBetween val="between"/>
        <c:majorUnit val="1000"/>
      </c:valAx>
    </c:plotArea>
    <c:plotVisOnly val="1"/>
  </c:chart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Support Areas ISO 8 (Rooms 147B, 162, and 163)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5.0-µm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14763767630520755"/>
          <c:y val="2.01811119729135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30657476792128"/>
        </c:manualLayout>
      </c:layout>
      <c:lineChart>
        <c:grouping val="standard"/>
        <c:ser>
          <c:idx val="0"/>
          <c:order val="0"/>
          <c:tx>
            <c:strRef>
              <c:f>TP!$C$187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TP!$A$188:$A$226</c:f>
              <c:numCache>
                <c:formatCode>m/d/yyyy</c:formatCode>
                <c:ptCount val="39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  <c:pt idx="13">
                  <c:v>41277</c:v>
                </c:pt>
                <c:pt idx="14">
                  <c:v>41283</c:v>
                </c:pt>
                <c:pt idx="15">
                  <c:v>41289</c:v>
                </c:pt>
                <c:pt idx="16">
                  <c:v>41299</c:v>
                </c:pt>
                <c:pt idx="17">
                  <c:v>41306</c:v>
                </c:pt>
                <c:pt idx="18">
                  <c:v>41312</c:v>
                </c:pt>
                <c:pt idx="19">
                  <c:v>41317</c:v>
                </c:pt>
                <c:pt idx="20">
                  <c:v>41325</c:v>
                </c:pt>
                <c:pt idx="21">
                  <c:v>41334</c:v>
                </c:pt>
                <c:pt idx="22">
                  <c:v>41337</c:v>
                </c:pt>
                <c:pt idx="23">
                  <c:v>41344</c:v>
                </c:pt>
                <c:pt idx="24">
                  <c:v>41354</c:v>
                </c:pt>
                <c:pt idx="25">
                  <c:v>41359</c:v>
                </c:pt>
                <c:pt idx="26">
                  <c:v>41277</c:v>
                </c:pt>
                <c:pt idx="27">
                  <c:v>41283</c:v>
                </c:pt>
                <c:pt idx="28">
                  <c:v>41289</c:v>
                </c:pt>
                <c:pt idx="29">
                  <c:v>41299</c:v>
                </c:pt>
                <c:pt idx="30">
                  <c:v>41306</c:v>
                </c:pt>
                <c:pt idx="31">
                  <c:v>41312</c:v>
                </c:pt>
                <c:pt idx="32">
                  <c:v>41317</c:v>
                </c:pt>
                <c:pt idx="33">
                  <c:v>41325</c:v>
                </c:pt>
                <c:pt idx="34">
                  <c:v>41334</c:v>
                </c:pt>
                <c:pt idx="35">
                  <c:v>41337</c:v>
                </c:pt>
                <c:pt idx="36">
                  <c:v>41344</c:v>
                </c:pt>
                <c:pt idx="37">
                  <c:v>41354</c:v>
                </c:pt>
                <c:pt idx="38">
                  <c:v>41359</c:v>
                </c:pt>
              </c:numCache>
            </c:numRef>
          </c:cat>
          <c:val>
            <c:numRef>
              <c:f>TP!$C$188:$C$226</c:f>
              <c:numCache>
                <c:formatCode>General</c:formatCode>
                <c:ptCount val="39"/>
                <c:pt idx="0">
                  <c:v>15</c:v>
                </c:pt>
                <c:pt idx="1">
                  <c:v>6</c:v>
                </c:pt>
                <c:pt idx="2">
                  <c:v>49</c:v>
                </c:pt>
                <c:pt idx="3">
                  <c:v>5</c:v>
                </c:pt>
                <c:pt idx="4">
                  <c:v>2</c:v>
                </c:pt>
                <c:pt idx="5">
                  <c:v>39</c:v>
                </c:pt>
                <c:pt idx="6">
                  <c:v>14</c:v>
                </c:pt>
                <c:pt idx="7">
                  <c:v>57</c:v>
                </c:pt>
                <c:pt idx="8">
                  <c:v>36</c:v>
                </c:pt>
                <c:pt idx="9">
                  <c:v>43</c:v>
                </c:pt>
                <c:pt idx="10">
                  <c:v>1</c:v>
                </c:pt>
                <c:pt idx="11">
                  <c:v>0</c:v>
                </c:pt>
                <c:pt idx="12">
                  <c:v>75</c:v>
                </c:pt>
                <c:pt idx="13">
                  <c:v>2</c:v>
                </c:pt>
                <c:pt idx="14">
                  <c:v>15</c:v>
                </c:pt>
                <c:pt idx="15">
                  <c:v>9</c:v>
                </c:pt>
                <c:pt idx="16">
                  <c:v>2</c:v>
                </c:pt>
                <c:pt idx="17">
                  <c:v>52</c:v>
                </c:pt>
                <c:pt idx="18">
                  <c:v>7</c:v>
                </c:pt>
                <c:pt idx="19">
                  <c:v>5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8</c:v>
                </c:pt>
                <c:pt idx="25">
                  <c:v>1</c:v>
                </c:pt>
                <c:pt idx="26">
                  <c:v>4</c:v>
                </c:pt>
                <c:pt idx="27">
                  <c:v>6</c:v>
                </c:pt>
                <c:pt idx="28">
                  <c:v>14</c:v>
                </c:pt>
                <c:pt idx="29">
                  <c:v>0</c:v>
                </c:pt>
                <c:pt idx="30">
                  <c:v>2</c:v>
                </c:pt>
                <c:pt idx="31">
                  <c:v>9</c:v>
                </c:pt>
                <c:pt idx="32">
                  <c:v>1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7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TP!$E$187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TP!$A$188:$A$226</c:f>
              <c:numCache>
                <c:formatCode>m/d/yyyy</c:formatCode>
                <c:ptCount val="39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  <c:pt idx="13">
                  <c:v>41277</c:v>
                </c:pt>
                <c:pt idx="14">
                  <c:v>41283</c:v>
                </c:pt>
                <c:pt idx="15">
                  <c:v>41289</c:v>
                </c:pt>
                <c:pt idx="16">
                  <c:v>41299</c:v>
                </c:pt>
                <c:pt idx="17">
                  <c:v>41306</c:v>
                </c:pt>
                <c:pt idx="18">
                  <c:v>41312</c:v>
                </c:pt>
                <c:pt idx="19">
                  <c:v>41317</c:v>
                </c:pt>
                <c:pt idx="20">
                  <c:v>41325</c:v>
                </c:pt>
                <c:pt idx="21">
                  <c:v>41334</c:v>
                </c:pt>
                <c:pt idx="22">
                  <c:v>41337</c:v>
                </c:pt>
                <c:pt idx="23">
                  <c:v>41344</c:v>
                </c:pt>
                <c:pt idx="24">
                  <c:v>41354</c:v>
                </c:pt>
                <c:pt idx="25">
                  <c:v>41359</c:v>
                </c:pt>
                <c:pt idx="26">
                  <c:v>41277</c:v>
                </c:pt>
                <c:pt idx="27">
                  <c:v>41283</c:v>
                </c:pt>
                <c:pt idx="28">
                  <c:v>41289</c:v>
                </c:pt>
                <c:pt idx="29">
                  <c:v>41299</c:v>
                </c:pt>
                <c:pt idx="30">
                  <c:v>41306</c:v>
                </c:pt>
                <c:pt idx="31">
                  <c:v>41312</c:v>
                </c:pt>
                <c:pt idx="32">
                  <c:v>41317</c:v>
                </c:pt>
                <c:pt idx="33">
                  <c:v>41325</c:v>
                </c:pt>
                <c:pt idx="34">
                  <c:v>41334</c:v>
                </c:pt>
                <c:pt idx="35">
                  <c:v>41337</c:v>
                </c:pt>
                <c:pt idx="36">
                  <c:v>41344</c:v>
                </c:pt>
                <c:pt idx="37">
                  <c:v>41354</c:v>
                </c:pt>
                <c:pt idx="38">
                  <c:v>41359</c:v>
                </c:pt>
              </c:numCache>
            </c:numRef>
          </c:cat>
          <c:val>
            <c:numRef>
              <c:f>TP!$E$188:$E$226</c:f>
              <c:numCache>
                <c:formatCode>General</c:formatCode>
                <c:ptCount val="39"/>
                <c:pt idx="0">
                  <c:v>7</c:v>
                </c:pt>
                <c:pt idx="1">
                  <c:v>4</c:v>
                </c:pt>
                <c:pt idx="2">
                  <c:v>38</c:v>
                </c:pt>
                <c:pt idx="3">
                  <c:v>6</c:v>
                </c:pt>
                <c:pt idx="4">
                  <c:v>6</c:v>
                </c:pt>
                <c:pt idx="5">
                  <c:v>20</c:v>
                </c:pt>
                <c:pt idx="6">
                  <c:v>5</c:v>
                </c:pt>
                <c:pt idx="7">
                  <c:v>81</c:v>
                </c:pt>
                <c:pt idx="8">
                  <c:v>31</c:v>
                </c:pt>
                <c:pt idx="9">
                  <c:v>36</c:v>
                </c:pt>
                <c:pt idx="10">
                  <c:v>0</c:v>
                </c:pt>
                <c:pt idx="11">
                  <c:v>17</c:v>
                </c:pt>
                <c:pt idx="12">
                  <c:v>40</c:v>
                </c:pt>
                <c:pt idx="13">
                  <c:v>8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8</c:v>
                </c:pt>
                <c:pt idx="20">
                  <c:v>21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6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5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</c:numCache>
            </c:numRef>
          </c:val>
        </c:ser>
        <c:ser>
          <c:idx val="2"/>
          <c:order val="2"/>
          <c:tx>
            <c:strRef>
              <c:f>TP!$G$187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TP!$A$188:$A$226</c:f>
              <c:numCache>
                <c:formatCode>m/d/yyyy</c:formatCode>
                <c:ptCount val="39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  <c:pt idx="13">
                  <c:v>41277</c:v>
                </c:pt>
                <c:pt idx="14">
                  <c:v>41283</c:v>
                </c:pt>
                <c:pt idx="15">
                  <c:v>41289</c:v>
                </c:pt>
                <c:pt idx="16">
                  <c:v>41299</c:v>
                </c:pt>
                <c:pt idx="17">
                  <c:v>41306</c:v>
                </c:pt>
                <c:pt idx="18">
                  <c:v>41312</c:v>
                </c:pt>
                <c:pt idx="19">
                  <c:v>41317</c:v>
                </c:pt>
                <c:pt idx="20">
                  <c:v>41325</c:v>
                </c:pt>
                <c:pt idx="21">
                  <c:v>41334</c:v>
                </c:pt>
                <c:pt idx="22">
                  <c:v>41337</c:v>
                </c:pt>
                <c:pt idx="23">
                  <c:v>41344</c:v>
                </c:pt>
                <c:pt idx="24">
                  <c:v>41354</c:v>
                </c:pt>
                <c:pt idx="25">
                  <c:v>41359</c:v>
                </c:pt>
                <c:pt idx="26">
                  <c:v>41277</c:v>
                </c:pt>
                <c:pt idx="27">
                  <c:v>41283</c:v>
                </c:pt>
                <c:pt idx="28">
                  <c:v>41289</c:v>
                </c:pt>
                <c:pt idx="29">
                  <c:v>41299</c:v>
                </c:pt>
                <c:pt idx="30">
                  <c:v>41306</c:v>
                </c:pt>
                <c:pt idx="31">
                  <c:v>41312</c:v>
                </c:pt>
                <c:pt idx="32">
                  <c:v>41317</c:v>
                </c:pt>
                <c:pt idx="33">
                  <c:v>41325</c:v>
                </c:pt>
                <c:pt idx="34">
                  <c:v>41334</c:v>
                </c:pt>
                <c:pt idx="35">
                  <c:v>41337</c:v>
                </c:pt>
                <c:pt idx="36">
                  <c:v>41344</c:v>
                </c:pt>
                <c:pt idx="37">
                  <c:v>41354</c:v>
                </c:pt>
                <c:pt idx="38">
                  <c:v>41359</c:v>
                </c:pt>
              </c:numCache>
            </c:numRef>
          </c:cat>
          <c:val>
            <c:numRef>
              <c:f>TP!$G$188:$G$226</c:f>
              <c:numCache>
                <c:formatCode>General</c:formatCode>
                <c:ptCount val="39"/>
                <c:pt idx="0">
                  <c:v>8</c:v>
                </c:pt>
                <c:pt idx="1">
                  <c:v>8</c:v>
                </c:pt>
                <c:pt idx="2">
                  <c:v>27</c:v>
                </c:pt>
                <c:pt idx="3">
                  <c:v>2</c:v>
                </c:pt>
                <c:pt idx="4">
                  <c:v>7</c:v>
                </c:pt>
                <c:pt idx="5">
                  <c:v>14</c:v>
                </c:pt>
                <c:pt idx="6">
                  <c:v>7</c:v>
                </c:pt>
                <c:pt idx="7">
                  <c:v>57</c:v>
                </c:pt>
                <c:pt idx="8">
                  <c:v>20</c:v>
                </c:pt>
                <c:pt idx="9">
                  <c:v>28</c:v>
                </c:pt>
                <c:pt idx="10">
                  <c:v>1</c:v>
                </c:pt>
                <c:pt idx="11">
                  <c:v>14</c:v>
                </c:pt>
                <c:pt idx="12">
                  <c:v>29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17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11</c:v>
                </c:pt>
                <c:pt idx="23">
                  <c:v>1</c:v>
                </c:pt>
                <c:pt idx="24">
                  <c:v>12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22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</c:ser>
        <c:ser>
          <c:idx val="3"/>
          <c:order val="3"/>
          <c:tx>
            <c:strRef>
              <c:f>TP!$I$187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TP!$A$188:$A$226</c:f>
              <c:numCache>
                <c:formatCode>m/d/yyyy</c:formatCode>
                <c:ptCount val="39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  <c:pt idx="13">
                  <c:v>41277</c:v>
                </c:pt>
                <c:pt idx="14">
                  <c:v>41283</c:v>
                </c:pt>
                <c:pt idx="15">
                  <c:v>41289</c:v>
                </c:pt>
                <c:pt idx="16">
                  <c:v>41299</c:v>
                </c:pt>
                <c:pt idx="17">
                  <c:v>41306</c:v>
                </c:pt>
                <c:pt idx="18">
                  <c:v>41312</c:v>
                </c:pt>
                <c:pt idx="19">
                  <c:v>41317</c:v>
                </c:pt>
                <c:pt idx="20">
                  <c:v>41325</c:v>
                </c:pt>
                <c:pt idx="21">
                  <c:v>41334</c:v>
                </c:pt>
                <c:pt idx="22">
                  <c:v>41337</c:v>
                </c:pt>
                <c:pt idx="23">
                  <c:v>41344</c:v>
                </c:pt>
                <c:pt idx="24">
                  <c:v>41354</c:v>
                </c:pt>
                <c:pt idx="25">
                  <c:v>41359</c:v>
                </c:pt>
                <c:pt idx="26">
                  <c:v>41277</c:v>
                </c:pt>
                <c:pt idx="27">
                  <c:v>41283</c:v>
                </c:pt>
                <c:pt idx="28">
                  <c:v>41289</c:v>
                </c:pt>
                <c:pt idx="29">
                  <c:v>41299</c:v>
                </c:pt>
                <c:pt idx="30">
                  <c:v>41306</c:v>
                </c:pt>
                <c:pt idx="31">
                  <c:v>41312</c:v>
                </c:pt>
                <c:pt idx="32">
                  <c:v>41317</c:v>
                </c:pt>
                <c:pt idx="33">
                  <c:v>41325</c:v>
                </c:pt>
                <c:pt idx="34">
                  <c:v>41334</c:v>
                </c:pt>
                <c:pt idx="35">
                  <c:v>41337</c:v>
                </c:pt>
                <c:pt idx="36">
                  <c:v>41344</c:v>
                </c:pt>
                <c:pt idx="37">
                  <c:v>41354</c:v>
                </c:pt>
                <c:pt idx="38">
                  <c:v>41359</c:v>
                </c:pt>
              </c:numCache>
            </c:numRef>
          </c:cat>
          <c:val>
            <c:numRef>
              <c:f>TP!$I$188:$I$226</c:f>
              <c:numCache>
                <c:formatCode>General</c:formatCode>
                <c:ptCount val="39"/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TP!$K$187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TP!$A$188:$A$226</c:f>
              <c:numCache>
                <c:formatCode>m/d/yyyy</c:formatCode>
                <c:ptCount val="39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  <c:pt idx="13">
                  <c:v>41277</c:v>
                </c:pt>
                <c:pt idx="14">
                  <c:v>41283</c:v>
                </c:pt>
                <c:pt idx="15">
                  <c:v>41289</c:v>
                </c:pt>
                <c:pt idx="16">
                  <c:v>41299</c:v>
                </c:pt>
                <c:pt idx="17">
                  <c:v>41306</c:v>
                </c:pt>
                <c:pt idx="18">
                  <c:v>41312</c:v>
                </c:pt>
                <c:pt idx="19">
                  <c:v>41317</c:v>
                </c:pt>
                <c:pt idx="20">
                  <c:v>41325</c:v>
                </c:pt>
                <c:pt idx="21">
                  <c:v>41334</c:v>
                </c:pt>
                <c:pt idx="22">
                  <c:v>41337</c:v>
                </c:pt>
                <c:pt idx="23">
                  <c:v>41344</c:v>
                </c:pt>
                <c:pt idx="24">
                  <c:v>41354</c:v>
                </c:pt>
                <c:pt idx="25">
                  <c:v>41359</c:v>
                </c:pt>
                <c:pt idx="26">
                  <c:v>41277</c:v>
                </c:pt>
                <c:pt idx="27">
                  <c:v>41283</c:v>
                </c:pt>
                <c:pt idx="28">
                  <c:v>41289</c:v>
                </c:pt>
                <c:pt idx="29">
                  <c:v>41299</c:v>
                </c:pt>
                <c:pt idx="30">
                  <c:v>41306</c:v>
                </c:pt>
                <c:pt idx="31">
                  <c:v>41312</c:v>
                </c:pt>
                <c:pt idx="32">
                  <c:v>41317</c:v>
                </c:pt>
                <c:pt idx="33">
                  <c:v>41325</c:v>
                </c:pt>
                <c:pt idx="34">
                  <c:v>41334</c:v>
                </c:pt>
                <c:pt idx="35">
                  <c:v>41337</c:v>
                </c:pt>
                <c:pt idx="36">
                  <c:v>41344</c:v>
                </c:pt>
                <c:pt idx="37">
                  <c:v>41354</c:v>
                </c:pt>
                <c:pt idx="38">
                  <c:v>41359</c:v>
                </c:pt>
              </c:numCache>
            </c:numRef>
          </c:cat>
          <c:val>
            <c:numRef>
              <c:f>TP!$K$188:$K$226</c:f>
              <c:numCache>
                <c:formatCode>General</c:formatCode>
                <c:ptCount val="39"/>
                <c:pt idx="13">
                  <c:v>7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6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TP!$M$187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TP!$A$188:$A$226</c:f>
              <c:numCache>
                <c:formatCode>m/d/yyyy</c:formatCode>
                <c:ptCount val="39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  <c:pt idx="13">
                  <c:v>41277</c:v>
                </c:pt>
                <c:pt idx="14">
                  <c:v>41283</c:v>
                </c:pt>
                <c:pt idx="15">
                  <c:v>41289</c:v>
                </c:pt>
                <c:pt idx="16">
                  <c:v>41299</c:v>
                </c:pt>
                <c:pt idx="17">
                  <c:v>41306</c:v>
                </c:pt>
                <c:pt idx="18">
                  <c:v>41312</c:v>
                </c:pt>
                <c:pt idx="19">
                  <c:v>41317</c:v>
                </c:pt>
                <c:pt idx="20">
                  <c:v>41325</c:v>
                </c:pt>
                <c:pt idx="21">
                  <c:v>41334</c:v>
                </c:pt>
                <c:pt idx="22">
                  <c:v>41337</c:v>
                </c:pt>
                <c:pt idx="23">
                  <c:v>41344</c:v>
                </c:pt>
                <c:pt idx="24">
                  <c:v>41354</c:v>
                </c:pt>
                <c:pt idx="25">
                  <c:v>41359</c:v>
                </c:pt>
                <c:pt idx="26">
                  <c:v>41277</c:v>
                </c:pt>
                <c:pt idx="27">
                  <c:v>41283</c:v>
                </c:pt>
                <c:pt idx="28">
                  <c:v>41289</c:v>
                </c:pt>
                <c:pt idx="29">
                  <c:v>41299</c:v>
                </c:pt>
                <c:pt idx="30">
                  <c:v>41306</c:v>
                </c:pt>
                <c:pt idx="31">
                  <c:v>41312</c:v>
                </c:pt>
                <c:pt idx="32">
                  <c:v>41317</c:v>
                </c:pt>
                <c:pt idx="33">
                  <c:v>41325</c:v>
                </c:pt>
                <c:pt idx="34">
                  <c:v>41334</c:v>
                </c:pt>
                <c:pt idx="35">
                  <c:v>41337</c:v>
                </c:pt>
                <c:pt idx="36">
                  <c:v>41344</c:v>
                </c:pt>
                <c:pt idx="37">
                  <c:v>41354</c:v>
                </c:pt>
                <c:pt idx="38">
                  <c:v>41359</c:v>
                </c:pt>
              </c:numCache>
            </c:numRef>
          </c:cat>
          <c:val>
            <c:numRef>
              <c:f>TP!$M$188:$M$226</c:f>
              <c:numCache>
                <c:formatCode>General</c:formatCode>
                <c:ptCount val="39"/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7</c:v>
                </c:pt>
                <c:pt idx="20">
                  <c:v>6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</c:ser>
        <c:marker val="1"/>
        <c:axId val="100020608"/>
        <c:axId val="100022528"/>
      </c:lineChart>
      <c:dateAx>
        <c:axId val="10002060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0022528"/>
        <c:crosses val="autoZero"/>
        <c:auto val="1"/>
        <c:lblOffset val="100"/>
      </c:dateAx>
      <c:valAx>
        <c:axId val="100022528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0020608"/>
        <c:crosses val="autoZero"/>
        <c:crossBetween val="between"/>
        <c:majorUnit val="50"/>
      </c:valAx>
    </c:plotArea>
    <c:plotVisOnly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7 </a:t>
            </a:r>
            <a:r>
              <a:rPr lang="en-US" sz="1800" b="1" i="0" u="none" strike="noStrike" baseline="0"/>
              <a:t>(Rooms 143, 144, and 145</a:t>
            </a:r>
            <a:r>
              <a:rPr lang="en-US" sz="1800" b="1" i="0" baseline="0"/>
              <a:t>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424551843834654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25850320029531"/>
        </c:manualLayout>
      </c:layout>
      <c:lineChart>
        <c:grouping val="standard"/>
        <c:ser>
          <c:idx val="2"/>
          <c:order val="0"/>
          <c:tx>
            <c:strRef>
              <c:f>TP!$C$404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TP!$A$405:$A$431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41292</c:v>
                </c:pt>
                <c:pt idx="7">
                  <c:v>41296</c:v>
                </c:pt>
                <c:pt idx="8">
                  <c:v>41298</c:v>
                </c:pt>
                <c:pt idx="9">
                  <c:v>41303</c:v>
                </c:pt>
                <c:pt idx="10">
                  <c:v>41305</c:v>
                </c:pt>
                <c:pt idx="11">
                  <c:v>41309</c:v>
                </c:pt>
                <c:pt idx="12">
                  <c:v>41310</c:v>
                </c:pt>
                <c:pt idx="13">
                  <c:v>41316</c:v>
                </c:pt>
                <c:pt idx="14">
                  <c:v>41317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TP!$C$405:$C$431</c:f>
              <c:numCache>
                <c:formatCode>General</c:formatCode>
                <c:ptCount val="27"/>
                <c:pt idx="0">
                  <c:v>2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6</c:v>
                </c:pt>
                <c:pt idx="8">
                  <c:v>8</c:v>
                </c:pt>
                <c:pt idx="9">
                  <c:v>6</c:v>
                </c:pt>
                <c:pt idx="10">
                  <c:v>1</c:v>
                </c:pt>
                <c:pt idx="11">
                  <c:v>10</c:v>
                </c:pt>
                <c:pt idx="12">
                  <c:v>3</c:v>
                </c:pt>
                <c:pt idx="13">
                  <c:v>2</c:v>
                </c:pt>
                <c:pt idx="14">
                  <c:v>18</c:v>
                </c:pt>
                <c:pt idx="15">
                  <c:v>6</c:v>
                </c:pt>
                <c:pt idx="16">
                  <c:v>13</c:v>
                </c:pt>
                <c:pt idx="17">
                  <c:v>21</c:v>
                </c:pt>
                <c:pt idx="18">
                  <c:v>4</c:v>
                </c:pt>
                <c:pt idx="19">
                  <c:v>30</c:v>
                </c:pt>
                <c:pt idx="20">
                  <c:v>0</c:v>
                </c:pt>
                <c:pt idx="21">
                  <c:v>2</c:v>
                </c:pt>
                <c:pt idx="22">
                  <c:v>14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</c:numCache>
            </c:numRef>
          </c:val>
        </c:ser>
        <c:ser>
          <c:idx val="5"/>
          <c:order val="1"/>
          <c:tx>
            <c:strRef>
              <c:f>TP!$E$404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TP!$A$405:$A$431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41292</c:v>
                </c:pt>
                <c:pt idx="7">
                  <c:v>41296</c:v>
                </c:pt>
                <c:pt idx="8">
                  <c:v>41298</c:v>
                </c:pt>
                <c:pt idx="9">
                  <c:v>41303</c:v>
                </c:pt>
                <c:pt idx="10">
                  <c:v>41305</c:v>
                </c:pt>
                <c:pt idx="11">
                  <c:v>41309</c:v>
                </c:pt>
                <c:pt idx="12">
                  <c:v>41310</c:v>
                </c:pt>
                <c:pt idx="13">
                  <c:v>41316</c:v>
                </c:pt>
                <c:pt idx="14">
                  <c:v>41317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TP!$E$405:$E$431</c:f>
              <c:numCache>
                <c:formatCode>General</c:formatCode>
                <c:ptCount val="27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8</c:v>
                </c:pt>
                <c:pt idx="8">
                  <c:v>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26</c:v>
                </c:pt>
                <c:pt idx="18">
                  <c:v>1</c:v>
                </c:pt>
                <c:pt idx="19">
                  <c:v>27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6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2"/>
          <c:tx>
            <c:strRef>
              <c:f>TP!$G$404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TP!$A$405:$A$431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41292</c:v>
                </c:pt>
                <c:pt idx="7">
                  <c:v>41296</c:v>
                </c:pt>
                <c:pt idx="8">
                  <c:v>41298</c:v>
                </c:pt>
                <c:pt idx="9">
                  <c:v>41303</c:v>
                </c:pt>
                <c:pt idx="10">
                  <c:v>41305</c:v>
                </c:pt>
                <c:pt idx="11">
                  <c:v>41309</c:v>
                </c:pt>
                <c:pt idx="12">
                  <c:v>41310</c:v>
                </c:pt>
                <c:pt idx="13">
                  <c:v>41316</c:v>
                </c:pt>
                <c:pt idx="14">
                  <c:v>41317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TP!$G$405:$G$431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45</c:v>
                </c:pt>
                <c:pt idx="17">
                  <c:v>26</c:v>
                </c:pt>
                <c:pt idx="18">
                  <c:v>0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TP!$Q$404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TP!$A$405:$A$431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41292</c:v>
                </c:pt>
                <c:pt idx="7">
                  <c:v>41296</c:v>
                </c:pt>
                <c:pt idx="8">
                  <c:v>41298</c:v>
                </c:pt>
                <c:pt idx="9">
                  <c:v>41303</c:v>
                </c:pt>
                <c:pt idx="10">
                  <c:v>41305</c:v>
                </c:pt>
                <c:pt idx="11">
                  <c:v>41309</c:v>
                </c:pt>
                <c:pt idx="12">
                  <c:v>41310</c:v>
                </c:pt>
                <c:pt idx="13">
                  <c:v>41316</c:v>
                </c:pt>
                <c:pt idx="14">
                  <c:v>41317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TP!$Q$405:$Q$431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20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2</c:v>
                </c:pt>
                <c:pt idx="8">
                  <c:v>32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6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12</c:v>
                </c:pt>
              </c:numCache>
            </c:numRef>
          </c:val>
        </c:ser>
        <c:ser>
          <c:idx val="4"/>
          <c:order val="4"/>
          <c:tx>
            <c:strRef>
              <c:f>TP!$S$404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TP!$A$405:$A$431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41292</c:v>
                </c:pt>
                <c:pt idx="7">
                  <c:v>41296</c:v>
                </c:pt>
                <c:pt idx="8">
                  <c:v>41298</c:v>
                </c:pt>
                <c:pt idx="9">
                  <c:v>41303</c:v>
                </c:pt>
                <c:pt idx="10">
                  <c:v>41305</c:v>
                </c:pt>
                <c:pt idx="11">
                  <c:v>41309</c:v>
                </c:pt>
                <c:pt idx="12">
                  <c:v>41310</c:v>
                </c:pt>
                <c:pt idx="13">
                  <c:v>41316</c:v>
                </c:pt>
                <c:pt idx="14">
                  <c:v>41317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TP!$S$405:$S$431</c:f>
              <c:numCache>
                <c:formatCode>General</c:formatCode>
                <c:ptCount val="27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24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</c:numCache>
            </c:numRef>
          </c:val>
        </c:ser>
        <c:ser>
          <c:idx val="6"/>
          <c:order val="5"/>
          <c:tx>
            <c:strRef>
              <c:f>TP!$U$404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TP!$A$405:$A$431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41292</c:v>
                </c:pt>
                <c:pt idx="7">
                  <c:v>41296</c:v>
                </c:pt>
                <c:pt idx="8">
                  <c:v>41298</c:v>
                </c:pt>
                <c:pt idx="9">
                  <c:v>41303</c:v>
                </c:pt>
                <c:pt idx="10">
                  <c:v>41305</c:v>
                </c:pt>
                <c:pt idx="11">
                  <c:v>41309</c:v>
                </c:pt>
                <c:pt idx="12">
                  <c:v>41310</c:v>
                </c:pt>
                <c:pt idx="13">
                  <c:v>41316</c:v>
                </c:pt>
                <c:pt idx="14">
                  <c:v>41317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TP!$U$405:$U$431</c:f>
              <c:numCache>
                <c:formatCode>General</c:formatCode>
                <c:ptCount val="27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</c:numCache>
            </c:numRef>
          </c:val>
        </c:ser>
        <c:marker val="1"/>
        <c:axId val="95401472"/>
        <c:axId val="95403392"/>
      </c:lineChart>
      <c:dateAx>
        <c:axId val="9540147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403392"/>
        <c:crosses val="autoZero"/>
        <c:auto val="1"/>
        <c:lblOffset val="100"/>
      </c:dateAx>
      <c:valAx>
        <c:axId val="9540339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401472"/>
        <c:crosses val="autoZero"/>
        <c:crossBetween val="between"/>
        <c:majorUnit val="20"/>
      </c:valAx>
    </c:plotArea>
    <c:plotVisOnly val="1"/>
  </c:chart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Buffer Prep 2 ISO 8 (Rooms 160 and 161)</a:t>
            </a:r>
          </a:p>
          <a:p>
            <a:pPr>
              <a:defRPr/>
            </a:pPr>
            <a:r>
              <a:rPr lang="en-US" sz="1800" b="1" i="0" baseline="0"/>
              <a:t>0.5-µm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23991936972099456"/>
          <c:y val="4.0362223945827388E-3"/>
        </c:manualLayout>
      </c:layout>
    </c:title>
    <c:plotArea>
      <c:layout>
        <c:manualLayout>
          <c:layoutTarget val="inner"/>
          <c:xMode val="edge"/>
          <c:yMode val="edge"/>
          <c:x val="9.7790567959740726E-2"/>
          <c:y val="0.1553996471960262"/>
          <c:w val="0.81172377728197964"/>
          <c:h val="0.69029525284629389"/>
        </c:manualLayout>
      </c:layout>
      <c:lineChart>
        <c:grouping val="standard"/>
        <c:ser>
          <c:idx val="12"/>
          <c:order val="0"/>
          <c:tx>
            <c:strRef>
              <c:f>TP!$B$168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TP!$B$169:$B$181</c:f>
              <c:numCache>
                <c:formatCode>General</c:formatCode>
                <c:ptCount val="13"/>
                <c:pt idx="0">
                  <c:v>28</c:v>
                </c:pt>
                <c:pt idx="1">
                  <c:v>6</c:v>
                </c:pt>
                <c:pt idx="2">
                  <c:v>6</c:v>
                </c:pt>
                <c:pt idx="3">
                  <c:v>581</c:v>
                </c:pt>
                <c:pt idx="4">
                  <c:v>242</c:v>
                </c:pt>
                <c:pt idx="5">
                  <c:v>3</c:v>
                </c:pt>
                <c:pt idx="6">
                  <c:v>10</c:v>
                </c:pt>
                <c:pt idx="7">
                  <c:v>3</c:v>
                </c:pt>
                <c:pt idx="8">
                  <c:v>15</c:v>
                </c:pt>
                <c:pt idx="9">
                  <c:v>47</c:v>
                </c:pt>
                <c:pt idx="10">
                  <c:v>90</c:v>
                </c:pt>
                <c:pt idx="11">
                  <c:v>18</c:v>
                </c:pt>
                <c:pt idx="12">
                  <c:v>110</c:v>
                </c:pt>
              </c:numCache>
            </c:numRef>
          </c:val>
        </c:ser>
        <c:ser>
          <c:idx val="0"/>
          <c:order val="1"/>
          <c:tx>
            <c:strRef>
              <c:f>TP!$D$168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TP!$D$169:$D$181</c:f>
              <c:numCache>
                <c:formatCode>General</c:formatCode>
                <c:ptCount val="13"/>
                <c:pt idx="0">
                  <c:v>10</c:v>
                </c:pt>
                <c:pt idx="1">
                  <c:v>12</c:v>
                </c:pt>
                <c:pt idx="2">
                  <c:v>1</c:v>
                </c:pt>
                <c:pt idx="3">
                  <c:v>424</c:v>
                </c:pt>
                <c:pt idx="4">
                  <c:v>52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67</c:v>
                </c:pt>
                <c:pt idx="9">
                  <c:v>10</c:v>
                </c:pt>
                <c:pt idx="10">
                  <c:v>106</c:v>
                </c:pt>
                <c:pt idx="11">
                  <c:v>4</c:v>
                </c:pt>
                <c:pt idx="12">
                  <c:v>88</c:v>
                </c:pt>
              </c:numCache>
            </c:numRef>
          </c:val>
        </c:ser>
        <c:ser>
          <c:idx val="1"/>
          <c:order val="2"/>
          <c:tx>
            <c:strRef>
              <c:f>TP!$F$168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TP!$F$169:$F$181</c:f>
              <c:numCache>
                <c:formatCode>General</c:formatCode>
                <c:ptCount val="13"/>
                <c:pt idx="0">
                  <c:v>1</c:v>
                </c:pt>
                <c:pt idx="1">
                  <c:v>28</c:v>
                </c:pt>
                <c:pt idx="2">
                  <c:v>1</c:v>
                </c:pt>
                <c:pt idx="3">
                  <c:v>42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48</c:v>
                </c:pt>
                <c:pt idx="9">
                  <c:v>4</c:v>
                </c:pt>
                <c:pt idx="10">
                  <c:v>169</c:v>
                </c:pt>
                <c:pt idx="11">
                  <c:v>6</c:v>
                </c:pt>
                <c:pt idx="12">
                  <c:v>88</c:v>
                </c:pt>
              </c:numCache>
            </c:numRef>
          </c:val>
        </c:ser>
        <c:ser>
          <c:idx val="2"/>
          <c:order val="3"/>
          <c:tx>
            <c:strRef>
              <c:f>TP!$H$168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TP!$H$169:$H$181</c:f>
              <c:numCache>
                <c:formatCode>General</c:formatCode>
                <c:ptCount val="13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15</c:v>
                </c:pt>
                <c:pt idx="5">
                  <c:v>0</c:v>
                </c:pt>
                <c:pt idx="6">
                  <c:v>14</c:v>
                </c:pt>
                <c:pt idx="7">
                  <c:v>190</c:v>
                </c:pt>
                <c:pt idx="8">
                  <c:v>0</c:v>
                </c:pt>
                <c:pt idx="9">
                  <c:v>5</c:v>
                </c:pt>
                <c:pt idx="10">
                  <c:v>8</c:v>
                </c:pt>
                <c:pt idx="11">
                  <c:v>8</c:v>
                </c:pt>
                <c:pt idx="12">
                  <c:v>13</c:v>
                </c:pt>
              </c:numCache>
            </c:numRef>
          </c:val>
        </c:ser>
        <c:ser>
          <c:idx val="3"/>
          <c:order val="4"/>
          <c:tx>
            <c:strRef>
              <c:f>TP!$J$168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TP!$J$169:$J$181</c:f>
              <c:numCache>
                <c:formatCode>General</c:formatCode>
                <c:ptCount val="13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211</c:v>
                </c:pt>
                <c:pt idx="4">
                  <c:v>1</c:v>
                </c:pt>
                <c:pt idx="5">
                  <c:v>0</c:v>
                </c:pt>
                <c:pt idx="6">
                  <c:v>18</c:v>
                </c:pt>
                <c:pt idx="7">
                  <c:v>253</c:v>
                </c:pt>
                <c:pt idx="8">
                  <c:v>0</c:v>
                </c:pt>
                <c:pt idx="9">
                  <c:v>4</c:v>
                </c:pt>
                <c:pt idx="10">
                  <c:v>66</c:v>
                </c:pt>
                <c:pt idx="11">
                  <c:v>4</c:v>
                </c:pt>
                <c:pt idx="12">
                  <c:v>10</c:v>
                </c:pt>
              </c:numCache>
            </c:numRef>
          </c:val>
        </c:ser>
        <c:ser>
          <c:idx val="4"/>
          <c:order val="5"/>
          <c:tx>
            <c:strRef>
              <c:f>TP!$L$168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TP!$L$169:$L$181</c:f>
              <c:numCache>
                <c:formatCode>General</c:formatCode>
                <c:ptCount val="13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59</c:v>
                </c:pt>
                <c:pt idx="4">
                  <c:v>17</c:v>
                </c:pt>
                <c:pt idx="5">
                  <c:v>0</c:v>
                </c:pt>
                <c:pt idx="6">
                  <c:v>17</c:v>
                </c:pt>
                <c:pt idx="7">
                  <c:v>77</c:v>
                </c:pt>
                <c:pt idx="8">
                  <c:v>0</c:v>
                </c:pt>
                <c:pt idx="9">
                  <c:v>13</c:v>
                </c:pt>
                <c:pt idx="10">
                  <c:v>115</c:v>
                </c:pt>
                <c:pt idx="11">
                  <c:v>5</c:v>
                </c:pt>
                <c:pt idx="12">
                  <c:v>3</c:v>
                </c:pt>
              </c:numCache>
            </c:numRef>
          </c:val>
        </c:ser>
        <c:ser>
          <c:idx val="5"/>
          <c:order val="6"/>
          <c:tx>
            <c:strRef>
              <c:f>TP!$N$168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TP!$N$169:$N$181</c:f>
              <c:numCache>
                <c:formatCode>General</c:formatCode>
                <c:ptCount val="13"/>
                <c:pt idx="0">
                  <c:v>194</c:v>
                </c:pt>
                <c:pt idx="1">
                  <c:v>0</c:v>
                </c:pt>
                <c:pt idx="2">
                  <c:v>23</c:v>
                </c:pt>
                <c:pt idx="3">
                  <c:v>31</c:v>
                </c:pt>
                <c:pt idx="4">
                  <c:v>13</c:v>
                </c:pt>
                <c:pt idx="5">
                  <c:v>0</c:v>
                </c:pt>
                <c:pt idx="6">
                  <c:v>18</c:v>
                </c:pt>
                <c:pt idx="7">
                  <c:v>30</c:v>
                </c:pt>
                <c:pt idx="8">
                  <c:v>0</c:v>
                </c:pt>
                <c:pt idx="9">
                  <c:v>46</c:v>
                </c:pt>
                <c:pt idx="10">
                  <c:v>7</c:v>
                </c:pt>
                <c:pt idx="11">
                  <c:v>137</c:v>
                </c:pt>
                <c:pt idx="12">
                  <c:v>8</c:v>
                </c:pt>
              </c:numCache>
            </c:numRef>
          </c:val>
        </c:ser>
        <c:ser>
          <c:idx val="6"/>
          <c:order val="7"/>
          <c:tx>
            <c:strRef>
              <c:f>TP!$P$168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TP!$P$169:$P$181</c:f>
              <c:numCache>
                <c:formatCode>General</c:formatCode>
                <c:ptCount val="13"/>
                <c:pt idx="0">
                  <c:v>94</c:v>
                </c:pt>
                <c:pt idx="1">
                  <c:v>0</c:v>
                </c:pt>
                <c:pt idx="2">
                  <c:v>22</c:v>
                </c:pt>
                <c:pt idx="3">
                  <c:v>23</c:v>
                </c:pt>
                <c:pt idx="4">
                  <c:v>61</c:v>
                </c:pt>
                <c:pt idx="5">
                  <c:v>0</c:v>
                </c:pt>
                <c:pt idx="6">
                  <c:v>33</c:v>
                </c:pt>
                <c:pt idx="7">
                  <c:v>638</c:v>
                </c:pt>
                <c:pt idx="8">
                  <c:v>0</c:v>
                </c:pt>
                <c:pt idx="9">
                  <c:v>62</c:v>
                </c:pt>
                <c:pt idx="10">
                  <c:v>54</c:v>
                </c:pt>
                <c:pt idx="11">
                  <c:v>69</c:v>
                </c:pt>
                <c:pt idx="12">
                  <c:v>3</c:v>
                </c:pt>
              </c:numCache>
            </c:numRef>
          </c:val>
        </c:ser>
        <c:ser>
          <c:idx val="7"/>
          <c:order val="8"/>
          <c:tx>
            <c:strRef>
              <c:f>TP!$R$168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TP!$R$169:$R$181</c:f>
              <c:numCache>
                <c:formatCode>General</c:formatCode>
                <c:ptCount val="13"/>
                <c:pt idx="0">
                  <c:v>55</c:v>
                </c:pt>
                <c:pt idx="1">
                  <c:v>0</c:v>
                </c:pt>
                <c:pt idx="2">
                  <c:v>5</c:v>
                </c:pt>
                <c:pt idx="3">
                  <c:v>12</c:v>
                </c:pt>
                <c:pt idx="4">
                  <c:v>60</c:v>
                </c:pt>
                <c:pt idx="5">
                  <c:v>0</c:v>
                </c:pt>
                <c:pt idx="6">
                  <c:v>95</c:v>
                </c:pt>
                <c:pt idx="7">
                  <c:v>245</c:v>
                </c:pt>
                <c:pt idx="8">
                  <c:v>0</c:v>
                </c:pt>
                <c:pt idx="9">
                  <c:v>8</c:v>
                </c:pt>
                <c:pt idx="10">
                  <c:v>24</c:v>
                </c:pt>
                <c:pt idx="11">
                  <c:v>5</c:v>
                </c:pt>
                <c:pt idx="12">
                  <c:v>3</c:v>
                </c:pt>
              </c:numCache>
            </c:numRef>
          </c:val>
        </c:ser>
        <c:ser>
          <c:idx val="8"/>
          <c:order val="9"/>
          <c:tx>
            <c:strRef>
              <c:f>TP!$T$168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TP!$T$169:$T$181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19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146</c:v>
                </c:pt>
                <c:pt idx="7">
                  <c:v>36</c:v>
                </c:pt>
                <c:pt idx="8">
                  <c:v>31</c:v>
                </c:pt>
                <c:pt idx="9">
                  <c:v>11</c:v>
                </c:pt>
                <c:pt idx="10">
                  <c:v>161</c:v>
                </c:pt>
                <c:pt idx="11">
                  <c:v>9</c:v>
                </c:pt>
                <c:pt idx="12">
                  <c:v>22</c:v>
                </c:pt>
              </c:numCache>
            </c:numRef>
          </c:val>
        </c:ser>
        <c:ser>
          <c:idx val="9"/>
          <c:order val="10"/>
          <c:tx>
            <c:strRef>
              <c:f>TP!$V$168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TP!$V$169:$V$181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  <c:pt idx="6">
                  <c:v>63</c:v>
                </c:pt>
                <c:pt idx="7">
                  <c:v>59</c:v>
                </c:pt>
                <c:pt idx="8">
                  <c:v>63</c:v>
                </c:pt>
                <c:pt idx="9">
                  <c:v>6</c:v>
                </c:pt>
                <c:pt idx="10">
                  <c:v>22</c:v>
                </c:pt>
                <c:pt idx="11">
                  <c:v>0</c:v>
                </c:pt>
                <c:pt idx="12">
                  <c:v>18</c:v>
                </c:pt>
              </c:numCache>
            </c:numRef>
          </c:val>
        </c:ser>
        <c:ser>
          <c:idx val="10"/>
          <c:order val="11"/>
          <c:tx>
            <c:strRef>
              <c:f>TP!$X$168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TP!$X$169:$X$181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0</c:v>
                </c:pt>
                <c:pt idx="6">
                  <c:v>107</c:v>
                </c:pt>
                <c:pt idx="7">
                  <c:v>50</c:v>
                </c:pt>
                <c:pt idx="8">
                  <c:v>83</c:v>
                </c:pt>
                <c:pt idx="9">
                  <c:v>66</c:v>
                </c:pt>
                <c:pt idx="10">
                  <c:v>203</c:v>
                </c:pt>
                <c:pt idx="11">
                  <c:v>16</c:v>
                </c:pt>
                <c:pt idx="12">
                  <c:v>7</c:v>
                </c:pt>
              </c:numCache>
            </c:numRef>
          </c:val>
        </c:ser>
        <c:marker val="1"/>
        <c:axId val="99584640"/>
        <c:axId val="99611392"/>
      </c:lineChart>
      <c:dateAx>
        <c:axId val="9958464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611392"/>
        <c:crosses val="autoZero"/>
        <c:auto val="1"/>
        <c:lblOffset val="100"/>
      </c:dateAx>
      <c:valAx>
        <c:axId val="99611392"/>
        <c:scaling>
          <c:orientation val="minMax"/>
          <c:max val="6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584640"/>
        <c:crosses val="autoZero"/>
        <c:crossBetween val="between"/>
        <c:majorUnit val="1000"/>
      </c:valAx>
    </c:plotArea>
    <c:plotVisOnly val="1"/>
  </c:chart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Buffer Prep 2 ISO 8 (Rooms 160 and 161)</a:t>
            </a:r>
          </a:p>
          <a:p>
            <a:pPr>
              <a:defRPr/>
            </a:pPr>
            <a:r>
              <a:rPr lang="en-US" sz="1800" b="1" i="0" baseline="0"/>
              <a:t>5.0-µm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28386303325232032"/>
          <c:y val="6.05433359187405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0895"/>
        </c:manualLayout>
      </c:layout>
      <c:lineChart>
        <c:grouping val="standard"/>
        <c:ser>
          <c:idx val="12"/>
          <c:order val="0"/>
          <c:tx>
            <c:strRef>
              <c:f>TP!$C$168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TP!$C$169:$C$181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15</c:v>
                </c:pt>
                <c:pt idx="4">
                  <c:v>10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22</c:v>
                </c:pt>
              </c:numCache>
            </c:numRef>
          </c:val>
        </c:ser>
        <c:ser>
          <c:idx val="0"/>
          <c:order val="1"/>
          <c:tx>
            <c:strRef>
              <c:f>TP!$E$168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TP!$E$169:$E$181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14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</c:ser>
        <c:ser>
          <c:idx val="1"/>
          <c:order val="2"/>
          <c:tx>
            <c:strRef>
              <c:f>TP!$G$168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TP!$G$169:$G$181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16</c:v>
                </c:pt>
              </c:numCache>
            </c:numRef>
          </c:val>
        </c:ser>
        <c:ser>
          <c:idx val="2"/>
          <c:order val="3"/>
          <c:tx>
            <c:strRef>
              <c:f>TP!$I$168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TP!$I$169:$I$181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</c:ser>
        <c:ser>
          <c:idx val="3"/>
          <c:order val="4"/>
          <c:tx>
            <c:strRef>
              <c:f>TP!$K$168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TP!$K$169:$K$181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4"/>
          <c:order val="5"/>
          <c:tx>
            <c:strRef>
              <c:f>TP!$M$168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TP!$M$169:$M$181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5"/>
          <c:order val="6"/>
          <c:tx>
            <c:strRef>
              <c:f>TP!$O$168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TP!$O$169:$O$181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7</c:v>
                </c:pt>
                <c:pt idx="10">
                  <c:v>1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</c:ser>
        <c:ser>
          <c:idx val="6"/>
          <c:order val="7"/>
          <c:tx>
            <c:strRef>
              <c:f>TP!$Q$168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TP!$Q$169:$Q$181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20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7"/>
          <c:order val="8"/>
          <c:tx>
            <c:strRef>
              <c:f>TP!$S$168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TP!$S$169:$S$181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11</c:v>
                </c:pt>
                <c:pt idx="7">
                  <c:v>11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8"/>
          <c:order val="9"/>
          <c:tx>
            <c:strRef>
              <c:f>TP!$U$168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TP!$U$169:$U$181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9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ser>
          <c:idx val="9"/>
          <c:order val="10"/>
          <c:tx>
            <c:strRef>
              <c:f>TP!$W$168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TP!$W$169:$W$181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</c:ser>
        <c:ser>
          <c:idx val="10"/>
          <c:order val="11"/>
          <c:tx>
            <c:strRef>
              <c:f>TP!$Y$168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41330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</c:numCache>
            </c:numRef>
          </c:cat>
          <c:val>
            <c:numRef>
              <c:f>TP!$Y$169:$Y$181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  <c:pt idx="8">
                  <c:v>14</c:v>
                </c:pt>
                <c:pt idx="9">
                  <c:v>4</c:v>
                </c:pt>
                <c:pt idx="10">
                  <c:v>15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marker val="1"/>
        <c:axId val="101323520"/>
        <c:axId val="101325440"/>
      </c:lineChart>
      <c:dateAx>
        <c:axId val="10132352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1325440"/>
        <c:crosses val="autoZero"/>
        <c:auto val="1"/>
        <c:lblOffset val="100"/>
      </c:dateAx>
      <c:valAx>
        <c:axId val="101325440"/>
        <c:scaling>
          <c:orientation val="minMax"/>
          <c:max val="3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1323520"/>
        <c:crosses val="autoZero"/>
        <c:crossBetween val="between"/>
        <c:majorUnit val="50"/>
      </c:valAx>
    </c:plotArea>
    <c:plotVisOnly val="1"/>
  </c:chart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</a:t>
            </a:r>
            <a:r>
              <a:rPr lang="en-US" baseline="0"/>
              <a:t> Tent</a:t>
            </a:r>
            <a:r>
              <a:rPr lang="en-US"/>
              <a:t> ISO 5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0.5-µm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&gt;1250, Action &gt;2500</a:t>
            </a:r>
            <a:endParaRPr lang="en-US"/>
          </a:p>
        </c:rich>
      </c:tx>
      <c:layout>
        <c:manualLayout>
          <c:xMode val="edge"/>
          <c:yMode val="edge"/>
          <c:x val="0.29704613231171811"/>
          <c:y val="4.0362223945827388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0895"/>
        </c:manualLayout>
      </c:layout>
      <c:lineChart>
        <c:grouping val="standard"/>
        <c:ser>
          <c:idx val="0"/>
          <c:order val="0"/>
          <c:tx>
            <c:strRef>
              <c:f>TP!$T$152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TP!$A$153:$A$165</c:f>
              <c:numCache>
                <c:formatCode>m/d/yyyy</c:formatCode>
                <c:ptCount val="13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</c:numCache>
            </c:numRef>
          </c:cat>
          <c:val>
            <c:numRef>
              <c:f>TP!$T$153:$T$165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01378688"/>
        <c:axId val="101384576"/>
      </c:lineChart>
      <c:dateAx>
        <c:axId val="10137868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1384576"/>
        <c:crosses val="autoZero"/>
        <c:auto val="1"/>
        <c:lblOffset val="100"/>
      </c:dateAx>
      <c:valAx>
        <c:axId val="101384576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1378688"/>
        <c:crosses val="autoZero"/>
        <c:crossBetween val="between"/>
        <c:majorUnit val="500"/>
      </c:valAx>
    </c:plotArea>
    <c:plotVisOnly val="1"/>
  </c:chart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</a:t>
            </a:r>
            <a:r>
              <a:rPr lang="en-US" baseline="0"/>
              <a:t> Tent</a:t>
            </a:r>
            <a:r>
              <a:rPr lang="en-US"/>
              <a:t> ISO 5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5.0-µm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&gt;10, Action &gt;20</a:t>
            </a:r>
            <a:endParaRPr lang="en-US"/>
          </a:p>
        </c:rich>
      </c:tx>
      <c:layout>
        <c:manualLayout>
          <c:xMode val="edge"/>
          <c:yMode val="edge"/>
          <c:x val="0.30437007623360812"/>
          <c:y val="1.0090555986456733E-2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38496"/>
        </c:manualLayout>
      </c:layout>
      <c:lineChart>
        <c:grouping val="standard"/>
        <c:ser>
          <c:idx val="0"/>
          <c:order val="0"/>
          <c:tx>
            <c:strRef>
              <c:f>TP!$U$152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TP!$A$153:$A$165</c:f>
              <c:numCache>
                <c:formatCode>m/d/yyyy</c:formatCode>
                <c:ptCount val="13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</c:numCache>
            </c:numRef>
          </c:cat>
          <c:val>
            <c:numRef>
              <c:f>TP!$U$153:$U$165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01441920"/>
        <c:axId val="101443456"/>
      </c:lineChart>
      <c:dateAx>
        <c:axId val="10144192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1443456"/>
        <c:crosses val="autoZero"/>
        <c:auto val="1"/>
        <c:lblOffset val="100"/>
      </c:dateAx>
      <c:valAx>
        <c:axId val="101443456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1441920"/>
        <c:crosses val="autoZero"/>
        <c:crossBetween val="between"/>
        <c:majorUnit val="10"/>
      </c:valAx>
    </c:plotArea>
    <c:plotVisOnly val="1"/>
  </c:chart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 ISO 8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0.5-µm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31755317529300536"/>
          <c:y val="2.01811119729135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38496"/>
        </c:manualLayout>
      </c:layout>
      <c:lineChart>
        <c:grouping val="standard"/>
        <c:ser>
          <c:idx val="12"/>
          <c:order val="0"/>
          <c:tx>
            <c:strRef>
              <c:f>TP!$B$152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TP!$A$153:$A$165</c:f>
              <c:numCache>
                <c:formatCode>m/d/yyyy</c:formatCode>
                <c:ptCount val="13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</c:numCache>
            </c:numRef>
          </c:cat>
          <c:val>
            <c:numRef>
              <c:f>TP!$B$153:$B$165</c:f>
              <c:numCache>
                <c:formatCode>General</c:formatCode>
                <c:ptCount val="13"/>
                <c:pt idx="0">
                  <c:v>8</c:v>
                </c:pt>
                <c:pt idx="1">
                  <c:v>48</c:v>
                </c:pt>
                <c:pt idx="2">
                  <c:v>17</c:v>
                </c:pt>
                <c:pt idx="3">
                  <c:v>91</c:v>
                </c:pt>
                <c:pt idx="4">
                  <c:v>11</c:v>
                </c:pt>
                <c:pt idx="5">
                  <c:v>80</c:v>
                </c:pt>
                <c:pt idx="6">
                  <c:v>132</c:v>
                </c:pt>
                <c:pt idx="7">
                  <c:v>239</c:v>
                </c:pt>
                <c:pt idx="8">
                  <c:v>24</c:v>
                </c:pt>
                <c:pt idx="9">
                  <c:v>8</c:v>
                </c:pt>
                <c:pt idx="10">
                  <c:v>9</c:v>
                </c:pt>
                <c:pt idx="11">
                  <c:v>29</c:v>
                </c:pt>
                <c:pt idx="12">
                  <c:v>121</c:v>
                </c:pt>
              </c:numCache>
            </c:numRef>
          </c:val>
        </c:ser>
        <c:ser>
          <c:idx val="0"/>
          <c:order val="1"/>
          <c:tx>
            <c:strRef>
              <c:f>TP!$D$152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TP!$A$153:$A$165</c:f>
              <c:numCache>
                <c:formatCode>m/d/yyyy</c:formatCode>
                <c:ptCount val="13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</c:numCache>
            </c:numRef>
          </c:cat>
          <c:val>
            <c:numRef>
              <c:f>TP!$D$153:$D$165</c:f>
              <c:numCache>
                <c:formatCode>General</c:formatCode>
                <c:ptCount val="13"/>
                <c:pt idx="0">
                  <c:v>7</c:v>
                </c:pt>
                <c:pt idx="1">
                  <c:v>26</c:v>
                </c:pt>
                <c:pt idx="2">
                  <c:v>40</c:v>
                </c:pt>
                <c:pt idx="3">
                  <c:v>37</c:v>
                </c:pt>
                <c:pt idx="4">
                  <c:v>19</c:v>
                </c:pt>
                <c:pt idx="5">
                  <c:v>39</c:v>
                </c:pt>
                <c:pt idx="6">
                  <c:v>62</c:v>
                </c:pt>
                <c:pt idx="7">
                  <c:v>184</c:v>
                </c:pt>
                <c:pt idx="8">
                  <c:v>19</c:v>
                </c:pt>
                <c:pt idx="9">
                  <c:v>6</c:v>
                </c:pt>
                <c:pt idx="10">
                  <c:v>9</c:v>
                </c:pt>
                <c:pt idx="11">
                  <c:v>11</c:v>
                </c:pt>
                <c:pt idx="12">
                  <c:v>39</c:v>
                </c:pt>
              </c:numCache>
            </c:numRef>
          </c:val>
        </c:ser>
        <c:ser>
          <c:idx val="1"/>
          <c:order val="2"/>
          <c:tx>
            <c:strRef>
              <c:f>TP!$F$152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TP!$A$153:$A$165</c:f>
              <c:numCache>
                <c:formatCode>m/d/yyyy</c:formatCode>
                <c:ptCount val="13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</c:numCache>
            </c:numRef>
          </c:cat>
          <c:val>
            <c:numRef>
              <c:f>TP!$F$153:$F$165</c:f>
              <c:numCache>
                <c:formatCode>General</c:formatCode>
                <c:ptCount val="13"/>
                <c:pt idx="0">
                  <c:v>4</c:v>
                </c:pt>
                <c:pt idx="1">
                  <c:v>25</c:v>
                </c:pt>
                <c:pt idx="2">
                  <c:v>39</c:v>
                </c:pt>
                <c:pt idx="3">
                  <c:v>8</c:v>
                </c:pt>
                <c:pt idx="4">
                  <c:v>9</c:v>
                </c:pt>
                <c:pt idx="5">
                  <c:v>20</c:v>
                </c:pt>
                <c:pt idx="6">
                  <c:v>294</c:v>
                </c:pt>
                <c:pt idx="7">
                  <c:v>57</c:v>
                </c:pt>
                <c:pt idx="8">
                  <c:v>55</c:v>
                </c:pt>
                <c:pt idx="9">
                  <c:v>5</c:v>
                </c:pt>
                <c:pt idx="10">
                  <c:v>9</c:v>
                </c:pt>
                <c:pt idx="11">
                  <c:v>1</c:v>
                </c:pt>
                <c:pt idx="12">
                  <c:v>31</c:v>
                </c:pt>
              </c:numCache>
            </c:numRef>
          </c:val>
        </c:ser>
        <c:ser>
          <c:idx val="2"/>
          <c:order val="3"/>
          <c:tx>
            <c:strRef>
              <c:f>TP!$H$152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TP!$A$153:$A$165</c:f>
              <c:numCache>
                <c:formatCode>m/d/yyyy</c:formatCode>
                <c:ptCount val="13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</c:numCache>
            </c:numRef>
          </c:cat>
          <c:val>
            <c:numRef>
              <c:f>TP!$H$153:$H$165</c:f>
              <c:numCache>
                <c:formatCode>General</c:formatCode>
                <c:ptCount val="13"/>
                <c:pt idx="0">
                  <c:v>35</c:v>
                </c:pt>
                <c:pt idx="1">
                  <c:v>44</c:v>
                </c:pt>
                <c:pt idx="2">
                  <c:v>26</c:v>
                </c:pt>
                <c:pt idx="3">
                  <c:v>39</c:v>
                </c:pt>
                <c:pt idx="4">
                  <c:v>12</c:v>
                </c:pt>
                <c:pt idx="5">
                  <c:v>148</c:v>
                </c:pt>
                <c:pt idx="6">
                  <c:v>11</c:v>
                </c:pt>
                <c:pt idx="7">
                  <c:v>57</c:v>
                </c:pt>
                <c:pt idx="8">
                  <c:v>11</c:v>
                </c:pt>
                <c:pt idx="9">
                  <c:v>64</c:v>
                </c:pt>
                <c:pt idx="10">
                  <c:v>19</c:v>
                </c:pt>
                <c:pt idx="11">
                  <c:v>25</c:v>
                </c:pt>
                <c:pt idx="12">
                  <c:v>6</c:v>
                </c:pt>
              </c:numCache>
            </c:numRef>
          </c:val>
        </c:ser>
        <c:ser>
          <c:idx val="3"/>
          <c:order val="4"/>
          <c:tx>
            <c:strRef>
              <c:f>TP!$J$152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TP!$A$153:$A$165</c:f>
              <c:numCache>
                <c:formatCode>m/d/yyyy</c:formatCode>
                <c:ptCount val="13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</c:numCache>
            </c:numRef>
          </c:cat>
          <c:val>
            <c:numRef>
              <c:f>TP!$J$153:$J$165</c:f>
              <c:numCache>
                <c:formatCode>General</c:formatCode>
                <c:ptCount val="13"/>
                <c:pt idx="0">
                  <c:v>21</c:v>
                </c:pt>
                <c:pt idx="1">
                  <c:v>0</c:v>
                </c:pt>
                <c:pt idx="2">
                  <c:v>16</c:v>
                </c:pt>
                <c:pt idx="3">
                  <c:v>29</c:v>
                </c:pt>
                <c:pt idx="4">
                  <c:v>22</c:v>
                </c:pt>
                <c:pt idx="5">
                  <c:v>27</c:v>
                </c:pt>
                <c:pt idx="6">
                  <c:v>34</c:v>
                </c:pt>
                <c:pt idx="7">
                  <c:v>89</c:v>
                </c:pt>
                <c:pt idx="8">
                  <c:v>24</c:v>
                </c:pt>
                <c:pt idx="9">
                  <c:v>31</c:v>
                </c:pt>
                <c:pt idx="10">
                  <c:v>6</c:v>
                </c:pt>
                <c:pt idx="11">
                  <c:v>16</c:v>
                </c:pt>
                <c:pt idx="12">
                  <c:v>6</c:v>
                </c:pt>
              </c:numCache>
            </c:numRef>
          </c:val>
        </c:ser>
        <c:ser>
          <c:idx val="4"/>
          <c:order val="5"/>
          <c:tx>
            <c:strRef>
              <c:f>TP!$L$152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TP!$A$153:$A$165</c:f>
              <c:numCache>
                <c:formatCode>m/d/yyyy</c:formatCode>
                <c:ptCount val="13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</c:numCache>
            </c:numRef>
          </c:cat>
          <c:val>
            <c:numRef>
              <c:f>TP!$L$153:$L$165</c:f>
              <c:numCache>
                <c:formatCode>General</c:formatCode>
                <c:ptCount val="13"/>
                <c:pt idx="0">
                  <c:v>14</c:v>
                </c:pt>
                <c:pt idx="1">
                  <c:v>0</c:v>
                </c:pt>
                <c:pt idx="2">
                  <c:v>423</c:v>
                </c:pt>
                <c:pt idx="3">
                  <c:v>12</c:v>
                </c:pt>
                <c:pt idx="4">
                  <c:v>21</c:v>
                </c:pt>
                <c:pt idx="5">
                  <c:v>16</c:v>
                </c:pt>
                <c:pt idx="6">
                  <c:v>96</c:v>
                </c:pt>
                <c:pt idx="7">
                  <c:v>49</c:v>
                </c:pt>
                <c:pt idx="8">
                  <c:v>32</c:v>
                </c:pt>
                <c:pt idx="9">
                  <c:v>376</c:v>
                </c:pt>
                <c:pt idx="10">
                  <c:v>0</c:v>
                </c:pt>
                <c:pt idx="11">
                  <c:v>71</c:v>
                </c:pt>
                <c:pt idx="12">
                  <c:v>13</c:v>
                </c:pt>
              </c:numCache>
            </c:numRef>
          </c:val>
        </c:ser>
        <c:ser>
          <c:idx val="5"/>
          <c:order val="6"/>
          <c:tx>
            <c:strRef>
              <c:f>TP!$N$152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TP!$A$153:$A$165</c:f>
              <c:numCache>
                <c:formatCode>m/d/yyyy</c:formatCode>
                <c:ptCount val="13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</c:numCache>
            </c:numRef>
          </c:cat>
          <c:val>
            <c:numRef>
              <c:f>TP!$N$153:$N$165</c:f>
              <c:numCache>
                <c:formatCode>General</c:formatCode>
                <c:ptCount val="13"/>
                <c:pt idx="0">
                  <c:v>3</c:v>
                </c:pt>
                <c:pt idx="1">
                  <c:v>209</c:v>
                </c:pt>
                <c:pt idx="2">
                  <c:v>12</c:v>
                </c:pt>
                <c:pt idx="3">
                  <c:v>18</c:v>
                </c:pt>
                <c:pt idx="4">
                  <c:v>4</c:v>
                </c:pt>
                <c:pt idx="5">
                  <c:v>3</c:v>
                </c:pt>
                <c:pt idx="6">
                  <c:v>58</c:v>
                </c:pt>
                <c:pt idx="7">
                  <c:v>24</c:v>
                </c:pt>
                <c:pt idx="8">
                  <c:v>169</c:v>
                </c:pt>
                <c:pt idx="9">
                  <c:v>21</c:v>
                </c:pt>
                <c:pt idx="10">
                  <c:v>46</c:v>
                </c:pt>
                <c:pt idx="11">
                  <c:v>38</c:v>
                </c:pt>
                <c:pt idx="12">
                  <c:v>9</c:v>
                </c:pt>
              </c:numCache>
            </c:numRef>
          </c:val>
        </c:ser>
        <c:ser>
          <c:idx val="6"/>
          <c:order val="7"/>
          <c:tx>
            <c:strRef>
              <c:f>TP!$P$152</c:f>
              <c:strCache>
                <c:ptCount val="1"/>
                <c:pt idx="0">
                  <c:v>A3 0.5</c:v>
                </c:pt>
              </c:strCache>
            </c:strRef>
          </c:tx>
          <c:cat>
            <c:numRef>
              <c:f>TP!$A$153:$A$165</c:f>
              <c:numCache>
                <c:formatCode>m/d/yyyy</c:formatCode>
                <c:ptCount val="13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</c:numCache>
            </c:numRef>
          </c:cat>
          <c:val>
            <c:numRef>
              <c:f>TP!$P$153:$P$165</c:f>
              <c:numCache>
                <c:formatCode>General</c:formatCode>
                <c:ptCount val="13"/>
                <c:pt idx="0">
                  <c:v>3</c:v>
                </c:pt>
                <c:pt idx="1">
                  <c:v>105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14</c:v>
                </c:pt>
                <c:pt idx="6">
                  <c:v>19</c:v>
                </c:pt>
                <c:pt idx="7">
                  <c:v>77</c:v>
                </c:pt>
                <c:pt idx="8">
                  <c:v>57</c:v>
                </c:pt>
                <c:pt idx="9">
                  <c:v>24</c:v>
                </c:pt>
                <c:pt idx="10">
                  <c:v>31</c:v>
                </c:pt>
                <c:pt idx="11">
                  <c:v>23</c:v>
                </c:pt>
                <c:pt idx="12">
                  <c:v>37</c:v>
                </c:pt>
              </c:numCache>
            </c:numRef>
          </c:val>
        </c:ser>
        <c:ser>
          <c:idx val="7"/>
          <c:order val="8"/>
          <c:tx>
            <c:strRef>
              <c:f>TP!$R$152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TP!$A$153:$A$165</c:f>
              <c:numCache>
                <c:formatCode>m/d/yyyy</c:formatCode>
                <c:ptCount val="13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</c:numCache>
            </c:numRef>
          </c:cat>
          <c:val>
            <c:numRef>
              <c:f>TP!$R$153:$R$165</c:f>
              <c:numCache>
                <c:formatCode>General</c:formatCode>
                <c:ptCount val="13"/>
                <c:pt idx="0">
                  <c:v>13</c:v>
                </c:pt>
                <c:pt idx="1">
                  <c:v>136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16</c:v>
                </c:pt>
                <c:pt idx="8">
                  <c:v>29</c:v>
                </c:pt>
                <c:pt idx="9">
                  <c:v>17</c:v>
                </c:pt>
                <c:pt idx="10">
                  <c:v>18</c:v>
                </c:pt>
                <c:pt idx="11">
                  <c:v>16</c:v>
                </c:pt>
                <c:pt idx="12">
                  <c:v>24</c:v>
                </c:pt>
              </c:numCache>
            </c:numRef>
          </c:val>
        </c:ser>
        <c:marker val="1"/>
        <c:axId val="101679104"/>
        <c:axId val="101681024"/>
      </c:lineChart>
      <c:dateAx>
        <c:axId val="10167910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1681024"/>
        <c:crosses val="autoZero"/>
        <c:auto val="1"/>
        <c:lblOffset val="100"/>
      </c:dateAx>
      <c:valAx>
        <c:axId val="101681024"/>
        <c:scaling>
          <c:orientation val="minMax"/>
          <c:max val="6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1679104"/>
        <c:crosses val="autoZero"/>
        <c:crossBetween val="between"/>
        <c:majorUnit val="1000"/>
      </c:valAx>
    </c:plotArea>
    <c:plotVisOnly val="1"/>
  </c:chart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 ISO 8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5.0-µm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3263419079992721"/>
          <c:y val="6.05433359187405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5338153599873383"/>
          <c:w val="0.85713222959768354"/>
          <c:h val="0.71249447601650884"/>
        </c:manualLayout>
      </c:layout>
      <c:lineChart>
        <c:grouping val="standard"/>
        <c:ser>
          <c:idx val="12"/>
          <c:order val="0"/>
          <c:tx>
            <c:strRef>
              <c:f>TP!$C$152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TP!$A$153:$A$165</c:f>
              <c:numCache>
                <c:formatCode>m/d/yyyy</c:formatCode>
                <c:ptCount val="13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</c:numCache>
            </c:numRef>
          </c:cat>
          <c:val>
            <c:numRef>
              <c:f>TP!$C$153:$C$165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16</c:v>
                </c:pt>
                <c:pt idx="6">
                  <c:v>5</c:v>
                </c:pt>
                <c:pt idx="7">
                  <c:v>22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12</c:v>
                </c:pt>
              </c:numCache>
            </c:numRef>
          </c:val>
        </c:ser>
        <c:ser>
          <c:idx val="0"/>
          <c:order val="1"/>
          <c:tx>
            <c:strRef>
              <c:f>TP!$E$152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TP!$A$153:$A$165</c:f>
              <c:numCache>
                <c:formatCode>m/d/yyyy</c:formatCode>
                <c:ptCount val="13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</c:numCache>
            </c:numRef>
          </c:cat>
          <c:val>
            <c:numRef>
              <c:f>TP!$E$153:$E$165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28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9</c:v>
                </c:pt>
              </c:numCache>
            </c:numRef>
          </c:val>
        </c:ser>
        <c:ser>
          <c:idx val="1"/>
          <c:order val="2"/>
          <c:tx>
            <c:strRef>
              <c:f>TP!$G$152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TP!$A$153:$A$165</c:f>
              <c:numCache>
                <c:formatCode>m/d/yyyy</c:formatCode>
                <c:ptCount val="13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</c:numCache>
            </c:numRef>
          </c:cat>
          <c:val>
            <c:numRef>
              <c:f>TP!$G$153:$G$165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10</c:v>
                </c:pt>
                <c:pt idx="7">
                  <c:v>12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</c:ser>
        <c:ser>
          <c:idx val="2"/>
          <c:order val="3"/>
          <c:tx>
            <c:strRef>
              <c:f>TP!$I$152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TP!$A$153:$A$165</c:f>
              <c:numCache>
                <c:formatCode>m/d/yyyy</c:formatCode>
                <c:ptCount val="13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</c:numCache>
            </c:numRef>
          </c:cat>
          <c:val>
            <c:numRef>
              <c:f>TP!$I$153:$I$165</c:f>
              <c:numCache>
                <c:formatCode>General</c:formatCode>
                <c:ptCount val="13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15</c:v>
                </c:pt>
                <c:pt idx="6">
                  <c:v>0</c:v>
                </c:pt>
                <c:pt idx="7">
                  <c:v>13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</c:numCache>
            </c:numRef>
          </c:val>
        </c:ser>
        <c:ser>
          <c:idx val="3"/>
          <c:order val="4"/>
          <c:tx>
            <c:strRef>
              <c:f>TP!$K$152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TP!$A$153:$A$165</c:f>
              <c:numCache>
                <c:formatCode>m/d/yyyy</c:formatCode>
                <c:ptCount val="13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</c:numCache>
            </c:numRef>
          </c:cat>
          <c:val>
            <c:numRef>
              <c:f>TP!$K$153:$K$165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14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</c:ser>
        <c:ser>
          <c:idx val="4"/>
          <c:order val="5"/>
          <c:tx>
            <c:strRef>
              <c:f>TP!$M$152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TP!$A$153:$A$165</c:f>
              <c:numCache>
                <c:formatCode>m/d/yyyy</c:formatCode>
                <c:ptCount val="13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</c:numCache>
            </c:numRef>
          </c:cat>
          <c:val>
            <c:numRef>
              <c:f>TP!$M$153:$M$165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4</c:v>
                </c:pt>
              </c:numCache>
            </c:numRef>
          </c:val>
        </c:ser>
        <c:ser>
          <c:idx val="5"/>
          <c:order val="6"/>
          <c:tx>
            <c:strRef>
              <c:f>TP!$O$152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TP!$A$153:$A$165</c:f>
              <c:numCache>
                <c:formatCode>m/d/yyyy</c:formatCode>
                <c:ptCount val="13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</c:numCache>
            </c:numRef>
          </c:cat>
          <c:val>
            <c:numRef>
              <c:f>TP!$O$153:$O$165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0</c:v>
                </c:pt>
                <c:pt idx="10">
                  <c:v>9</c:v>
                </c:pt>
                <c:pt idx="11">
                  <c:v>5</c:v>
                </c:pt>
                <c:pt idx="12">
                  <c:v>2</c:v>
                </c:pt>
              </c:numCache>
            </c:numRef>
          </c:val>
        </c:ser>
        <c:ser>
          <c:idx val="6"/>
          <c:order val="7"/>
          <c:tx>
            <c:strRef>
              <c:f>TP!$Q$152</c:f>
              <c:strCache>
                <c:ptCount val="1"/>
                <c:pt idx="0">
                  <c:v>A3 5.0</c:v>
                </c:pt>
              </c:strCache>
            </c:strRef>
          </c:tx>
          <c:cat>
            <c:numRef>
              <c:f>TP!$A$153:$A$165</c:f>
              <c:numCache>
                <c:formatCode>m/d/yyyy</c:formatCode>
                <c:ptCount val="13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</c:numCache>
            </c:numRef>
          </c:cat>
          <c:val>
            <c:numRef>
              <c:f>TP!$Q$153:$Q$165</c:f>
              <c:numCache>
                <c:formatCode>General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</c:ser>
        <c:ser>
          <c:idx val="7"/>
          <c:order val="8"/>
          <c:tx>
            <c:strRef>
              <c:f>TP!$S$152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TP!$A$153:$A$165</c:f>
              <c:numCache>
                <c:formatCode>m/d/yyyy</c:formatCode>
                <c:ptCount val="13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</c:numCache>
            </c:numRef>
          </c:cat>
          <c:val>
            <c:numRef>
              <c:f>TP!$S$153:$S$165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8</c:v>
                </c:pt>
              </c:numCache>
            </c:numRef>
          </c:val>
        </c:ser>
        <c:marker val="1"/>
        <c:axId val="101732352"/>
        <c:axId val="101734272"/>
      </c:lineChart>
      <c:dateAx>
        <c:axId val="10173235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1734272"/>
        <c:crosses val="autoZero"/>
        <c:auto val="1"/>
        <c:lblOffset val="100"/>
      </c:dateAx>
      <c:valAx>
        <c:axId val="101734272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1732352"/>
        <c:crosses val="autoZero"/>
        <c:crossBetween val="between"/>
        <c:majorUnit val="50"/>
      </c:valAx>
    </c:plotArea>
    <c:plotVisOnly val="1"/>
  </c:chart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Circulation Hallway and Airlock ISO 8 (Rooms 140, 150 and 151)</a:t>
            </a:r>
          </a:p>
          <a:p>
            <a:pPr>
              <a:defRPr/>
            </a:pPr>
            <a:r>
              <a:rPr lang="en-US" sz="1800" b="1" i="0" baseline="0"/>
              <a:t>0.5-µm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1696095080708708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0895"/>
        </c:manualLayout>
      </c:layout>
      <c:lineChart>
        <c:grouping val="standard"/>
        <c:ser>
          <c:idx val="0"/>
          <c:order val="0"/>
          <c:tx>
            <c:strRef>
              <c:f>TP!$B$110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TP!$A$111:$A$149</c:f>
              <c:numCache>
                <c:formatCode>m/d/yyyy</c:formatCode>
                <c:ptCount val="39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41295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  <c:pt idx="13">
                  <c:v>41277</c:v>
                </c:pt>
                <c:pt idx="14">
                  <c:v>41283</c:v>
                </c:pt>
                <c:pt idx="15">
                  <c:v>41289</c:v>
                </c:pt>
                <c:pt idx="16">
                  <c:v>41295</c:v>
                </c:pt>
                <c:pt idx="17">
                  <c:v>41306</c:v>
                </c:pt>
                <c:pt idx="18">
                  <c:v>41312</c:v>
                </c:pt>
                <c:pt idx="19">
                  <c:v>41317</c:v>
                </c:pt>
                <c:pt idx="20">
                  <c:v>41325</c:v>
                </c:pt>
                <c:pt idx="21">
                  <c:v>41334</c:v>
                </c:pt>
                <c:pt idx="22">
                  <c:v>41337</c:v>
                </c:pt>
                <c:pt idx="23">
                  <c:v>41344</c:v>
                </c:pt>
                <c:pt idx="24">
                  <c:v>41354</c:v>
                </c:pt>
                <c:pt idx="25">
                  <c:v>41359</c:v>
                </c:pt>
                <c:pt idx="26">
                  <c:v>41277</c:v>
                </c:pt>
                <c:pt idx="27">
                  <c:v>41283</c:v>
                </c:pt>
                <c:pt idx="28">
                  <c:v>41289</c:v>
                </c:pt>
                <c:pt idx="29">
                  <c:v>41295</c:v>
                </c:pt>
                <c:pt idx="30">
                  <c:v>41306</c:v>
                </c:pt>
                <c:pt idx="31">
                  <c:v>41312</c:v>
                </c:pt>
                <c:pt idx="32">
                  <c:v>41317</c:v>
                </c:pt>
                <c:pt idx="33">
                  <c:v>41325</c:v>
                </c:pt>
                <c:pt idx="34">
                  <c:v>41334</c:v>
                </c:pt>
                <c:pt idx="35">
                  <c:v>41337</c:v>
                </c:pt>
                <c:pt idx="36">
                  <c:v>41344</c:v>
                </c:pt>
                <c:pt idx="37">
                  <c:v>41354</c:v>
                </c:pt>
                <c:pt idx="38">
                  <c:v>41359</c:v>
                </c:pt>
              </c:numCache>
            </c:numRef>
          </c:cat>
          <c:val>
            <c:numRef>
              <c:f>TP!$B$111:$B$149</c:f>
              <c:numCache>
                <c:formatCode>General</c:formatCode>
                <c:ptCount val="39"/>
                <c:pt idx="0">
                  <c:v>10</c:v>
                </c:pt>
                <c:pt idx="1">
                  <c:v>70</c:v>
                </c:pt>
                <c:pt idx="2">
                  <c:v>146</c:v>
                </c:pt>
                <c:pt idx="3">
                  <c:v>23</c:v>
                </c:pt>
                <c:pt idx="4">
                  <c:v>67</c:v>
                </c:pt>
                <c:pt idx="5">
                  <c:v>285</c:v>
                </c:pt>
                <c:pt idx="6">
                  <c:v>141</c:v>
                </c:pt>
                <c:pt idx="7">
                  <c:v>33</c:v>
                </c:pt>
                <c:pt idx="8">
                  <c:v>8</c:v>
                </c:pt>
                <c:pt idx="9">
                  <c:v>418</c:v>
                </c:pt>
                <c:pt idx="10">
                  <c:v>137</c:v>
                </c:pt>
                <c:pt idx="11">
                  <c:v>191</c:v>
                </c:pt>
                <c:pt idx="12">
                  <c:v>8</c:v>
                </c:pt>
                <c:pt idx="13">
                  <c:v>40</c:v>
                </c:pt>
                <c:pt idx="14">
                  <c:v>237</c:v>
                </c:pt>
                <c:pt idx="15">
                  <c:v>46</c:v>
                </c:pt>
                <c:pt idx="16">
                  <c:v>43</c:v>
                </c:pt>
                <c:pt idx="17">
                  <c:v>9</c:v>
                </c:pt>
                <c:pt idx="18">
                  <c:v>70</c:v>
                </c:pt>
                <c:pt idx="19">
                  <c:v>356</c:v>
                </c:pt>
                <c:pt idx="20">
                  <c:v>292</c:v>
                </c:pt>
                <c:pt idx="21">
                  <c:v>258</c:v>
                </c:pt>
                <c:pt idx="22">
                  <c:v>31</c:v>
                </c:pt>
                <c:pt idx="23">
                  <c:v>29</c:v>
                </c:pt>
                <c:pt idx="24">
                  <c:v>39</c:v>
                </c:pt>
                <c:pt idx="25">
                  <c:v>14</c:v>
                </c:pt>
                <c:pt idx="26">
                  <c:v>487</c:v>
                </c:pt>
                <c:pt idx="27">
                  <c:v>200</c:v>
                </c:pt>
                <c:pt idx="28">
                  <c:v>1510</c:v>
                </c:pt>
                <c:pt idx="29">
                  <c:v>52</c:v>
                </c:pt>
                <c:pt idx="30">
                  <c:v>248</c:v>
                </c:pt>
                <c:pt idx="31">
                  <c:v>575</c:v>
                </c:pt>
                <c:pt idx="32">
                  <c:v>383</c:v>
                </c:pt>
                <c:pt idx="33">
                  <c:v>491</c:v>
                </c:pt>
                <c:pt idx="34">
                  <c:v>39</c:v>
                </c:pt>
                <c:pt idx="35">
                  <c:v>55</c:v>
                </c:pt>
                <c:pt idx="36">
                  <c:v>20</c:v>
                </c:pt>
                <c:pt idx="37">
                  <c:v>244</c:v>
                </c:pt>
                <c:pt idx="38">
                  <c:v>522</c:v>
                </c:pt>
              </c:numCache>
            </c:numRef>
          </c:val>
        </c:ser>
        <c:ser>
          <c:idx val="1"/>
          <c:order val="1"/>
          <c:tx>
            <c:strRef>
              <c:f>TP!$D$110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TP!$A$111:$A$149</c:f>
              <c:numCache>
                <c:formatCode>m/d/yyyy</c:formatCode>
                <c:ptCount val="39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41295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  <c:pt idx="13">
                  <c:v>41277</c:v>
                </c:pt>
                <c:pt idx="14">
                  <c:v>41283</c:v>
                </c:pt>
                <c:pt idx="15">
                  <c:v>41289</c:v>
                </c:pt>
                <c:pt idx="16">
                  <c:v>41295</c:v>
                </c:pt>
                <c:pt idx="17">
                  <c:v>41306</c:v>
                </c:pt>
                <c:pt idx="18">
                  <c:v>41312</c:v>
                </c:pt>
                <c:pt idx="19">
                  <c:v>41317</c:v>
                </c:pt>
                <c:pt idx="20">
                  <c:v>41325</c:v>
                </c:pt>
                <c:pt idx="21">
                  <c:v>41334</c:v>
                </c:pt>
                <c:pt idx="22">
                  <c:v>41337</c:v>
                </c:pt>
                <c:pt idx="23">
                  <c:v>41344</c:v>
                </c:pt>
                <c:pt idx="24">
                  <c:v>41354</c:v>
                </c:pt>
                <c:pt idx="25">
                  <c:v>41359</c:v>
                </c:pt>
                <c:pt idx="26">
                  <c:v>41277</c:v>
                </c:pt>
                <c:pt idx="27">
                  <c:v>41283</c:v>
                </c:pt>
                <c:pt idx="28">
                  <c:v>41289</c:v>
                </c:pt>
                <c:pt idx="29">
                  <c:v>41295</c:v>
                </c:pt>
                <c:pt idx="30">
                  <c:v>41306</c:v>
                </c:pt>
                <c:pt idx="31">
                  <c:v>41312</c:v>
                </c:pt>
                <c:pt idx="32">
                  <c:v>41317</c:v>
                </c:pt>
                <c:pt idx="33">
                  <c:v>41325</c:v>
                </c:pt>
                <c:pt idx="34">
                  <c:v>41334</c:v>
                </c:pt>
                <c:pt idx="35">
                  <c:v>41337</c:v>
                </c:pt>
                <c:pt idx="36">
                  <c:v>41344</c:v>
                </c:pt>
                <c:pt idx="37">
                  <c:v>41354</c:v>
                </c:pt>
                <c:pt idx="38">
                  <c:v>41359</c:v>
                </c:pt>
              </c:numCache>
            </c:numRef>
          </c:cat>
          <c:val>
            <c:numRef>
              <c:f>TP!$D$111:$D$149</c:f>
              <c:numCache>
                <c:formatCode>General</c:formatCode>
                <c:ptCount val="39"/>
                <c:pt idx="0">
                  <c:v>24</c:v>
                </c:pt>
                <c:pt idx="1">
                  <c:v>36</c:v>
                </c:pt>
                <c:pt idx="2">
                  <c:v>11</c:v>
                </c:pt>
                <c:pt idx="3">
                  <c:v>17</c:v>
                </c:pt>
                <c:pt idx="4">
                  <c:v>151</c:v>
                </c:pt>
                <c:pt idx="5">
                  <c:v>217</c:v>
                </c:pt>
                <c:pt idx="6">
                  <c:v>124</c:v>
                </c:pt>
                <c:pt idx="7">
                  <c:v>36</c:v>
                </c:pt>
                <c:pt idx="8">
                  <c:v>18</c:v>
                </c:pt>
                <c:pt idx="9">
                  <c:v>320</c:v>
                </c:pt>
                <c:pt idx="10">
                  <c:v>59</c:v>
                </c:pt>
                <c:pt idx="11">
                  <c:v>181</c:v>
                </c:pt>
                <c:pt idx="12">
                  <c:v>18</c:v>
                </c:pt>
                <c:pt idx="13">
                  <c:v>32</c:v>
                </c:pt>
                <c:pt idx="14">
                  <c:v>116</c:v>
                </c:pt>
                <c:pt idx="15">
                  <c:v>34</c:v>
                </c:pt>
                <c:pt idx="16">
                  <c:v>17</c:v>
                </c:pt>
                <c:pt idx="17">
                  <c:v>115</c:v>
                </c:pt>
                <c:pt idx="18">
                  <c:v>68</c:v>
                </c:pt>
                <c:pt idx="19">
                  <c:v>339</c:v>
                </c:pt>
                <c:pt idx="20">
                  <c:v>164</c:v>
                </c:pt>
                <c:pt idx="21">
                  <c:v>91</c:v>
                </c:pt>
                <c:pt idx="22">
                  <c:v>420</c:v>
                </c:pt>
                <c:pt idx="23">
                  <c:v>17</c:v>
                </c:pt>
                <c:pt idx="24">
                  <c:v>38</c:v>
                </c:pt>
                <c:pt idx="25">
                  <c:v>28</c:v>
                </c:pt>
                <c:pt idx="26">
                  <c:v>160</c:v>
                </c:pt>
                <c:pt idx="27">
                  <c:v>1424</c:v>
                </c:pt>
                <c:pt idx="28">
                  <c:v>513</c:v>
                </c:pt>
                <c:pt idx="29">
                  <c:v>28</c:v>
                </c:pt>
                <c:pt idx="30">
                  <c:v>72</c:v>
                </c:pt>
                <c:pt idx="31">
                  <c:v>1526</c:v>
                </c:pt>
                <c:pt idx="32">
                  <c:v>729</c:v>
                </c:pt>
                <c:pt idx="33">
                  <c:v>218</c:v>
                </c:pt>
                <c:pt idx="34">
                  <c:v>30</c:v>
                </c:pt>
                <c:pt idx="35">
                  <c:v>12</c:v>
                </c:pt>
                <c:pt idx="36">
                  <c:v>4</c:v>
                </c:pt>
                <c:pt idx="37">
                  <c:v>32</c:v>
                </c:pt>
                <c:pt idx="38">
                  <c:v>484</c:v>
                </c:pt>
              </c:numCache>
            </c:numRef>
          </c:val>
        </c:ser>
        <c:ser>
          <c:idx val="2"/>
          <c:order val="2"/>
          <c:tx>
            <c:strRef>
              <c:f>TP!$F$110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TP!$A$111:$A$149</c:f>
              <c:numCache>
                <c:formatCode>m/d/yyyy</c:formatCode>
                <c:ptCount val="39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41295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  <c:pt idx="13">
                  <c:v>41277</c:v>
                </c:pt>
                <c:pt idx="14">
                  <c:v>41283</c:v>
                </c:pt>
                <c:pt idx="15">
                  <c:v>41289</c:v>
                </c:pt>
                <c:pt idx="16">
                  <c:v>41295</c:v>
                </c:pt>
                <c:pt idx="17">
                  <c:v>41306</c:v>
                </c:pt>
                <c:pt idx="18">
                  <c:v>41312</c:v>
                </c:pt>
                <c:pt idx="19">
                  <c:v>41317</c:v>
                </c:pt>
                <c:pt idx="20">
                  <c:v>41325</c:v>
                </c:pt>
                <c:pt idx="21">
                  <c:v>41334</c:v>
                </c:pt>
                <c:pt idx="22">
                  <c:v>41337</c:v>
                </c:pt>
                <c:pt idx="23">
                  <c:v>41344</c:v>
                </c:pt>
                <c:pt idx="24">
                  <c:v>41354</c:v>
                </c:pt>
                <c:pt idx="25">
                  <c:v>41359</c:v>
                </c:pt>
                <c:pt idx="26">
                  <c:v>41277</c:v>
                </c:pt>
                <c:pt idx="27">
                  <c:v>41283</c:v>
                </c:pt>
                <c:pt idx="28">
                  <c:v>41289</c:v>
                </c:pt>
                <c:pt idx="29">
                  <c:v>41295</c:v>
                </c:pt>
                <c:pt idx="30">
                  <c:v>41306</c:v>
                </c:pt>
                <c:pt idx="31">
                  <c:v>41312</c:v>
                </c:pt>
                <c:pt idx="32">
                  <c:v>41317</c:v>
                </c:pt>
                <c:pt idx="33">
                  <c:v>41325</c:v>
                </c:pt>
                <c:pt idx="34">
                  <c:v>41334</c:v>
                </c:pt>
                <c:pt idx="35">
                  <c:v>41337</c:v>
                </c:pt>
                <c:pt idx="36">
                  <c:v>41344</c:v>
                </c:pt>
                <c:pt idx="37">
                  <c:v>41354</c:v>
                </c:pt>
                <c:pt idx="38">
                  <c:v>41359</c:v>
                </c:pt>
              </c:numCache>
            </c:numRef>
          </c:cat>
          <c:val>
            <c:numRef>
              <c:f>TP!$F$111:$F$149</c:f>
              <c:numCache>
                <c:formatCode>General</c:formatCode>
                <c:ptCount val="39"/>
                <c:pt idx="0">
                  <c:v>66</c:v>
                </c:pt>
                <c:pt idx="1">
                  <c:v>29</c:v>
                </c:pt>
                <c:pt idx="2">
                  <c:v>25</c:v>
                </c:pt>
                <c:pt idx="3">
                  <c:v>17</c:v>
                </c:pt>
                <c:pt idx="4">
                  <c:v>166</c:v>
                </c:pt>
                <c:pt idx="5">
                  <c:v>124</c:v>
                </c:pt>
                <c:pt idx="6">
                  <c:v>152</c:v>
                </c:pt>
                <c:pt idx="7">
                  <c:v>33</c:v>
                </c:pt>
                <c:pt idx="8">
                  <c:v>7</c:v>
                </c:pt>
                <c:pt idx="9">
                  <c:v>289</c:v>
                </c:pt>
                <c:pt idx="10">
                  <c:v>57</c:v>
                </c:pt>
                <c:pt idx="11">
                  <c:v>145</c:v>
                </c:pt>
                <c:pt idx="12">
                  <c:v>13</c:v>
                </c:pt>
                <c:pt idx="13">
                  <c:v>28</c:v>
                </c:pt>
                <c:pt idx="14">
                  <c:v>78</c:v>
                </c:pt>
                <c:pt idx="15">
                  <c:v>20</c:v>
                </c:pt>
                <c:pt idx="16">
                  <c:v>10</c:v>
                </c:pt>
                <c:pt idx="17">
                  <c:v>548</c:v>
                </c:pt>
                <c:pt idx="18">
                  <c:v>61</c:v>
                </c:pt>
                <c:pt idx="19">
                  <c:v>170</c:v>
                </c:pt>
                <c:pt idx="20">
                  <c:v>122</c:v>
                </c:pt>
                <c:pt idx="21">
                  <c:v>123</c:v>
                </c:pt>
                <c:pt idx="22">
                  <c:v>232</c:v>
                </c:pt>
                <c:pt idx="23">
                  <c:v>15</c:v>
                </c:pt>
                <c:pt idx="24">
                  <c:v>356</c:v>
                </c:pt>
                <c:pt idx="25">
                  <c:v>49</c:v>
                </c:pt>
                <c:pt idx="26">
                  <c:v>66</c:v>
                </c:pt>
                <c:pt idx="27">
                  <c:v>690</c:v>
                </c:pt>
                <c:pt idx="28">
                  <c:v>387</c:v>
                </c:pt>
                <c:pt idx="29">
                  <c:v>14</c:v>
                </c:pt>
                <c:pt idx="30">
                  <c:v>67</c:v>
                </c:pt>
                <c:pt idx="31">
                  <c:v>1449</c:v>
                </c:pt>
                <c:pt idx="32">
                  <c:v>1996</c:v>
                </c:pt>
                <c:pt idx="33">
                  <c:v>116</c:v>
                </c:pt>
                <c:pt idx="34">
                  <c:v>36</c:v>
                </c:pt>
                <c:pt idx="35">
                  <c:v>38</c:v>
                </c:pt>
                <c:pt idx="36">
                  <c:v>5</c:v>
                </c:pt>
                <c:pt idx="37">
                  <c:v>50</c:v>
                </c:pt>
                <c:pt idx="38">
                  <c:v>286</c:v>
                </c:pt>
              </c:numCache>
            </c:numRef>
          </c:val>
        </c:ser>
        <c:marker val="1"/>
        <c:axId val="102014336"/>
        <c:axId val="102020608"/>
      </c:lineChart>
      <c:dateAx>
        <c:axId val="102014336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2020608"/>
        <c:crosses val="autoZero"/>
        <c:auto val="1"/>
        <c:lblOffset val="100"/>
      </c:dateAx>
      <c:valAx>
        <c:axId val="102020608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2014336"/>
        <c:crosses val="autoZero"/>
        <c:crossBetween val="between"/>
        <c:majorUnit val="1000"/>
      </c:valAx>
    </c:plotArea>
    <c:plotVisOnly val="1"/>
  </c:chart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Circulation Hallway and Airlock ISO 8 (Rooms 140, 150 and 151)</a:t>
            </a:r>
          </a:p>
          <a:p>
            <a:pPr>
              <a:defRPr/>
            </a:pPr>
            <a:r>
              <a:rPr lang="en-US" sz="1800" b="1" i="0" baseline="0"/>
              <a:t>5.0-µm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1754686632083810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0895"/>
        </c:manualLayout>
      </c:layout>
      <c:lineChart>
        <c:grouping val="standard"/>
        <c:ser>
          <c:idx val="0"/>
          <c:order val="0"/>
          <c:tx>
            <c:strRef>
              <c:f>TP!$C$110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TP!$A$111:$A$147</c:f>
              <c:numCache>
                <c:formatCode>m/d/yyyy</c:formatCode>
                <c:ptCount val="37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41295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  <c:pt idx="13">
                  <c:v>41277</c:v>
                </c:pt>
                <c:pt idx="14">
                  <c:v>41283</c:v>
                </c:pt>
                <c:pt idx="15">
                  <c:v>41289</c:v>
                </c:pt>
                <c:pt idx="16">
                  <c:v>41295</c:v>
                </c:pt>
                <c:pt idx="17">
                  <c:v>41306</c:v>
                </c:pt>
                <c:pt idx="18">
                  <c:v>41312</c:v>
                </c:pt>
                <c:pt idx="19">
                  <c:v>41317</c:v>
                </c:pt>
                <c:pt idx="20">
                  <c:v>41325</c:v>
                </c:pt>
                <c:pt idx="21">
                  <c:v>41334</c:v>
                </c:pt>
                <c:pt idx="22">
                  <c:v>41337</c:v>
                </c:pt>
                <c:pt idx="23">
                  <c:v>41344</c:v>
                </c:pt>
                <c:pt idx="24">
                  <c:v>41354</c:v>
                </c:pt>
                <c:pt idx="25">
                  <c:v>41359</c:v>
                </c:pt>
                <c:pt idx="26">
                  <c:v>41277</c:v>
                </c:pt>
                <c:pt idx="27">
                  <c:v>41283</c:v>
                </c:pt>
                <c:pt idx="28">
                  <c:v>41289</c:v>
                </c:pt>
                <c:pt idx="29">
                  <c:v>41295</c:v>
                </c:pt>
                <c:pt idx="30">
                  <c:v>41306</c:v>
                </c:pt>
                <c:pt idx="31">
                  <c:v>41312</c:v>
                </c:pt>
                <c:pt idx="32">
                  <c:v>41317</c:v>
                </c:pt>
                <c:pt idx="33">
                  <c:v>41325</c:v>
                </c:pt>
                <c:pt idx="34">
                  <c:v>41334</c:v>
                </c:pt>
                <c:pt idx="35">
                  <c:v>41337</c:v>
                </c:pt>
                <c:pt idx="36">
                  <c:v>41344</c:v>
                </c:pt>
              </c:numCache>
            </c:numRef>
          </c:cat>
          <c:val>
            <c:numRef>
              <c:f>TP!$C$111:$C$149</c:f>
              <c:numCache>
                <c:formatCode>General</c:formatCode>
                <c:ptCount val="39"/>
                <c:pt idx="0">
                  <c:v>1</c:v>
                </c:pt>
                <c:pt idx="1">
                  <c:v>11</c:v>
                </c:pt>
                <c:pt idx="2">
                  <c:v>10</c:v>
                </c:pt>
                <c:pt idx="3">
                  <c:v>1</c:v>
                </c:pt>
                <c:pt idx="4">
                  <c:v>5</c:v>
                </c:pt>
                <c:pt idx="5">
                  <c:v>9</c:v>
                </c:pt>
                <c:pt idx="6">
                  <c:v>20</c:v>
                </c:pt>
                <c:pt idx="7">
                  <c:v>0</c:v>
                </c:pt>
                <c:pt idx="8">
                  <c:v>1</c:v>
                </c:pt>
                <c:pt idx="9">
                  <c:v>49</c:v>
                </c:pt>
                <c:pt idx="10">
                  <c:v>3</c:v>
                </c:pt>
                <c:pt idx="11">
                  <c:v>32</c:v>
                </c:pt>
                <c:pt idx="12">
                  <c:v>0</c:v>
                </c:pt>
                <c:pt idx="13">
                  <c:v>6</c:v>
                </c:pt>
                <c:pt idx="14">
                  <c:v>18</c:v>
                </c:pt>
                <c:pt idx="15">
                  <c:v>5</c:v>
                </c:pt>
                <c:pt idx="16">
                  <c:v>7</c:v>
                </c:pt>
                <c:pt idx="17">
                  <c:v>1</c:v>
                </c:pt>
                <c:pt idx="18">
                  <c:v>5</c:v>
                </c:pt>
                <c:pt idx="19">
                  <c:v>26</c:v>
                </c:pt>
                <c:pt idx="20">
                  <c:v>31</c:v>
                </c:pt>
                <c:pt idx="21">
                  <c:v>28</c:v>
                </c:pt>
                <c:pt idx="22">
                  <c:v>9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17</c:v>
                </c:pt>
                <c:pt idx="27">
                  <c:v>16</c:v>
                </c:pt>
                <c:pt idx="28">
                  <c:v>46</c:v>
                </c:pt>
                <c:pt idx="29">
                  <c:v>7</c:v>
                </c:pt>
                <c:pt idx="30">
                  <c:v>18</c:v>
                </c:pt>
                <c:pt idx="31">
                  <c:v>55</c:v>
                </c:pt>
                <c:pt idx="32">
                  <c:v>24</c:v>
                </c:pt>
                <c:pt idx="33">
                  <c:v>61</c:v>
                </c:pt>
                <c:pt idx="34">
                  <c:v>3</c:v>
                </c:pt>
                <c:pt idx="35">
                  <c:v>6</c:v>
                </c:pt>
                <c:pt idx="36">
                  <c:v>3</c:v>
                </c:pt>
                <c:pt idx="37">
                  <c:v>21</c:v>
                </c:pt>
                <c:pt idx="38">
                  <c:v>12</c:v>
                </c:pt>
              </c:numCache>
            </c:numRef>
          </c:val>
        </c:ser>
        <c:ser>
          <c:idx val="1"/>
          <c:order val="1"/>
          <c:tx>
            <c:strRef>
              <c:f>TP!$E$110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TP!$A$111:$A$147</c:f>
              <c:numCache>
                <c:formatCode>m/d/yyyy</c:formatCode>
                <c:ptCount val="37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41295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  <c:pt idx="13">
                  <c:v>41277</c:v>
                </c:pt>
                <c:pt idx="14">
                  <c:v>41283</c:v>
                </c:pt>
                <c:pt idx="15">
                  <c:v>41289</c:v>
                </c:pt>
                <c:pt idx="16">
                  <c:v>41295</c:v>
                </c:pt>
                <c:pt idx="17">
                  <c:v>41306</c:v>
                </c:pt>
                <c:pt idx="18">
                  <c:v>41312</c:v>
                </c:pt>
                <c:pt idx="19">
                  <c:v>41317</c:v>
                </c:pt>
                <c:pt idx="20">
                  <c:v>41325</c:v>
                </c:pt>
                <c:pt idx="21">
                  <c:v>41334</c:v>
                </c:pt>
                <c:pt idx="22">
                  <c:v>41337</c:v>
                </c:pt>
                <c:pt idx="23">
                  <c:v>41344</c:v>
                </c:pt>
                <c:pt idx="24">
                  <c:v>41354</c:v>
                </c:pt>
                <c:pt idx="25">
                  <c:v>41359</c:v>
                </c:pt>
                <c:pt idx="26">
                  <c:v>41277</c:v>
                </c:pt>
                <c:pt idx="27">
                  <c:v>41283</c:v>
                </c:pt>
                <c:pt idx="28">
                  <c:v>41289</c:v>
                </c:pt>
                <c:pt idx="29">
                  <c:v>41295</c:v>
                </c:pt>
                <c:pt idx="30">
                  <c:v>41306</c:v>
                </c:pt>
                <c:pt idx="31">
                  <c:v>41312</c:v>
                </c:pt>
                <c:pt idx="32">
                  <c:v>41317</c:v>
                </c:pt>
                <c:pt idx="33">
                  <c:v>41325</c:v>
                </c:pt>
                <c:pt idx="34">
                  <c:v>41334</c:v>
                </c:pt>
                <c:pt idx="35">
                  <c:v>41337</c:v>
                </c:pt>
                <c:pt idx="36">
                  <c:v>41344</c:v>
                </c:pt>
              </c:numCache>
            </c:numRef>
          </c:cat>
          <c:val>
            <c:numRef>
              <c:f>TP!$E$111:$E$149</c:f>
              <c:numCache>
                <c:formatCode>General</c:formatCode>
                <c:ptCount val="39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14</c:v>
                </c:pt>
                <c:pt idx="5">
                  <c:v>6</c:v>
                </c:pt>
                <c:pt idx="6">
                  <c:v>10</c:v>
                </c:pt>
                <c:pt idx="7">
                  <c:v>2</c:v>
                </c:pt>
                <c:pt idx="8">
                  <c:v>1</c:v>
                </c:pt>
                <c:pt idx="9">
                  <c:v>49</c:v>
                </c:pt>
                <c:pt idx="10">
                  <c:v>2</c:v>
                </c:pt>
                <c:pt idx="11">
                  <c:v>39</c:v>
                </c:pt>
                <c:pt idx="12">
                  <c:v>0</c:v>
                </c:pt>
                <c:pt idx="13">
                  <c:v>2</c:v>
                </c:pt>
                <c:pt idx="14">
                  <c:v>17</c:v>
                </c:pt>
                <c:pt idx="15">
                  <c:v>6</c:v>
                </c:pt>
                <c:pt idx="16">
                  <c:v>0</c:v>
                </c:pt>
                <c:pt idx="17">
                  <c:v>32</c:v>
                </c:pt>
                <c:pt idx="18">
                  <c:v>7</c:v>
                </c:pt>
                <c:pt idx="19">
                  <c:v>31</c:v>
                </c:pt>
                <c:pt idx="20">
                  <c:v>17</c:v>
                </c:pt>
                <c:pt idx="21">
                  <c:v>9</c:v>
                </c:pt>
                <c:pt idx="22">
                  <c:v>23</c:v>
                </c:pt>
                <c:pt idx="23">
                  <c:v>4</c:v>
                </c:pt>
                <c:pt idx="24">
                  <c:v>3</c:v>
                </c:pt>
                <c:pt idx="25">
                  <c:v>0</c:v>
                </c:pt>
                <c:pt idx="26">
                  <c:v>9</c:v>
                </c:pt>
                <c:pt idx="27">
                  <c:v>64</c:v>
                </c:pt>
                <c:pt idx="28">
                  <c:v>12</c:v>
                </c:pt>
                <c:pt idx="29">
                  <c:v>2</c:v>
                </c:pt>
                <c:pt idx="30">
                  <c:v>10</c:v>
                </c:pt>
                <c:pt idx="31">
                  <c:v>62</c:v>
                </c:pt>
                <c:pt idx="32">
                  <c:v>46</c:v>
                </c:pt>
                <c:pt idx="33">
                  <c:v>28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7</c:v>
                </c:pt>
                <c:pt idx="38">
                  <c:v>31</c:v>
                </c:pt>
              </c:numCache>
            </c:numRef>
          </c:val>
        </c:ser>
        <c:ser>
          <c:idx val="2"/>
          <c:order val="2"/>
          <c:tx>
            <c:strRef>
              <c:f>TP!$G$110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TP!$A$111:$A$147</c:f>
              <c:numCache>
                <c:formatCode>m/d/yyyy</c:formatCode>
                <c:ptCount val="37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41295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41325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41354</c:v>
                </c:pt>
                <c:pt idx="12">
                  <c:v>41359</c:v>
                </c:pt>
                <c:pt idx="13">
                  <c:v>41277</c:v>
                </c:pt>
                <c:pt idx="14">
                  <c:v>41283</c:v>
                </c:pt>
                <c:pt idx="15">
                  <c:v>41289</c:v>
                </c:pt>
                <c:pt idx="16">
                  <c:v>41295</c:v>
                </c:pt>
                <c:pt idx="17">
                  <c:v>41306</c:v>
                </c:pt>
                <c:pt idx="18">
                  <c:v>41312</c:v>
                </c:pt>
                <c:pt idx="19">
                  <c:v>41317</c:v>
                </c:pt>
                <c:pt idx="20">
                  <c:v>41325</c:v>
                </c:pt>
                <c:pt idx="21">
                  <c:v>41334</c:v>
                </c:pt>
                <c:pt idx="22">
                  <c:v>41337</c:v>
                </c:pt>
                <c:pt idx="23">
                  <c:v>41344</c:v>
                </c:pt>
                <c:pt idx="24">
                  <c:v>41354</c:v>
                </c:pt>
                <c:pt idx="25">
                  <c:v>41359</c:v>
                </c:pt>
                <c:pt idx="26">
                  <c:v>41277</c:v>
                </c:pt>
                <c:pt idx="27">
                  <c:v>41283</c:v>
                </c:pt>
                <c:pt idx="28">
                  <c:v>41289</c:v>
                </c:pt>
                <c:pt idx="29">
                  <c:v>41295</c:v>
                </c:pt>
                <c:pt idx="30">
                  <c:v>41306</c:v>
                </c:pt>
                <c:pt idx="31">
                  <c:v>41312</c:v>
                </c:pt>
                <c:pt idx="32">
                  <c:v>41317</c:v>
                </c:pt>
                <c:pt idx="33">
                  <c:v>41325</c:v>
                </c:pt>
                <c:pt idx="34">
                  <c:v>41334</c:v>
                </c:pt>
                <c:pt idx="35">
                  <c:v>41337</c:v>
                </c:pt>
                <c:pt idx="36">
                  <c:v>41344</c:v>
                </c:pt>
              </c:numCache>
            </c:numRef>
          </c:cat>
          <c:val>
            <c:numRef>
              <c:f>TP!$G$111:$G$149</c:f>
              <c:numCache>
                <c:formatCode>General</c:formatCode>
                <c:ptCount val="3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13</c:v>
                </c:pt>
                <c:pt idx="5">
                  <c:v>6</c:v>
                </c:pt>
                <c:pt idx="6">
                  <c:v>10</c:v>
                </c:pt>
                <c:pt idx="7">
                  <c:v>3</c:v>
                </c:pt>
                <c:pt idx="8">
                  <c:v>1</c:v>
                </c:pt>
                <c:pt idx="9">
                  <c:v>45</c:v>
                </c:pt>
                <c:pt idx="10">
                  <c:v>2</c:v>
                </c:pt>
                <c:pt idx="11">
                  <c:v>19</c:v>
                </c:pt>
                <c:pt idx="12">
                  <c:v>0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1</c:v>
                </c:pt>
                <c:pt idx="17">
                  <c:v>77</c:v>
                </c:pt>
                <c:pt idx="18">
                  <c:v>8</c:v>
                </c:pt>
                <c:pt idx="19">
                  <c:v>18</c:v>
                </c:pt>
                <c:pt idx="20">
                  <c:v>22</c:v>
                </c:pt>
                <c:pt idx="21">
                  <c:v>11</c:v>
                </c:pt>
                <c:pt idx="22">
                  <c:v>26</c:v>
                </c:pt>
                <c:pt idx="23">
                  <c:v>2</c:v>
                </c:pt>
                <c:pt idx="24">
                  <c:v>60</c:v>
                </c:pt>
                <c:pt idx="25">
                  <c:v>3</c:v>
                </c:pt>
                <c:pt idx="26">
                  <c:v>5</c:v>
                </c:pt>
                <c:pt idx="27">
                  <c:v>28</c:v>
                </c:pt>
                <c:pt idx="28">
                  <c:v>7</c:v>
                </c:pt>
                <c:pt idx="29">
                  <c:v>0</c:v>
                </c:pt>
                <c:pt idx="30">
                  <c:v>5</c:v>
                </c:pt>
                <c:pt idx="31">
                  <c:v>62</c:v>
                </c:pt>
                <c:pt idx="32">
                  <c:v>76</c:v>
                </c:pt>
                <c:pt idx="33">
                  <c:v>15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11</c:v>
                </c:pt>
              </c:numCache>
            </c:numRef>
          </c:val>
        </c:ser>
        <c:marker val="1"/>
        <c:axId val="102111872"/>
        <c:axId val="102122240"/>
      </c:lineChart>
      <c:dateAx>
        <c:axId val="10211187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2122240"/>
        <c:crosses val="autoZero"/>
        <c:auto val="1"/>
        <c:lblOffset val="100"/>
      </c:dateAx>
      <c:valAx>
        <c:axId val="102122240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2111872"/>
        <c:crosses val="autoZero"/>
        <c:crossBetween val="between"/>
        <c:majorUnit val="50"/>
      </c:valAx>
    </c:plotArea>
    <c:plotVisOnly val="1"/>
  </c:chart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Buffer Prep ISO 8</a:t>
            </a:r>
            <a:r>
              <a:rPr lang="en-US" baseline="0"/>
              <a:t> (Rooms 136 and 137)</a:t>
            </a:r>
          </a:p>
          <a:p>
            <a:pPr>
              <a:defRPr/>
            </a:pPr>
            <a:r>
              <a:rPr lang="en-US" sz="1800" b="1" i="0" baseline="0"/>
              <a:t>0.5-µm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27274171091020821"/>
          <c:y val="0"/>
        </c:manualLayout>
      </c:layout>
    </c:title>
    <c:plotArea>
      <c:layout>
        <c:manualLayout>
          <c:layoutTarget val="inner"/>
          <c:xMode val="edge"/>
          <c:yMode val="edge"/>
          <c:x val="8.3040144901058724E-2"/>
          <c:y val="0.13728717865353207"/>
          <c:w val="0.86454971239393286"/>
          <c:h val="0.72652892978290828"/>
        </c:manualLayout>
      </c:layout>
      <c:lineChart>
        <c:grouping val="standard"/>
        <c:ser>
          <c:idx val="0"/>
          <c:order val="0"/>
          <c:tx>
            <c:strRef>
              <c:f>TP!$B$81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41278</c:v>
                </c:pt>
                <c:pt idx="1">
                  <c:v>41285</c:v>
                </c:pt>
                <c:pt idx="2">
                  <c:v>41290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  <c:pt idx="13">
                  <c:v>41278</c:v>
                </c:pt>
                <c:pt idx="14">
                  <c:v>41285</c:v>
                </c:pt>
                <c:pt idx="15">
                  <c:v>41290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41318</c:v>
                </c:pt>
                <c:pt idx="20">
                  <c:v>41324</c:v>
                </c:pt>
                <c:pt idx="21">
                  <c:v>41331</c:v>
                </c:pt>
                <c:pt idx="22">
                  <c:v>41341</c:v>
                </c:pt>
                <c:pt idx="23">
                  <c:v>41344</c:v>
                </c:pt>
                <c:pt idx="24">
                  <c:v>41355</c:v>
                </c:pt>
                <c:pt idx="25">
                  <c:v>41362</c:v>
                </c:pt>
              </c:numCache>
            </c:numRef>
          </c:cat>
          <c:val>
            <c:numRef>
              <c:f>TP!$B$82:$B$107</c:f>
              <c:numCache>
                <c:formatCode>General</c:formatCode>
                <c:ptCount val="26"/>
                <c:pt idx="0">
                  <c:v>131</c:v>
                </c:pt>
                <c:pt idx="1">
                  <c:v>45</c:v>
                </c:pt>
                <c:pt idx="2">
                  <c:v>34</c:v>
                </c:pt>
                <c:pt idx="3">
                  <c:v>339</c:v>
                </c:pt>
                <c:pt idx="4">
                  <c:v>52</c:v>
                </c:pt>
                <c:pt idx="5">
                  <c:v>28</c:v>
                </c:pt>
                <c:pt idx="6">
                  <c:v>18</c:v>
                </c:pt>
                <c:pt idx="7">
                  <c:v>45</c:v>
                </c:pt>
                <c:pt idx="8">
                  <c:v>5</c:v>
                </c:pt>
                <c:pt idx="9">
                  <c:v>114</c:v>
                </c:pt>
                <c:pt idx="10">
                  <c:v>72</c:v>
                </c:pt>
                <c:pt idx="11">
                  <c:v>97</c:v>
                </c:pt>
                <c:pt idx="12">
                  <c:v>62</c:v>
                </c:pt>
                <c:pt idx="13">
                  <c:v>25</c:v>
                </c:pt>
                <c:pt idx="14">
                  <c:v>19</c:v>
                </c:pt>
                <c:pt idx="15">
                  <c:v>196</c:v>
                </c:pt>
                <c:pt idx="16">
                  <c:v>14</c:v>
                </c:pt>
                <c:pt idx="17">
                  <c:v>66</c:v>
                </c:pt>
                <c:pt idx="18">
                  <c:v>4</c:v>
                </c:pt>
                <c:pt idx="19">
                  <c:v>13</c:v>
                </c:pt>
                <c:pt idx="20">
                  <c:v>16</c:v>
                </c:pt>
                <c:pt idx="21">
                  <c:v>312</c:v>
                </c:pt>
                <c:pt idx="22">
                  <c:v>199</c:v>
                </c:pt>
                <c:pt idx="23">
                  <c:v>29</c:v>
                </c:pt>
                <c:pt idx="24">
                  <c:v>6</c:v>
                </c:pt>
                <c:pt idx="25">
                  <c:v>335</c:v>
                </c:pt>
              </c:numCache>
            </c:numRef>
          </c:val>
        </c:ser>
        <c:ser>
          <c:idx val="1"/>
          <c:order val="1"/>
          <c:tx>
            <c:strRef>
              <c:f>TP!$D$81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41278</c:v>
                </c:pt>
                <c:pt idx="1">
                  <c:v>41285</c:v>
                </c:pt>
                <c:pt idx="2">
                  <c:v>41290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  <c:pt idx="13">
                  <c:v>41278</c:v>
                </c:pt>
                <c:pt idx="14">
                  <c:v>41285</c:v>
                </c:pt>
                <c:pt idx="15">
                  <c:v>41290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41318</c:v>
                </c:pt>
                <c:pt idx="20">
                  <c:v>41324</c:v>
                </c:pt>
                <c:pt idx="21">
                  <c:v>41331</c:v>
                </c:pt>
                <c:pt idx="22">
                  <c:v>41341</c:v>
                </c:pt>
                <c:pt idx="23">
                  <c:v>41344</c:v>
                </c:pt>
                <c:pt idx="24">
                  <c:v>41355</c:v>
                </c:pt>
                <c:pt idx="25">
                  <c:v>41362</c:v>
                </c:pt>
              </c:numCache>
            </c:numRef>
          </c:cat>
          <c:val>
            <c:numRef>
              <c:f>TP!$D$82:$D$107</c:f>
              <c:numCache>
                <c:formatCode>General</c:formatCode>
                <c:ptCount val="26"/>
                <c:pt idx="0">
                  <c:v>58</c:v>
                </c:pt>
                <c:pt idx="1">
                  <c:v>100</c:v>
                </c:pt>
                <c:pt idx="2">
                  <c:v>36</c:v>
                </c:pt>
                <c:pt idx="3">
                  <c:v>197</c:v>
                </c:pt>
                <c:pt idx="4">
                  <c:v>11</c:v>
                </c:pt>
                <c:pt idx="5">
                  <c:v>8</c:v>
                </c:pt>
                <c:pt idx="6">
                  <c:v>14</c:v>
                </c:pt>
                <c:pt idx="7">
                  <c:v>32</c:v>
                </c:pt>
                <c:pt idx="8">
                  <c:v>63</c:v>
                </c:pt>
                <c:pt idx="9">
                  <c:v>30</c:v>
                </c:pt>
                <c:pt idx="10">
                  <c:v>62</c:v>
                </c:pt>
                <c:pt idx="11">
                  <c:v>10</c:v>
                </c:pt>
                <c:pt idx="12">
                  <c:v>28</c:v>
                </c:pt>
                <c:pt idx="13">
                  <c:v>16</c:v>
                </c:pt>
                <c:pt idx="14">
                  <c:v>37</c:v>
                </c:pt>
                <c:pt idx="15">
                  <c:v>137</c:v>
                </c:pt>
                <c:pt idx="16">
                  <c:v>83</c:v>
                </c:pt>
                <c:pt idx="17">
                  <c:v>69</c:v>
                </c:pt>
                <c:pt idx="18">
                  <c:v>5</c:v>
                </c:pt>
                <c:pt idx="19">
                  <c:v>18</c:v>
                </c:pt>
                <c:pt idx="20">
                  <c:v>129</c:v>
                </c:pt>
                <c:pt idx="21">
                  <c:v>112</c:v>
                </c:pt>
                <c:pt idx="22">
                  <c:v>72</c:v>
                </c:pt>
                <c:pt idx="23">
                  <c:v>101</c:v>
                </c:pt>
                <c:pt idx="24">
                  <c:v>44</c:v>
                </c:pt>
                <c:pt idx="25">
                  <c:v>63</c:v>
                </c:pt>
              </c:numCache>
            </c:numRef>
          </c:val>
        </c:ser>
        <c:ser>
          <c:idx val="2"/>
          <c:order val="2"/>
          <c:tx>
            <c:strRef>
              <c:f>TP!$F$81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41278</c:v>
                </c:pt>
                <c:pt idx="1">
                  <c:v>41285</c:v>
                </c:pt>
                <c:pt idx="2">
                  <c:v>41290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  <c:pt idx="13">
                  <c:v>41278</c:v>
                </c:pt>
                <c:pt idx="14">
                  <c:v>41285</c:v>
                </c:pt>
                <c:pt idx="15">
                  <c:v>41290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41318</c:v>
                </c:pt>
                <c:pt idx="20">
                  <c:v>41324</c:v>
                </c:pt>
                <c:pt idx="21">
                  <c:v>41331</c:v>
                </c:pt>
                <c:pt idx="22">
                  <c:v>41341</c:v>
                </c:pt>
                <c:pt idx="23">
                  <c:v>41344</c:v>
                </c:pt>
                <c:pt idx="24">
                  <c:v>41355</c:v>
                </c:pt>
                <c:pt idx="25">
                  <c:v>41362</c:v>
                </c:pt>
              </c:numCache>
            </c:numRef>
          </c:cat>
          <c:val>
            <c:numRef>
              <c:f>TP!$F$82:$F$107</c:f>
              <c:numCache>
                <c:formatCode>General</c:formatCode>
                <c:ptCount val="26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47</c:v>
                </c:pt>
                <c:pt idx="4">
                  <c:v>9</c:v>
                </c:pt>
                <c:pt idx="5">
                  <c:v>62</c:v>
                </c:pt>
                <c:pt idx="6">
                  <c:v>23</c:v>
                </c:pt>
                <c:pt idx="7">
                  <c:v>23</c:v>
                </c:pt>
                <c:pt idx="8">
                  <c:v>53</c:v>
                </c:pt>
                <c:pt idx="9">
                  <c:v>15</c:v>
                </c:pt>
                <c:pt idx="10">
                  <c:v>45</c:v>
                </c:pt>
                <c:pt idx="11">
                  <c:v>177</c:v>
                </c:pt>
                <c:pt idx="12">
                  <c:v>137</c:v>
                </c:pt>
                <c:pt idx="13">
                  <c:v>7</c:v>
                </c:pt>
                <c:pt idx="14">
                  <c:v>17</c:v>
                </c:pt>
                <c:pt idx="15">
                  <c:v>53</c:v>
                </c:pt>
                <c:pt idx="16">
                  <c:v>40</c:v>
                </c:pt>
                <c:pt idx="17">
                  <c:v>57</c:v>
                </c:pt>
                <c:pt idx="18">
                  <c:v>9</c:v>
                </c:pt>
                <c:pt idx="19">
                  <c:v>10</c:v>
                </c:pt>
                <c:pt idx="20">
                  <c:v>30</c:v>
                </c:pt>
                <c:pt idx="21">
                  <c:v>34</c:v>
                </c:pt>
                <c:pt idx="22">
                  <c:v>0</c:v>
                </c:pt>
                <c:pt idx="23">
                  <c:v>184</c:v>
                </c:pt>
                <c:pt idx="24">
                  <c:v>19</c:v>
                </c:pt>
                <c:pt idx="25">
                  <c:v>4</c:v>
                </c:pt>
              </c:numCache>
            </c:numRef>
          </c:val>
        </c:ser>
        <c:ser>
          <c:idx val="3"/>
          <c:order val="3"/>
          <c:tx>
            <c:strRef>
              <c:f>TP!$H$81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41278</c:v>
                </c:pt>
                <c:pt idx="1">
                  <c:v>41285</c:v>
                </c:pt>
                <c:pt idx="2">
                  <c:v>41290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  <c:pt idx="13">
                  <c:v>41278</c:v>
                </c:pt>
                <c:pt idx="14">
                  <c:v>41285</c:v>
                </c:pt>
                <c:pt idx="15">
                  <c:v>41290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41318</c:v>
                </c:pt>
                <c:pt idx="20">
                  <c:v>41324</c:v>
                </c:pt>
                <c:pt idx="21">
                  <c:v>41331</c:v>
                </c:pt>
                <c:pt idx="22">
                  <c:v>41341</c:v>
                </c:pt>
                <c:pt idx="23">
                  <c:v>41344</c:v>
                </c:pt>
                <c:pt idx="24">
                  <c:v>41355</c:v>
                </c:pt>
                <c:pt idx="25">
                  <c:v>41362</c:v>
                </c:pt>
              </c:numCache>
            </c:numRef>
          </c:cat>
          <c:val>
            <c:numRef>
              <c:f>TP!$H$82:$H$107</c:f>
              <c:numCache>
                <c:formatCode>General</c:formatCode>
                <c:ptCount val="26"/>
                <c:pt idx="0">
                  <c:v>32</c:v>
                </c:pt>
                <c:pt idx="1">
                  <c:v>127</c:v>
                </c:pt>
                <c:pt idx="2">
                  <c:v>29</c:v>
                </c:pt>
                <c:pt idx="3">
                  <c:v>764</c:v>
                </c:pt>
                <c:pt idx="4">
                  <c:v>134</c:v>
                </c:pt>
                <c:pt idx="5">
                  <c:v>15</c:v>
                </c:pt>
                <c:pt idx="6">
                  <c:v>48</c:v>
                </c:pt>
                <c:pt idx="7">
                  <c:v>11</c:v>
                </c:pt>
                <c:pt idx="8">
                  <c:v>16</c:v>
                </c:pt>
                <c:pt idx="9">
                  <c:v>142</c:v>
                </c:pt>
                <c:pt idx="10">
                  <c:v>41</c:v>
                </c:pt>
                <c:pt idx="11">
                  <c:v>189</c:v>
                </c:pt>
                <c:pt idx="12">
                  <c:v>34</c:v>
                </c:pt>
                <c:pt idx="13">
                  <c:v>578</c:v>
                </c:pt>
                <c:pt idx="14">
                  <c:v>0</c:v>
                </c:pt>
                <c:pt idx="15">
                  <c:v>43</c:v>
                </c:pt>
                <c:pt idx="16">
                  <c:v>202</c:v>
                </c:pt>
                <c:pt idx="17">
                  <c:v>40</c:v>
                </c:pt>
                <c:pt idx="18">
                  <c:v>248</c:v>
                </c:pt>
                <c:pt idx="19">
                  <c:v>39</c:v>
                </c:pt>
                <c:pt idx="20">
                  <c:v>25</c:v>
                </c:pt>
                <c:pt idx="21">
                  <c:v>13</c:v>
                </c:pt>
                <c:pt idx="22">
                  <c:v>410</c:v>
                </c:pt>
                <c:pt idx="23">
                  <c:v>16</c:v>
                </c:pt>
                <c:pt idx="24">
                  <c:v>12</c:v>
                </c:pt>
                <c:pt idx="25">
                  <c:v>68</c:v>
                </c:pt>
              </c:numCache>
            </c:numRef>
          </c:val>
        </c:ser>
        <c:ser>
          <c:idx val="4"/>
          <c:order val="4"/>
          <c:tx>
            <c:strRef>
              <c:f>TP!$J$81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41278</c:v>
                </c:pt>
                <c:pt idx="1">
                  <c:v>41285</c:v>
                </c:pt>
                <c:pt idx="2">
                  <c:v>41290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  <c:pt idx="13">
                  <c:v>41278</c:v>
                </c:pt>
                <c:pt idx="14">
                  <c:v>41285</c:v>
                </c:pt>
                <c:pt idx="15">
                  <c:v>41290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41318</c:v>
                </c:pt>
                <c:pt idx="20">
                  <c:v>41324</c:v>
                </c:pt>
                <c:pt idx="21">
                  <c:v>41331</c:v>
                </c:pt>
                <c:pt idx="22">
                  <c:v>41341</c:v>
                </c:pt>
                <c:pt idx="23">
                  <c:v>41344</c:v>
                </c:pt>
                <c:pt idx="24">
                  <c:v>41355</c:v>
                </c:pt>
                <c:pt idx="25">
                  <c:v>41362</c:v>
                </c:pt>
              </c:numCache>
            </c:numRef>
          </c:cat>
          <c:val>
            <c:numRef>
              <c:f>TP!$J$82:$J$107</c:f>
              <c:numCache>
                <c:formatCode>General</c:formatCode>
                <c:ptCount val="26"/>
                <c:pt idx="0">
                  <c:v>18</c:v>
                </c:pt>
                <c:pt idx="1">
                  <c:v>938</c:v>
                </c:pt>
                <c:pt idx="2">
                  <c:v>49</c:v>
                </c:pt>
                <c:pt idx="3">
                  <c:v>51</c:v>
                </c:pt>
                <c:pt idx="4">
                  <c:v>69</c:v>
                </c:pt>
                <c:pt idx="5">
                  <c:v>14</c:v>
                </c:pt>
                <c:pt idx="6">
                  <c:v>21</c:v>
                </c:pt>
                <c:pt idx="7">
                  <c:v>96</c:v>
                </c:pt>
                <c:pt idx="8">
                  <c:v>22</c:v>
                </c:pt>
                <c:pt idx="9">
                  <c:v>35</c:v>
                </c:pt>
                <c:pt idx="10">
                  <c:v>5</c:v>
                </c:pt>
                <c:pt idx="11">
                  <c:v>53</c:v>
                </c:pt>
                <c:pt idx="12">
                  <c:v>15</c:v>
                </c:pt>
                <c:pt idx="13">
                  <c:v>336</c:v>
                </c:pt>
                <c:pt idx="14">
                  <c:v>14</c:v>
                </c:pt>
                <c:pt idx="15">
                  <c:v>19</c:v>
                </c:pt>
                <c:pt idx="16">
                  <c:v>271</c:v>
                </c:pt>
                <c:pt idx="17">
                  <c:v>26</c:v>
                </c:pt>
                <c:pt idx="18">
                  <c:v>56</c:v>
                </c:pt>
                <c:pt idx="19">
                  <c:v>45</c:v>
                </c:pt>
                <c:pt idx="20">
                  <c:v>19</c:v>
                </c:pt>
                <c:pt idx="21">
                  <c:v>52</c:v>
                </c:pt>
                <c:pt idx="22">
                  <c:v>185</c:v>
                </c:pt>
                <c:pt idx="23">
                  <c:v>237</c:v>
                </c:pt>
                <c:pt idx="24">
                  <c:v>10</c:v>
                </c:pt>
                <c:pt idx="25">
                  <c:v>162</c:v>
                </c:pt>
              </c:numCache>
            </c:numRef>
          </c:val>
        </c:ser>
        <c:ser>
          <c:idx val="5"/>
          <c:order val="5"/>
          <c:tx>
            <c:strRef>
              <c:f>TP!$L$81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41278</c:v>
                </c:pt>
                <c:pt idx="1">
                  <c:v>41285</c:v>
                </c:pt>
                <c:pt idx="2">
                  <c:v>41290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  <c:pt idx="13">
                  <c:v>41278</c:v>
                </c:pt>
                <c:pt idx="14">
                  <c:v>41285</c:v>
                </c:pt>
                <c:pt idx="15">
                  <c:v>41290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41318</c:v>
                </c:pt>
                <c:pt idx="20">
                  <c:v>41324</c:v>
                </c:pt>
                <c:pt idx="21">
                  <c:v>41331</c:v>
                </c:pt>
                <c:pt idx="22">
                  <c:v>41341</c:v>
                </c:pt>
                <c:pt idx="23">
                  <c:v>41344</c:v>
                </c:pt>
                <c:pt idx="24">
                  <c:v>41355</c:v>
                </c:pt>
                <c:pt idx="25">
                  <c:v>41362</c:v>
                </c:pt>
              </c:numCache>
            </c:numRef>
          </c:cat>
          <c:val>
            <c:numRef>
              <c:f>TP!$L$82:$L$107</c:f>
              <c:numCache>
                <c:formatCode>General</c:formatCode>
                <c:ptCount val="26"/>
                <c:pt idx="0">
                  <c:v>40</c:v>
                </c:pt>
                <c:pt idx="1">
                  <c:v>838</c:v>
                </c:pt>
                <c:pt idx="2">
                  <c:v>36</c:v>
                </c:pt>
                <c:pt idx="3">
                  <c:v>186</c:v>
                </c:pt>
                <c:pt idx="4">
                  <c:v>302</c:v>
                </c:pt>
                <c:pt idx="5">
                  <c:v>13</c:v>
                </c:pt>
                <c:pt idx="6">
                  <c:v>18</c:v>
                </c:pt>
                <c:pt idx="7">
                  <c:v>32</c:v>
                </c:pt>
                <c:pt idx="8">
                  <c:v>9</c:v>
                </c:pt>
                <c:pt idx="9">
                  <c:v>12</c:v>
                </c:pt>
                <c:pt idx="10">
                  <c:v>1</c:v>
                </c:pt>
                <c:pt idx="11">
                  <c:v>190</c:v>
                </c:pt>
                <c:pt idx="12">
                  <c:v>19</c:v>
                </c:pt>
                <c:pt idx="13">
                  <c:v>69</c:v>
                </c:pt>
                <c:pt idx="14">
                  <c:v>5</c:v>
                </c:pt>
                <c:pt idx="15">
                  <c:v>7</c:v>
                </c:pt>
                <c:pt idx="16">
                  <c:v>115</c:v>
                </c:pt>
                <c:pt idx="17">
                  <c:v>10</c:v>
                </c:pt>
                <c:pt idx="18">
                  <c:v>42</c:v>
                </c:pt>
                <c:pt idx="19">
                  <c:v>10</c:v>
                </c:pt>
                <c:pt idx="20">
                  <c:v>14</c:v>
                </c:pt>
                <c:pt idx="21">
                  <c:v>18</c:v>
                </c:pt>
                <c:pt idx="22">
                  <c:v>50</c:v>
                </c:pt>
                <c:pt idx="23">
                  <c:v>54</c:v>
                </c:pt>
                <c:pt idx="24">
                  <c:v>28</c:v>
                </c:pt>
                <c:pt idx="25">
                  <c:v>75</c:v>
                </c:pt>
              </c:numCache>
            </c:numRef>
          </c:val>
        </c:ser>
        <c:marker val="1"/>
        <c:axId val="99541376"/>
        <c:axId val="99543296"/>
      </c:lineChart>
      <c:dateAx>
        <c:axId val="99541376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9543296"/>
        <c:crosses val="autoZero"/>
        <c:auto val="1"/>
        <c:lblOffset val="100"/>
      </c:dateAx>
      <c:valAx>
        <c:axId val="99543296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541376"/>
        <c:crosses val="autoZero"/>
        <c:crossBetween val="between"/>
        <c:majorUnit val="1000"/>
      </c:valAx>
    </c:plotArea>
    <c:plotVisOnly val="1"/>
  </c:chart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Buffer Prep ISO 8</a:t>
            </a:r>
            <a:r>
              <a:rPr lang="en-US" baseline="0"/>
              <a:t> (Rooms 136 and 137)</a:t>
            </a:r>
          </a:p>
          <a:p>
            <a:pPr>
              <a:defRPr/>
            </a:pPr>
            <a:r>
              <a:rPr lang="en-US" sz="1800" b="1" i="0" baseline="0"/>
              <a:t>5.0-µm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27713607726334138"/>
          <c:y val="0"/>
        </c:manualLayout>
      </c:layout>
    </c:title>
    <c:plotArea>
      <c:layout>
        <c:manualLayout>
          <c:layoutTarget val="inner"/>
          <c:xMode val="edge"/>
          <c:yMode val="edge"/>
          <c:x val="8.3040144901058724E-2"/>
          <c:y val="0.13728717865353207"/>
          <c:w val="0.86454971239393308"/>
          <c:h val="0.73661948576937664"/>
        </c:manualLayout>
      </c:layout>
      <c:lineChart>
        <c:grouping val="standard"/>
        <c:ser>
          <c:idx val="0"/>
          <c:order val="0"/>
          <c:tx>
            <c:strRef>
              <c:f>TP!$C$81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41278</c:v>
                </c:pt>
                <c:pt idx="1">
                  <c:v>41285</c:v>
                </c:pt>
                <c:pt idx="2">
                  <c:v>41290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  <c:pt idx="13">
                  <c:v>41278</c:v>
                </c:pt>
                <c:pt idx="14">
                  <c:v>41285</c:v>
                </c:pt>
                <c:pt idx="15">
                  <c:v>41290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41318</c:v>
                </c:pt>
                <c:pt idx="20">
                  <c:v>41324</c:v>
                </c:pt>
                <c:pt idx="21">
                  <c:v>41331</c:v>
                </c:pt>
                <c:pt idx="22">
                  <c:v>41341</c:v>
                </c:pt>
                <c:pt idx="23">
                  <c:v>41344</c:v>
                </c:pt>
                <c:pt idx="24">
                  <c:v>41355</c:v>
                </c:pt>
                <c:pt idx="25">
                  <c:v>41362</c:v>
                </c:pt>
              </c:numCache>
            </c:numRef>
          </c:cat>
          <c:val>
            <c:numRef>
              <c:f>TP!$C$82:$C$107</c:f>
              <c:numCache>
                <c:formatCode>General</c:formatCode>
                <c:ptCount val="26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63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17</c:v>
                </c:pt>
                <c:pt idx="10">
                  <c:v>2</c:v>
                </c:pt>
                <c:pt idx="11">
                  <c:v>8</c:v>
                </c:pt>
                <c:pt idx="12">
                  <c:v>6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12</c:v>
                </c:pt>
              </c:numCache>
            </c:numRef>
          </c:val>
        </c:ser>
        <c:ser>
          <c:idx val="1"/>
          <c:order val="1"/>
          <c:tx>
            <c:strRef>
              <c:f>TP!$E$81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41278</c:v>
                </c:pt>
                <c:pt idx="1">
                  <c:v>41285</c:v>
                </c:pt>
                <c:pt idx="2">
                  <c:v>41290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  <c:pt idx="13">
                  <c:v>41278</c:v>
                </c:pt>
                <c:pt idx="14">
                  <c:v>41285</c:v>
                </c:pt>
                <c:pt idx="15">
                  <c:v>41290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41318</c:v>
                </c:pt>
                <c:pt idx="20">
                  <c:v>41324</c:v>
                </c:pt>
                <c:pt idx="21">
                  <c:v>41331</c:v>
                </c:pt>
                <c:pt idx="22">
                  <c:v>41341</c:v>
                </c:pt>
                <c:pt idx="23">
                  <c:v>41344</c:v>
                </c:pt>
                <c:pt idx="24">
                  <c:v>41355</c:v>
                </c:pt>
                <c:pt idx="25">
                  <c:v>41362</c:v>
                </c:pt>
              </c:numCache>
            </c:numRef>
          </c:cat>
          <c:val>
            <c:numRef>
              <c:f>TP!$E$82:$E$107</c:f>
              <c:numCache>
                <c:formatCode>General</c:formatCode>
                <c:ptCount val="26"/>
                <c:pt idx="0">
                  <c:v>11</c:v>
                </c:pt>
                <c:pt idx="1">
                  <c:v>5</c:v>
                </c:pt>
                <c:pt idx="2">
                  <c:v>1</c:v>
                </c:pt>
                <c:pt idx="3">
                  <c:v>23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</c:numCache>
            </c:numRef>
          </c:val>
        </c:ser>
        <c:ser>
          <c:idx val="2"/>
          <c:order val="2"/>
          <c:tx>
            <c:strRef>
              <c:f>TP!$G$81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41278</c:v>
                </c:pt>
                <c:pt idx="1">
                  <c:v>41285</c:v>
                </c:pt>
                <c:pt idx="2">
                  <c:v>41290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  <c:pt idx="13">
                  <c:v>41278</c:v>
                </c:pt>
                <c:pt idx="14">
                  <c:v>41285</c:v>
                </c:pt>
                <c:pt idx="15">
                  <c:v>41290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41318</c:v>
                </c:pt>
                <c:pt idx="20">
                  <c:v>41324</c:v>
                </c:pt>
                <c:pt idx="21">
                  <c:v>41331</c:v>
                </c:pt>
                <c:pt idx="22">
                  <c:v>41341</c:v>
                </c:pt>
                <c:pt idx="23">
                  <c:v>41344</c:v>
                </c:pt>
                <c:pt idx="24">
                  <c:v>41355</c:v>
                </c:pt>
                <c:pt idx="25">
                  <c:v>41362</c:v>
                </c:pt>
              </c:numCache>
            </c:numRef>
          </c:cat>
          <c:val>
            <c:numRef>
              <c:f>TP!$G$82:$G$107</c:f>
              <c:numCache>
                <c:formatCode>General</c:formatCode>
                <c:ptCount val="26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12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6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</c:ser>
        <c:ser>
          <c:idx val="3"/>
          <c:order val="3"/>
          <c:tx>
            <c:strRef>
              <c:f>TP!$I$81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41278</c:v>
                </c:pt>
                <c:pt idx="1">
                  <c:v>41285</c:v>
                </c:pt>
                <c:pt idx="2">
                  <c:v>41290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  <c:pt idx="13">
                  <c:v>41278</c:v>
                </c:pt>
                <c:pt idx="14">
                  <c:v>41285</c:v>
                </c:pt>
                <c:pt idx="15">
                  <c:v>41290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41318</c:v>
                </c:pt>
                <c:pt idx="20">
                  <c:v>41324</c:v>
                </c:pt>
                <c:pt idx="21">
                  <c:v>41331</c:v>
                </c:pt>
                <c:pt idx="22">
                  <c:v>41341</c:v>
                </c:pt>
                <c:pt idx="23">
                  <c:v>41344</c:v>
                </c:pt>
                <c:pt idx="24">
                  <c:v>41355</c:v>
                </c:pt>
                <c:pt idx="25">
                  <c:v>41362</c:v>
                </c:pt>
              </c:numCache>
            </c:numRef>
          </c:cat>
          <c:val>
            <c:numRef>
              <c:f>TP!$I$82:$I$107</c:f>
              <c:numCache>
                <c:formatCode>General</c:formatCode>
                <c:ptCount val="26"/>
                <c:pt idx="0">
                  <c:v>6</c:v>
                </c:pt>
                <c:pt idx="1">
                  <c:v>16</c:v>
                </c:pt>
                <c:pt idx="2">
                  <c:v>3</c:v>
                </c:pt>
                <c:pt idx="3">
                  <c:v>33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14</c:v>
                </c:pt>
                <c:pt idx="12">
                  <c:v>1</c:v>
                </c:pt>
                <c:pt idx="13">
                  <c:v>10</c:v>
                </c:pt>
                <c:pt idx="14">
                  <c:v>0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  <c:pt idx="18">
                  <c:v>8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12</c:v>
                </c:pt>
                <c:pt idx="23">
                  <c:v>4</c:v>
                </c:pt>
                <c:pt idx="24">
                  <c:v>2</c:v>
                </c:pt>
                <c:pt idx="25">
                  <c:v>8</c:v>
                </c:pt>
              </c:numCache>
            </c:numRef>
          </c:val>
        </c:ser>
        <c:ser>
          <c:idx val="4"/>
          <c:order val="4"/>
          <c:tx>
            <c:strRef>
              <c:f>TP!$K$81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41278</c:v>
                </c:pt>
                <c:pt idx="1">
                  <c:v>41285</c:v>
                </c:pt>
                <c:pt idx="2">
                  <c:v>41290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  <c:pt idx="13">
                  <c:v>41278</c:v>
                </c:pt>
                <c:pt idx="14">
                  <c:v>41285</c:v>
                </c:pt>
                <c:pt idx="15">
                  <c:v>41290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41318</c:v>
                </c:pt>
                <c:pt idx="20">
                  <c:v>41324</c:v>
                </c:pt>
                <c:pt idx="21">
                  <c:v>41331</c:v>
                </c:pt>
                <c:pt idx="22">
                  <c:v>41341</c:v>
                </c:pt>
                <c:pt idx="23">
                  <c:v>41344</c:v>
                </c:pt>
                <c:pt idx="24">
                  <c:v>41355</c:v>
                </c:pt>
                <c:pt idx="25">
                  <c:v>41362</c:v>
                </c:pt>
              </c:numCache>
            </c:numRef>
          </c:cat>
          <c:val>
            <c:numRef>
              <c:f>TP!$K$82:$K$107</c:f>
              <c:numCache>
                <c:formatCode>General</c:formatCode>
                <c:ptCount val="26"/>
                <c:pt idx="0">
                  <c:v>1</c:v>
                </c:pt>
                <c:pt idx="1">
                  <c:v>25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10</c:v>
                </c:pt>
                <c:pt idx="14">
                  <c:v>1</c:v>
                </c:pt>
                <c:pt idx="15">
                  <c:v>0</c:v>
                </c:pt>
                <c:pt idx="16">
                  <c:v>8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0</c:v>
                </c:pt>
                <c:pt idx="21">
                  <c:v>3</c:v>
                </c:pt>
                <c:pt idx="22">
                  <c:v>11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</c:numCache>
            </c:numRef>
          </c:val>
        </c:ser>
        <c:ser>
          <c:idx val="5"/>
          <c:order val="5"/>
          <c:tx>
            <c:strRef>
              <c:f>TP!$M$81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41278</c:v>
                </c:pt>
                <c:pt idx="1">
                  <c:v>41285</c:v>
                </c:pt>
                <c:pt idx="2">
                  <c:v>41290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41341</c:v>
                </c:pt>
                <c:pt idx="10">
                  <c:v>41344</c:v>
                </c:pt>
                <c:pt idx="11">
                  <c:v>41355</c:v>
                </c:pt>
                <c:pt idx="12">
                  <c:v>41362</c:v>
                </c:pt>
                <c:pt idx="13">
                  <c:v>41278</c:v>
                </c:pt>
                <c:pt idx="14">
                  <c:v>41285</c:v>
                </c:pt>
                <c:pt idx="15">
                  <c:v>41290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41318</c:v>
                </c:pt>
                <c:pt idx="20">
                  <c:v>41324</c:v>
                </c:pt>
                <c:pt idx="21">
                  <c:v>41331</c:v>
                </c:pt>
                <c:pt idx="22">
                  <c:v>41341</c:v>
                </c:pt>
                <c:pt idx="23">
                  <c:v>41344</c:v>
                </c:pt>
                <c:pt idx="24">
                  <c:v>41355</c:v>
                </c:pt>
                <c:pt idx="25">
                  <c:v>41362</c:v>
                </c:pt>
              </c:numCache>
            </c:numRef>
          </c:cat>
          <c:val>
            <c:numRef>
              <c:f>TP!$M$82:$M$107</c:f>
              <c:numCache>
                <c:formatCode>General</c:formatCode>
                <c:ptCount val="26"/>
                <c:pt idx="0">
                  <c:v>6</c:v>
                </c:pt>
                <c:pt idx="1">
                  <c:v>22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6</c:v>
                </c:pt>
                <c:pt idx="25">
                  <c:v>11</c:v>
                </c:pt>
              </c:numCache>
            </c:numRef>
          </c:val>
        </c:ser>
        <c:marker val="1"/>
        <c:axId val="102365056"/>
        <c:axId val="102391808"/>
      </c:lineChart>
      <c:dateAx>
        <c:axId val="102365056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2391808"/>
        <c:crosses val="autoZero"/>
        <c:auto val="1"/>
        <c:lblOffset val="100"/>
      </c:dateAx>
      <c:valAx>
        <c:axId val="102391808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2365056"/>
        <c:crosses val="autoZero"/>
        <c:crossBetween val="between"/>
        <c:majorUnit val="50"/>
      </c:valAx>
    </c:plotArea>
    <c:plotVisOnly val="1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6 (Rooms 143, 144, and 145)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395256068147049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4422"/>
        </c:manualLayout>
      </c:layout>
      <c:lineChart>
        <c:grouping val="standard"/>
        <c:ser>
          <c:idx val="1"/>
          <c:order val="0"/>
          <c:tx>
            <c:strRef>
              <c:f>TP!$H$404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TP!$A$405:$A$431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41292</c:v>
                </c:pt>
                <c:pt idx="7">
                  <c:v>41296</c:v>
                </c:pt>
                <c:pt idx="8">
                  <c:v>41298</c:v>
                </c:pt>
                <c:pt idx="9">
                  <c:v>41303</c:v>
                </c:pt>
                <c:pt idx="10">
                  <c:v>41305</c:v>
                </c:pt>
                <c:pt idx="11">
                  <c:v>41309</c:v>
                </c:pt>
                <c:pt idx="12">
                  <c:v>41310</c:v>
                </c:pt>
                <c:pt idx="13">
                  <c:v>41316</c:v>
                </c:pt>
                <c:pt idx="14">
                  <c:v>41317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TP!$H$405:$H$431</c:f>
              <c:numCache>
                <c:formatCode>General</c:formatCode>
                <c:ptCount val="27"/>
                <c:pt idx="0">
                  <c:v>1304</c:v>
                </c:pt>
                <c:pt idx="1">
                  <c:v>78</c:v>
                </c:pt>
                <c:pt idx="2">
                  <c:v>1157</c:v>
                </c:pt>
                <c:pt idx="3">
                  <c:v>81</c:v>
                </c:pt>
                <c:pt idx="4">
                  <c:v>1297</c:v>
                </c:pt>
                <c:pt idx="5">
                  <c:v>972</c:v>
                </c:pt>
                <c:pt idx="6">
                  <c:v>0</c:v>
                </c:pt>
                <c:pt idx="7">
                  <c:v>375</c:v>
                </c:pt>
                <c:pt idx="8">
                  <c:v>103</c:v>
                </c:pt>
                <c:pt idx="9">
                  <c:v>317</c:v>
                </c:pt>
                <c:pt idx="10">
                  <c:v>369</c:v>
                </c:pt>
                <c:pt idx="11">
                  <c:v>404</c:v>
                </c:pt>
                <c:pt idx="12">
                  <c:v>24</c:v>
                </c:pt>
                <c:pt idx="13">
                  <c:v>172</c:v>
                </c:pt>
                <c:pt idx="14">
                  <c:v>600</c:v>
                </c:pt>
                <c:pt idx="15">
                  <c:v>24</c:v>
                </c:pt>
                <c:pt idx="16">
                  <c:v>422</c:v>
                </c:pt>
                <c:pt idx="17">
                  <c:v>337</c:v>
                </c:pt>
                <c:pt idx="18">
                  <c:v>302</c:v>
                </c:pt>
                <c:pt idx="19">
                  <c:v>393</c:v>
                </c:pt>
                <c:pt idx="20">
                  <c:v>672</c:v>
                </c:pt>
                <c:pt idx="21">
                  <c:v>345</c:v>
                </c:pt>
                <c:pt idx="22">
                  <c:v>1234</c:v>
                </c:pt>
                <c:pt idx="23">
                  <c:v>429</c:v>
                </c:pt>
                <c:pt idx="24">
                  <c:v>348</c:v>
                </c:pt>
                <c:pt idx="25">
                  <c:v>418</c:v>
                </c:pt>
                <c:pt idx="26">
                  <c:v>468</c:v>
                </c:pt>
              </c:numCache>
            </c:numRef>
          </c:val>
        </c:ser>
        <c:ser>
          <c:idx val="2"/>
          <c:order val="1"/>
          <c:tx>
            <c:strRef>
              <c:f>TP!$J$404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TP!$A$405:$A$431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41292</c:v>
                </c:pt>
                <c:pt idx="7">
                  <c:v>41296</c:v>
                </c:pt>
                <c:pt idx="8">
                  <c:v>41298</c:v>
                </c:pt>
                <c:pt idx="9">
                  <c:v>41303</c:v>
                </c:pt>
                <c:pt idx="10">
                  <c:v>41305</c:v>
                </c:pt>
                <c:pt idx="11">
                  <c:v>41309</c:v>
                </c:pt>
                <c:pt idx="12">
                  <c:v>41310</c:v>
                </c:pt>
                <c:pt idx="13">
                  <c:v>41316</c:v>
                </c:pt>
                <c:pt idx="14">
                  <c:v>41317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TP!$J$405:$J$431</c:f>
              <c:numCache>
                <c:formatCode>General</c:formatCode>
                <c:ptCount val="27"/>
                <c:pt idx="0">
                  <c:v>371</c:v>
                </c:pt>
                <c:pt idx="1">
                  <c:v>6</c:v>
                </c:pt>
                <c:pt idx="2">
                  <c:v>941</c:v>
                </c:pt>
                <c:pt idx="3">
                  <c:v>23</c:v>
                </c:pt>
                <c:pt idx="4">
                  <c:v>1217</c:v>
                </c:pt>
                <c:pt idx="5">
                  <c:v>683</c:v>
                </c:pt>
                <c:pt idx="6">
                  <c:v>800</c:v>
                </c:pt>
                <c:pt idx="7">
                  <c:v>1626</c:v>
                </c:pt>
                <c:pt idx="8">
                  <c:v>140</c:v>
                </c:pt>
                <c:pt idx="9">
                  <c:v>29</c:v>
                </c:pt>
                <c:pt idx="10">
                  <c:v>1023</c:v>
                </c:pt>
                <c:pt idx="11">
                  <c:v>150</c:v>
                </c:pt>
                <c:pt idx="12">
                  <c:v>425</c:v>
                </c:pt>
                <c:pt idx="13">
                  <c:v>630</c:v>
                </c:pt>
                <c:pt idx="14">
                  <c:v>835</c:v>
                </c:pt>
                <c:pt idx="15">
                  <c:v>90</c:v>
                </c:pt>
                <c:pt idx="16">
                  <c:v>128</c:v>
                </c:pt>
                <c:pt idx="17">
                  <c:v>1131</c:v>
                </c:pt>
                <c:pt idx="18">
                  <c:v>555</c:v>
                </c:pt>
                <c:pt idx="19">
                  <c:v>1432</c:v>
                </c:pt>
                <c:pt idx="20">
                  <c:v>784</c:v>
                </c:pt>
                <c:pt idx="21">
                  <c:v>1117</c:v>
                </c:pt>
                <c:pt idx="22">
                  <c:v>391</c:v>
                </c:pt>
                <c:pt idx="23">
                  <c:v>476</c:v>
                </c:pt>
                <c:pt idx="24">
                  <c:v>1193</c:v>
                </c:pt>
                <c:pt idx="25">
                  <c:v>390</c:v>
                </c:pt>
                <c:pt idx="26">
                  <c:v>4609</c:v>
                </c:pt>
              </c:numCache>
            </c:numRef>
          </c:val>
        </c:ser>
        <c:ser>
          <c:idx val="0"/>
          <c:order val="2"/>
          <c:tx>
            <c:strRef>
              <c:f>TP!$L$404</c:f>
              <c:strCache>
                <c:ptCount val="1"/>
                <c:pt idx="0">
                  <c:v>A2 0.5</c:v>
                </c:pt>
              </c:strCache>
            </c:strRef>
          </c:tx>
          <c:val>
            <c:numRef>
              <c:f>TP!$L$405:$L$432</c:f>
              <c:numCache>
                <c:formatCode>General</c:formatCode>
                <c:ptCount val="28"/>
                <c:pt idx="0">
                  <c:v>427</c:v>
                </c:pt>
                <c:pt idx="1">
                  <c:v>938</c:v>
                </c:pt>
                <c:pt idx="2">
                  <c:v>1912</c:v>
                </c:pt>
                <c:pt idx="3">
                  <c:v>349</c:v>
                </c:pt>
                <c:pt idx="4">
                  <c:v>471</c:v>
                </c:pt>
                <c:pt idx="5">
                  <c:v>2472</c:v>
                </c:pt>
                <c:pt idx="6">
                  <c:v>1292</c:v>
                </c:pt>
                <c:pt idx="7">
                  <c:v>643</c:v>
                </c:pt>
                <c:pt idx="8">
                  <c:v>520</c:v>
                </c:pt>
                <c:pt idx="9">
                  <c:v>860</c:v>
                </c:pt>
                <c:pt idx="10">
                  <c:v>836</c:v>
                </c:pt>
                <c:pt idx="11">
                  <c:v>389</c:v>
                </c:pt>
                <c:pt idx="12">
                  <c:v>1171</c:v>
                </c:pt>
                <c:pt idx="13">
                  <c:v>1001</c:v>
                </c:pt>
                <c:pt idx="14">
                  <c:v>2512</c:v>
                </c:pt>
                <c:pt idx="15">
                  <c:v>321</c:v>
                </c:pt>
                <c:pt idx="16">
                  <c:v>188</c:v>
                </c:pt>
                <c:pt idx="17">
                  <c:v>1310</c:v>
                </c:pt>
                <c:pt idx="18">
                  <c:v>549</c:v>
                </c:pt>
                <c:pt idx="19">
                  <c:v>1541</c:v>
                </c:pt>
                <c:pt idx="20">
                  <c:v>1384</c:v>
                </c:pt>
                <c:pt idx="21">
                  <c:v>132</c:v>
                </c:pt>
                <c:pt idx="22">
                  <c:v>942</c:v>
                </c:pt>
                <c:pt idx="23">
                  <c:v>2526</c:v>
                </c:pt>
                <c:pt idx="24">
                  <c:v>4761</c:v>
                </c:pt>
                <c:pt idx="25">
                  <c:v>990</c:v>
                </c:pt>
                <c:pt idx="26">
                  <c:v>5616</c:v>
                </c:pt>
              </c:numCache>
            </c:numRef>
          </c:val>
        </c:ser>
        <c:ser>
          <c:idx val="3"/>
          <c:order val="3"/>
          <c:tx>
            <c:strRef>
              <c:f>TP!$N$404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TP!$A$405:$A$431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41292</c:v>
                </c:pt>
                <c:pt idx="7">
                  <c:v>41296</c:v>
                </c:pt>
                <c:pt idx="8">
                  <c:v>41298</c:v>
                </c:pt>
                <c:pt idx="9">
                  <c:v>41303</c:v>
                </c:pt>
                <c:pt idx="10">
                  <c:v>41305</c:v>
                </c:pt>
                <c:pt idx="11">
                  <c:v>41309</c:v>
                </c:pt>
                <c:pt idx="12">
                  <c:v>41310</c:v>
                </c:pt>
                <c:pt idx="13">
                  <c:v>41316</c:v>
                </c:pt>
                <c:pt idx="14">
                  <c:v>41317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TP!$N$405:$N$431</c:f>
              <c:numCache>
                <c:formatCode>General</c:formatCode>
                <c:ptCount val="27"/>
                <c:pt idx="0">
                  <c:v>851</c:v>
                </c:pt>
                <c:pt idx="1">
                  <c:v>952</c:v>
                </c:pt>
                <c:pt idx="2">
                  <c:v>1231</c:v>
                </c:pt>
                <c:pt idx="3">
                  <c:v>786</c:v>
                </c:pt>
                <c:pt idx="4">
                  <c:v>473</c:v>
                </c:pt>
                <c:pt idx="5">
                  <c:v>1138</c:v>
                </c:pt>
                <c:pt idx="6">
                  <c:v>1274</c:v>
                </c:pt>
                <c:pt idx="7">
                  <c:v>163</c:v>
                </c:pt>
                <c:pt idx="8">
                  <c:v>1597</c:v>
                </c:pt>
                <c:pt idx="9">
                  <c:v>784</c:v>
                </c:pt>
                <c:pt idx="10">
                  <c:v>1455</c:v>
                </c:pt>
                <c:pt idx="11">
                  <c:v>155</c:v>
                </c:pt>
                <c:pt idx="12">
                  <c:v>554</c:v>
                </c:pt>
                <c:pt idx="13">
                  <c:v>105</c:v>
                </c:pt>
                <c:pt idx="14">
                  <c:v>157</c:v>
                </c:pt>
                <c:pt idx="15">
                  <c:v>194</c:v>
                </c:pt>
                <c:pt idx="16">
                  <c:v>361</c:v>
                </c:pt>
                <c:pt idx="17">
                  <c:v>1316</c:v>
                </c:pt>
                <c:pt idx="18">
                  <c:v>784</c:v>
                </c:pt>
                <c:pt idx="19">
                  <c:v>1641</c:v>
                </c:pt>
                <c:pt idx="20">
                  <c:v>782</c:v>
                </c:pt>
                <c:pt idx="21">
                  <c:v>447</c:v>
                </c:pt>
                <c:pt idx="22">
                  <c:v>277</c:v>
                </c:pt>
                <c:pt idx="23">
                  <c:v>686</c:v>
                </c:pt>
                <c:pt idx="24">
                  <c:v>334</c:v>
                </c:pt>
                <c:pt idx="25">
                  <c:v>996</c:v>
                </c:pt>
                <c:pt idx="26">
                  <c:v>868</c:v>
                </c:pt>
              </c:numCache>
            </c:numRef>
          </c:val>
        </c:ser>
        <c:marker val="1"/>
        <c:axId val="95471104"/>
        <c:axId val="95473024"/>
      </c:lineChart>
      <c:dateAx>
        <c:axId val="9547110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473024"/>
        <c:crosses val="autoZero"/>
        <c:lblOffset val="100"/>
        <c:baseTimeUnit val="days"/>
        <c:majorUnit val="2"/>
        <c:minorUnit val="7"/>
      </c:dateAx>
      <c:valAx>
        <c:axId val="95473024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471104"/>
        <c:crosses val="autoZero"/>
        <c:crossBetween val="between"/>
        <c:majorUnit val="2000"/>
      </c:valAx>
    </c:plotArea>
    <c:plotVisOnly val="1"/>
  </c:chart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8679261082107527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442203122733049"/>
        </c:manualLayout>
      </c:layout>
      <c:lineChart>
        <c:grouping val="standard"/>
        <c:ser>
          <c:idx val="0"/>
          <c:order val="0"/>
          <c:tx>
            <c:strRef>
              <c:f>TP!$Z$64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TP!$Z$65:$Z$77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</c:ser>
        <c:marker val="1"/>
        <c:axId val="102539264"/>
        <c:axId val="102540800"/>
      </c:lineChart>
      <c:dateAx>
        <c:axId val="102539264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2540800"/>
        <c:crosses val="autoZero"/>
        <c:auto val="1"/>
        <c:lblOffset val="100"/>
      </c:dateAx>
      <c:valAx>
        <c:axId val="102540800"/>
        <c:scaling>
          <c:orientation val="minMax"/>
          <c:max val="125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2539264"/>
        <c:crosses val="autoZero"/>
        <c:crossBetween val="between"/>
        <c:majorUnit val="2500"/>
      </c:valAx>
    </c:plotArea>
    <c:plotVisOnly val="1"/>
  </c:chart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72144722977299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5338153599873383"/>
          <c:w val="0.85713222959768354"/>
          <c:h val="0.70644014242462261"/>
        </c:manualLayout>
      </c:layout>
      <c:lineChart>
        <c:grouping val="standard"/>
        <c:ser>
          <c:idx val="0"/>
          <c:order val="0"/>
          <c:tx>
            <c:strRef>
              <c:f>TP!$AA$64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TP!$AA$65:$AA$77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02573568"/>
        <c:axId val="102575104"/>
      </c:lineChart>
      <c:dateAx>
        <c:axId val="102573568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2575104"/>
        <c:crosses val="autoZero"/>
        <c:auto val="1"/>
        <c:lblOffset val="100"/>
      </c:dateAx>
      <c:valAx>
        <c:axId val="102575104"/>
        <c:scaling>
          <c:orientation val="minMax"/>
          <c:max val="1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2573568"/>
        <c:crosses val="autoZero"/>
        <c:crossBetween val="between"/>
        <c:majorUnit val="250"/>
      </c:valAx>
    </c:plotArea>
    <c:plotVisOnly val="1"/>
  </c:chart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134 and 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2501728912116363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4422"/>
        </c:manualLayout>
      </c:layout>
      <c:lineChart>
        <c:grouping val="standard"/>
        <c:ser>
          <c:idx val="0"/>
          <c:order val="0"/>
          <c:tx>
            <c:strRef>
              <c:f>TP!$B$64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TP!$B$64:$B$77</c:f>
              <c:numCache>
                <c:formatCode>General</c:formatCode>
                <c:ptCount val="14"/>
                <c:pt idx="0">
                  <c:v>0</c:v>
                </c:pt>
                <c:pt idx="1">
                  <c:v>537</c:v>
                </c:pt>
                <c:pt idx="2">
                  <c:v>8</c:v>
                </c:pt>
                <c:pt idx="3">
                  <c:v>405</c:v>
                </c:pt>
                <c:pt idx="4">
                  <c:v>170</c:v>
                </c:pt>
                <c:pt idx="5">
                  <c:v>197</c:v>
                </c:pt>
                <c:pt idx="6">
                  <c:v>243</c:v>
                </c:pt>
                <c:pt idx="7">
                  <c:v>5</c:v>
                </c:pt>
                <c:pt idx="8">
                  <c:v>363</c:v>
                </c:pt>
                <c:pt idx="9">
                  <c:v>67</c:v>
                </c:pt>
                <c:pt idx="10">
                  <c:v>130</c:v>
                </c:pt>
                <c:pt idx="11">
                  <c:v>164</c:v>
                </c:pt>
                <c:pt idx="12">
                  <c:v>97</c:v>
                </c:pt>
                <c:pt idx="13">
                  <c:v>451</c:v>
                </c:pt>
              </c:numCache>
            </c:numRef>
          </c:val>
        </c:ser>
        <c:ser>
          <c:idx val="1"/>
          <c:order val="1"/>
          <c:tx>
            <c:strRef>
              <c:f>TP!$D$64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TP!$D$64:$D$77</c:f>
              <c:numCache>
                <c:formatCode>General</c:formatCode>
                <c:ptCount val="14"/>
                <c:pt idx="0">
                  <c:v>0</c:v>
                </c:pt>
                <c:pt idx="1">
                  <c:v>323</c:v>
                </c:pt>
                <c:pt idx="2">
                  <c:v>7</c:v>
                </c:pt>
                <c:pt idx="3">
                  <c:v>160</c:v>
                </c:pt>
                <c:pt idx="4">
                  <c:v>82</c:v>
                </c:pt>
                <c:pt idx="5">
                  <c:v>125</c:v>
                </c:pt>
                <c:pt idx="6">
                  <c:v>163</c:v>
                </c:pt>
                <c:pt idx="7">
                  <c:v>1</c:v>
                </c:pt>
                <c:pt idx="8">
                  <c:v>138</c:v>
                </c:pt>
                <c:pt idx="9">
                  <c:v>1</c:v>
                </c:pt>
                <c:pt idx="10">
                  <c:v>31</c:v>
                </c:pt>
                <c:pt idx="11">
                  <c:v>270</c:v>
                </c:pt>
                <c:pt idx="12">
                  <c:v>63</c:v>
                </c:pt>
                <c:pt idx="13">
                  <c:v>247</c:v>
                </c:pt>
              </c:numCache>
            </c:numRef>
          </c:val>
        </c:ser>
        <c:ser>
          <c:idx val="2"/>
          <c:order val="2"/>
          <c:tx>
            <c:strRef>
              <c:f>TP!$F$64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TP!$F$64:$F$77</c:f>
              <c:numCache>
                <c:formatCode>General</c:formatCode>
                <c:ptCount val="14"/>
                <c:pt idx="0">
                  <c:v>0</c:v>
                </c:pt>
                <c:pt idx="1">
                  <c:v>142</c:v>
                </c:pt>
                <c:pt idx="2">
                  <c:v>14</c:v>
                </c:pt>
                <c:pt idx="3">
                  <c:v>85</c:v>
                </c:pt>
                <c:pt idx="4">
                  <c:v>20</c:v>
                </c:pt>
                <c:pt idx="5">
                  <c:v>37</c:v>
                </c:pt>
                <c:pt idx="6">
                  <c:v>25</c:v>
                </c:pt>
                <c:pt idx="7">
                  <c:v>4</c:v>
                </c:pt>
                <c:pt idx="8">
                  <c:v>83</c:v>
                </c:pt>
                <c:pt idx="9">
                  <c:v>16</c:v>
                </c:pt>
                <c:pt idx="10">
                  <c:v>27</c:v>
                </c:pt>
                <c:pt idx="11">
                  <c:v>19</c:v>
                </c:pt>
                <c:pt idx="12">
                  <c:v>2</c:v>
                </c:pt>
                <c:pt idx="13">
                  <c:v>99</c:v>
                </c:pt>
              </c:numCache>
            </c:numRef>
          </c:val>
        </c:ser>
        <c:ser>
          <c:idx val="3"/>
          <c:order val="3"/>
          <c:tx>
            <c:strRef>
              <c:f>TP!$H$64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TP!$H$65:$H$77</c:f>
              <c:numCache>
                <c:formatCode>General</c:formatCode>
                <c:ptCount val="13"/>
                <c:pt idx="0">
                  <c:v>749</c:v>
                </c:pt>
                <c:pt idx="1">
                  <c:v>167</c:v>
                </c:pt>
                <c:pt idx="2">
                  <c:v>165</c:v>
                </c:pt>
                <c:pt idx="3">
                  <c:v>793</c:v>
                </c:pt>
                <c:pt idx="4">
                  <c:v>130</c:v>
                </c:pt>
                <c:pt idx="5">
                  <c:v>28</c:v>
                </c:pt>
                <c:pt idx="6">
                  <c:v>153</c:v>
                </c:pt>
                <c:pt idx="7">
                  <c:v>60</c:v>
                </c:pt>
                <c:pt idx="8">
                  <c:v>90</c:v>
                </c:pt>
                <c:pt idx="9">
                  <c:v>91</c:v>
                </c:pt>
                <c:pt idx="10">
                  <c:v>31</c:v>
                </c:pt>
                <c:pt idx="11">
                  <c:v>9</c:v>
                </c:pt>
                <c:pt idx="12">
                  <c:v>67</c:v>
                </c:pt>
              </c:numCache>
            </c:numRef>
          </c:val>
        </c:ser>
        <c:ser>
          <c:idx val="4"/>
          <c:order val="4"/>
          <c:tx>
            <c:strRef>
              <c:f>TP!$J$64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TP!$J$65:$J$77</c:f>
              <c:numCache>
                <c:formatCode>General</c:formatCode>
                <c:ptCount val="13"/>
                <c:pt idx="0">
                  <c:v>357</c:v>
                </c:pt>
                <c:pt idx="1">
                  <c:v>66</c:v>
                </c:pt>
                <c:pt idx="2">
                  <c:v>105</c:v>
                </c:pt>
                <c:pt idx="3">
                  <c:v>965</c:v>
                </c:pt>
                <c:pt idx="4">
                  <c:v>41</c:v>
                </c:pt>
                <c:pt idx="5">
                  <c:v>49</c:v>
                </c:pt>
                <c:pt idx="6">
                  <c:v>270</c:v>
                </c:pt>
                <c:pt idx="7">
                  <c:v>52</c:v>
                </c:pt>
                <c:pt idx="8">
                  <c:v>112</c:v>
                </c:pt>
                <c:pt idx="9">
                  <c:v>56</c:v>
                </c:pt>
                <c:pt idx="10">
                  <c:v>31</c:v>
                </c:pt>
                <c:pt idx="11">
                  <c:v>20</c:v>
                </c:pt>
                <c:pt idx="12">
                  <c:v>29</c:v>
                </c:pt>
              </c:numCache>
            </c:numRef>
          </c:val>
        </c:ser>
        <c:ser>
          <c:idx val="5"/>
          <c:order val="5"/>
          <c:tx>
            <c:strRef>
              <c:f>TP!$L$64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TP!$L$65:$L$77</c:f>
              <c:numCache>
                <c:formatCode>General</c:formatCode>
                <c:ptCount val="13"/>
                <c:pt idx="0">
                  <c:v>422</c:v>
                </c:pt>
                <c:pt idx="1">
                  <c:v>146</c:v>
                </c:pt>
                <c:pt idx="2">
                  <c:v>137</c:v>
                </c:pt>
                <c:pt idx="3">
                  <c:v>566</c:v>
                </c:pt>
                <c:pt idx="4">
                  <c:v>45</c:v>
                </c:pt>
                <c:pt idx="5">
                  <c:v>22</c:v>
                </c:pt>
                <c:pt idx="6">
                  <c:v>170</c:v>
                </c:pt>
                <c:pt idx="7">
                  <c:v>83</c:v>
                </c:pt>
                <c:pt idx="8">
                  <c:v>19</c:v>
                </c:pt>
                <c:pt idx="9">
                  <c:v>62</c:v>
                </c:pt>
                <c:pt idx="10">
                  <c:v>21</c:v>
                </c:pt>
                <c:pt idx="11">
                  <c:v>5</c:v>
                </c:pt>
                <c:pt idx="12">
                  <c:v>27</c:v>
                </c:pt>
              </c:numCache>
            </c:numRef>
          </c:val>
        </c:ser>
        <c:ser>
          <c:idx val="7"/>
          <c:order val="6"/>
          <c:tx>
            <c:strRef>
              <c:f>TP!$N$64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TP!$N$65:$N$77</c:f>
              <c:numCache>
                <c:formatCode>General</c:formatCode>
                <c:ptCount val="13"/>
                <c:pt idx="0">
                  <c:v>485</c:v>
                </c:pt>
                <c:pt idx="1">
                  <c:v>77</c:v>
                </c:pt>
                <c:pt idx="2">
                  <c:v>245</c:v>
                </c:pt>
                <c:pt idx="3">
                  <c:v>440</c:v>
                </c:pt>
                <c:pt idx="4">
                  <c:v>67</c:v>
                </c:pt>
                <c:pt idx="5">
                  <c:v>39</c:v>
                </c:pt>
                <c:pt idx="6">
                  <c:v>228</c:v>
                </c:pt>
                <c:pt idx="7">
                  <c:v>24</c:v>
                </c:pt>
                <c:pt idx="8">
                  <c:v>13</c:v>
                </c:pt>
                <c:pt idx="9">
                  <c:v>86</c:v>
                </c:pt>
                <c:pt idx="10">
                  <c:v>30</c:v>
                </c:pt>
                <c:pt idx="11">
                  <c:v>16</c:v>
                </c:pt>
                <c:pt idx="12">
                  <c:v>32</c:v>
                </c:pt>
              </c:numCache>
            </c:numRef>
          </c:val>
        </c:ser>
        <c:ser>
          <c:idx val="8"/>
          <c:order val="7"/>
          <c:tx>
            <c:strRef>
              <c:f>TP!$P$64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TP!$P$65:$P$77</c:f>
              <c:numCache>
                <c:formatCode>General</c:formatCode>
                <c:ptCount val="13"/>
                <c:pt idx="0">
                  <c:v>315</c:v>
                </c:pt>
                <c:pt idx="1">
                  <c:v>92</c:v>
                </c:pt>
                <c:pt idx="2">
                  <c:v>251</c:v>
                </c:pt>
                <c:pt idx="3">
                  <c:v>234</c:v>
                </c:pt>
                <c:pt idx="4">
                  <c:v>33</c:v>
                </c:pt>
                <c:pt idx="5">
                  <c:v>33</c:v>
                </c:pt>
                <c:pt idx="6">
                  <c:v>330</c:v>
                </c:pt>
                <c:pt idx="7">
                  <c:v>23</c:v>
                </c:pt>
                <c:pt idx="8">
                  <c:v>11</c:v>
                </c:pt>
                <c:pt idx="9">
                  <c:v>25</c:v>
                </c:pt>
                <c:pt idx="10">
                  <c:v>18</c:v>
                </c:pt>
                <c:pt idx="11">
                  <c:v>20</c:v>
                </c:pt>
                <c:pt idx="12">
                  <c:v>27</c:v>
                </c:pt>
              </c:numCache>
            </c:numRef>
          </c:val>
        </c:ser>
        <c:ser>
          <c:idx val="9"/>
          <c:order val="8"/>
          <c:tx>
            <c:strRef>
              <c:f>TP!$R$64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TP!$R$65:$R$77</c:f>
              <c:numCache>
                <c:formatCode>General</c:formatCode>
                <c:ptCount val="13"/>
                <c:pt idx="0">
                  <c:v>512</c:v>
                </c:pt>
                <c:pt idx="1">
                  <c:v>68</c:v>
                </c:pt>
                <c:pt idx="2">
                  <c:v>225</c:v>
                </c:pt>
                <c:pt idx="3">
                  <c:v>642</c:v>
                </c:pt>
                <c:pt idx="4">
                  <c:v>100</c:v>
                </c:pt>
                <c:pt idx="5">
                  <c:v>52</c:v>
                </c:pt>
                <c:pt idx="6">
                  <c:v>363</c:v>
                </c:pt>
                <c:pt idx="7">
                  <c:v>43</c:v>
                </c:pt>
                <c:pt idx="8">
                  <c:v>6</c:v>
                </c:pt>
                <c:pt idx="9">
                  <c:v>30</c:v>
                </c:pt>
                <c:pt idx="10">
                  <c:v>23</c:v>
                </c:pt>
                <c:pt idx="11">
                  <c:v>9</c:v>
                </c:pt>
                <c:pt idx="12">
                  <c:v>62</c:v>
                </c:pt>
              </c:numCache>
            </c:numRef>
          </c:val>
        </c:ser>
        <c:ser>
          <c:idx val="10"/>
          <c:order val="9"/>
          <c:tx>
            <c:strRef>
              <c:f>TP!$T$64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TP!$T$65:$T$77</c:f>
              <c:numCache>
                <c:formatCode>General</c:formatCode>
                <c:ptCount val="13"/>
                <c:pt idx="0">
                  <c:v>267</c:v>
                </c:pt>
                <c:pt idx="1">
                  <c:v>69</c:v>
                </c:pt>
                <c:pt idx="2">
                  <c:v>243</c:v>
                </c:pt>
                <c:pt idx="3">
                  <c:v>531</c:v>
                </c:pt>
                <c:pt idx="4">
                  <c:v>27</c:v>
                </c:pt>
                <c:pt idx="5">
                  <c:v>42</c:v>
                </c:pt>
                <c:pt idx="6">
                  <c:v>355</c:v>
                </c:pt>
                <c:pt idx="7">
                  <c:v>45</c:v>
                </c:pt>
                <c:pt idx="8">
                  <c:v>17</c:v>
                </c:pt>
                <c:pt idx="9">
                  <c:v>40</c:v>
                </c:pt>
                <c:pt idx="10">
                  <c:v>50</c:v>
                </c:pt>
                <c:pt idx="11">
                  <c:v>6</c:v>
                </c:pt>
                <c:pt idx="12">
                  <c:v>37</c:v>
                </c:pt>
              </c:numCache>
            </c:numRef>
          </c:val>
        </c:ser>
        <c:ser>
          <c:idx val="11"/>
          <c:order val="10"/>
          <c:tx>
            <c:strRef>
              <c:f>TP!$V$64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TP!$V$65:$V$77</c:f>
              <c:numCache>
                <c:formatCode>General</c:formatCode>
                <c:ptCount val="13"/>
                <c:pt idx="0">
                  <c:v>157</c:v>
                </c:pt>
                <c:pt idx="1">
                  <c:v>30</c:v>
                </c:pt>
                <c:pt idx="2">
                  <c:v>148</c:v>
                </c:pt>
                <c:pt idx="3">
                  <c:v>300</c:v>
                </c:pt>
                <c:pt idx="4">
                  <c:v>30</c:v>
                </c:pt>
                <c:pt idx="5">
                  <c:v>21</c:v>
                </c:pt>
                <c:pt idx="6">
                  <c:v>361</c:v>
                </c:pt>
                <c:pt idx="7">
                  <c:v>14</c:v>
                </c:pt>
                <c:pt idx="8">
                  <c:v>4</c:v>
                </c:pt>
                <c:pt idx="9">
                  <c:v>14</c:v>
                </c:pt>
                <c:pt idx="10">
                  <c:v>36</c:v>
                </c:pt>
                <c:pt idx="11">
                  <c:v>5</c:v>
                </c:pt>
                <c:pt idx="12">
                  <c:v>19</c:v>
                </c:pt>
              </c:numCache>
            </c:numRef>
          </c:val>
        </c:ser>
        <c:ser>
          <c:idx val="12"/>
          <c:order val="11"/>
          <c:tx>
            <c:strRef>
              <c:f>TP!$X$64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TP!$X$65:$X$77</c:f>
              <c:numCache>
                <c:formatCode>General</c:formatCode>
                <c:ptCount val="13"/>
                <c:pt idx="0">
                  <c:v>401</c:v>
                </c:pt>
                <c:pt idx="1">
                  <c:v>41</c:v>
                </c:pt>
                <c:pt idx="2">
                  <c:v>200</c:v>
                </c:pt>
                <c:pt idx="3">
                  <c:v>525</c:v>
                </c:pt>
                <c:pt idx="4">
                  <c:v>42</c:v>
                </c:pt>
                <c:pt idx="5">
                  <c:v>54</c:v>
                </c:pt>
                <c:pt idx="6">
                  <c:v>207</c:v>
                </c:pt>
                <c:pt idx="7">
                  <c:v>19</c:v>
                </c:pt>
                <c:pt idx="8">
                  <c:v>12</c:v>
                </c:pt>
                <c:pt idx="9">
                  <c:v>25</c:v>
                </c:pt>
                <c:pt idx="10">
                  <c:v>47</c:v>
                </c:pt>
                <c:pt idx="11">
                  <c:v>29</c:v>
                </c:pt>
                <c:pt idx="12">
                  <c:v>23</c:v>
                </c:pt>
              </c:numCache>
            </c:numRef>
          </c:val>
        </c:ser>
        <c:marker val="1"/>
        <c:axId val="100146560"/>
        <c:axId val="100161024"/>
      </c:lineChart>
      <c:dateAx>
        <c:axId val="10014656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0161024"/>
        <c:crosses val="autoZero"/>
        <c:auto val="1"/>
        <c:lblOffset val="100"/>
      </c:dateAx>
      <c:valAx>
        <c:axId val="100161024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0146560"/>
        <c:crosses val="autoZero"/>
        <c:crossBetween val="between"/>
        <c:majorUnit val="1000"/>
      </c:valAx>
    </c:plotArea>
    <c:plotVisOnly val="1"/>
  </c:chart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134 and 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0895"/>
        </c:manualLayout>
      </c:layout>
      <c:lineChart>
        <c:grouping val="standard"/>
        <c:ser>
          <c:idx val="0"/>
          <c:order val="0"/>
          <c:tx>
            <c:strRef>
              <c:f>TP!$C$64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TP!$C$65:$C$77</c:f>
              <c:numCache>
                <c:formatCode>General</c:formatCode>
                <c:ptCount val="13"/>
                <c:pt idx="0">
                  <c:v>84</c:v>
                </c:pt>
                <c:pt idx="1">
                  <c:v>0</c:v>
                </c:pt>
                <c:pt idx="2">
                  <c:v>71</c:v>
                </c:pt>
                <c:pt idx="3">
                  <c:v>39</c:v>
                </c:pt>
                <c:pt idx="4">
                  <c:v>24</c:v>
                </c:pt>
                <c:pt idx="5">
                  <c:v>23</c:v>
                </c:pt>
                <c:pt idx="6">
                  <c:v>0</c:v>
                </c:pt>
                <c:pt idx="7">
                  <c:v>54</c:v>
                </c:pt>
                <c:pt idx="8">
                  <c:v>15</c:v>
                </c:pt>
                <c:pt idx="9">
                  <c:v>13</c:v>
                </c:pt>
                <c:pt idx="10">
                  <c:v>22</c:v>
                </c:pt>
                <c:pt idx="11">
                  <c:v>12</c:v>
                </c:pt>
                <c:pt idx="12">
                  <c:v>9</c:v>
                </c:pt>
              </c:numCache>
            </c:numRef>
          </c:val>
        </c:ser>
        <c:ser>
          <c:idx val="1"/>
          <c:order val="1"/>
          <c:tx>
            <c:strRef>
              <c:f>TP!$E$64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TP!$E$65:$E$77</c:f>
              <c:numCache>
                <c:formatCode>General</c:formatCode>
                <c:ptCount val="13"/>
                <c:pt idx="0">
                  <c:v>47</c:v>
                </c:pt>
                <c:pt idx="1">
                  <c:v>3</c:v>
                </c:pt>
                <c:pt idx="2">
                  <c:v>27</c:v>
                </c:pt>
                <c:pt idx="3">
                  <c:v>5</c:v>
                </c:pt>
                <c:pt idx="4">
                  <c:v>19</c:v>
                </c:pt>
                <c:pt idx="5">
                  <c:v>10</c:v>
                </c:pt>
                <c:pt idx="6">
                  <c:v>0</c:v>
                </c:pt>
                <c:pt idx="7">
                  <c:v>27</c:v>
                </c:pt>
                <c:pt idx="8">
                  <c:v>0</c:v>
                </c:pt>
                <c:pt idx="9">
                  <c:v>8</c:v>
                </c:pt>
                <c:pt idx="10">
                  <c:v>17</c:v>
                </c:pt>
                <c:pt idx="11">
                  <c:v>4</c:v>
                </c:pt>
                <c:pt idx="12">
                  <c:v>14</c:v>
                </c:pt>
              </c:numCache>
            </c:numRef>
          </c:val>
        </c:ser>
        <c:ser>
          <c:idx val="2"/>
          <c:order val="2"/>
          <c:tx>
            <c:strRef>
              <c:f>TP!$G$64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TP!$G$65:$G$77</c:f>
              <c:numCache>
                <c:formatCode>General</c:formatCode>
                <c:ptCount val="13"/>
                <c:pt idx="0">
                  <c:v>15</c:v>
                </c:pt>
                <c:pt idx="1">
                  <c:v>0</c:v>
                </c:pt>
                <c:pt idx="2">
                  <c:v>11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7">
                  <c:v>17</c:v>
                </c:pt>
                <c:pt idx="8">
                  <c:v>4</c:v>
                </c:pt>
                <c:pt idx="9">
                  <c:v>11</c:v>
                </c:pt>
                <c:pt idx="10">
                  <c:v>3</c:v>
                </c:pt>
                <c:pt idx="11">
                  <c:v>0</c:v>
                </c:pt>
                <c:pt idx="12">
                  <c:v>11</c:v>
                </c:pt>
              </c:numCache>
            </c:numRef>
          </c:val>
        </c:ser>
        <c:ser>
          <c:idx val="3"/>
          <c:order val="3"/>
          <c:tx>
            <c:strRef>
              <c:f>TP!$I$64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TP!$I$65:$I$77</c:f>
              <c:numCache>
                <c:formatCode>General</c:formatCode>
                <c:ptCount val="13"/>
                <c:pt idx="0">
                  <c:v>86</c:v>
                </c:pt>
                <c:pt idx="1">
                  <c:v>31</c:v>
                </c:pt>
                <c:pt idx="2">
                  <c:v>19</c:v>
                </c:pt>
                <c:pt idx="3">
                  <c:v>120</c:v>
                </c:pt>
                <c:pt idx="4">
                  <c:v>18</c:v>
                </c:pt>
                <c:pt idx="5">
                  <c:v>7</c:v>
                </c:pt>
                <c:pt idx="6">
                  <c:v>26</c:v>
                </c:pt>
                <c:pt idx="7">
                  <c:v>4</c:v>
                </c:pt>
                <c:pt idx="8">
                  <c:v>13</c:v>
                </c:pt>
                <c:pt idx="9">
                  <c:v>12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</c:ser>
        <c:ser>
          <c:idx val="4"/>
          <c:order val="4"/>
          <c:tx>
            <c:strRef>
              <c:f>TP!$K$64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TP!$K$65:$K$77</c:f>
              <c:numCache>
                <c:formatCode>General</c:formatCode>
                <c:ptCount val="13"/>
                <c:pt idx="0">
                  <c:v>59</c:v>
                </c:pt>
                <c:pt idx="1">
                  <c:v>9</c:v>
                </c:pt>
                <c:pt idx="2">
                  <c:v>17</c:v>
                </c:pt>
                <c:pt idx="3">
                  <c:v>115</c:v>
                </c:pt>
                <c:pt idx="4">
                  <c:v>8</c:v>
                </c:pt>
                <c:pt idx="5">
                  <c:v>7</c:v>
                </c:pt>
                <c:pt idx="6">
                  <c:v>27</c:v>
                </c:pt>
                <c:pt idx="7">
                  <c:v>6</c:v>
                </c:pt>
                <c:pt idx="8">
                  <c:v>14</c:v>
                </c:pt>
                <c:pt idx="9">
                  <c:v>10</c:v>
                </c:pt>
                <c:pt idx="10">
                  <c:v>10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TP!$M$64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TP!$M$65:$M$77</c:f>
              <c:numCache>
                <c:formatCode>General</c:formatCode>
                <c:ptCount val="13"/>
                <c:pt idx="0">
                  <c:v>51</c:v>
                </c:pt>
                <c:pt idx="1">
                  <c:v>24</c:v>
                </c:pt>
                <c:pt idx="2">
                  <c:v>22</c:v>
                </c:pt>
                <c:pt idx="3">
                  <c:v>96</c:v>
                </c:pt>
                <c:pt idx="4">
                  <c:v>7</c:v>
                </c:pt>
                <c:pt idx="5">
                  <c:v>3</c:v>
                </c:pt>
                <c:pt idx="6">
                  <c:v>18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</c:ser>
        <c:ser>
          <c:idx val="6"/>
          <c:order val="6"/>
          <c:tx>
            <c:strRef>
              <c:f>TP!$O$64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TP!$O$65:$O$77</c:f>
              <c:numCache>
                <c:formatCode>General</c:formatCode>
                <c:ptCount val="13"/>
                <c:pt idx="0">
                  <c:v>85</c:v>
                </c:pt>
                <c:pt idx="1">
                  <c:v>15</c:v>
                </c:pt>
                <c:pt idx="2">
                  <c:v>46</c:v>
                </c:pt>
                <c:pt idx="3">
                  <c:v>65</c:v>
                </c:pt>
                <c:pt idx="4">
                  <c:v>11</c:v>
                </c:pt>
                <c:pt idx="5">
                  <c:v>9</c:v>
                </c:pt>
                <c:pt idx="6">
                  <c:v>24</c:v>
                </c:pt>
                <c:pt idx="7">
                  <c:v>1</c:v>
                </c:pt>
                <c:pt idx="8">
                  <c:v>1</c:v>
                </c:pt>
                <c:pt idx="9">
                  <c:v>15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7"/>
          <c:order val="7"/>
          <c:tx>
            <c:strRef>
              <c:f>TP!$Q$64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TP!$Q$65:$Q$77</c:f>
              <c:numCache>
                <c:formatCode>General</c:formatCode>
                <c:ptCount val="13"/>
                <c:pt idx="0">
                  <c:v>40</c:v>
                </c:pt>
                <c:pt idx="1">
                  <c:v>8</c:v>
                </c:pt>
                <c:pt idx="2">
                  <c:v>39</c:v>
                </c:pt>
                <c:pt idx="3">
                  <c:v>32</c:v>
                </c:pt>
                <c:pt idx="4">
                  <c:v>4</c:v>
                </c:pt>
                <c:pt idx="5">
                  <c:v>2</c:v>
                </c:pt>
                <c:pt idx="6">
                  <c:v>32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</c:ser>
        <c:ser>
          <c:idx val="8"/>
          <c:order val="8"/>
          <c:tx>
            <c:strRef>
              <c:f>TP!$S$64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TP!$S$65:$S$77</c:f>
              <c:numCache>
                <c:formatCode>General</c:formatCode>
                <c:ptCount val="13"/>
                <c:pt idx="0">
                  <c:v>41</c:v>
                </c:pt>
                <c:pt idx="1">
                  <c:v>10</c:v>
                </c:pt>
                <c:pt idx="2">
                  <c:v>24</c:v>
                </c:pt>
                <c:pt idx="3">
                  <c:v>91</c:v>
                </c:pt>
                <c:pt idx="4">
                  <c:v>18</c:v>
                </c:pt>
                <c:pt idx="5">
                  <c:v>2</c:v>
                </c:pt>
                <c:pt idx="6">
                  <c:v>48</c:v>
                </c:pt>
                <c:pt idx="7">
                  <c:v>5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</c:ser>
        <c:ser>
          <c:idx val="9"/>
          <c:order val="9"/>
          <c:tx>
            <c:strRef>
              <c:f>TP!$U$64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TP!$U$65:$U$77</c:f>
              <c:numCache>
                <c:formatCode>General</c:formatCode>
                <c:ptCount val="13"/>
                <c:pt idx="0">
                  <c:v>37</c:v>
                </c:pt>
                <c:pt idx="1">
                  <c:v>10</c:v>
                </c:pt>
                <c:pt idx="2">
                  <c:v>34</c:v>
                </c:pt>
                <c:pt idx="3">
                  <c:v>78</c:v>
                </c:pt>
                <c:pt idx="4">
                  <c:v>4</c:v>
                </c:pt>
                <c:pt idx="5">
                  <c:v>13</c:v>
                </c:pt>
                <c:pt idx="6">
                  <c:v>57</c:v>
                </c:pt>
                <c:pt idx="7">
                  <c:v>10</c:v>
                </c:pt>
                <c:pt idx="8">
                  <c:v>1</c:v>
                </c:pt>
                <c:pt idx="9">
                  <c:v>7</c:v>
                </c:pt>
                <c:pt idx="10">
                  <c:v>5</c:v>
                </c:pt>
                <c:pt idx="11">
                  <c:v>0</c:v>
                </c:pt>
                <c:pt idx="12">
                  <c:v>8</c:v>
                </c:pt>
              </c:numCache>
            </c:numRef>
          </c:val>
        </c:ser>
        <c:ser>
          <c:idx val="10"/>
          <c:order val="10"/>
          <c:tx>
            <c:strRef>
              <c:f>TP!$W$64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TP!$W$65:$W$77</c:f>
              <c:numCache>
                <c:formatCode>General</c:formatCode>
                <c:ptCount val="13"/>
                <c:pt idx="0">
                  <c:v>20</c:v>
                </c:pt>
                <c:pt idx="1">
                  <c:v>6</c:v>
                </c:pt>
                <c:pt idx="2">
                  <c:v>20</c:v>
                </c:pt>
                <c:pt idx="3">
                  <c:v>43</c:v>
                </c:pt>
                <c:pt idx="4">
                  <c:v>5</c:v>
                </c:pt>
                <c:pt idx="5">
                  <c:v>1</c:v>
                </c:pt>
                <c:pt idx="6">
                  <c:v>39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TP!$Y$64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41332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</c:numCache>
            </c:numRef>
          </c:cat>
          <c:val>
            <c:numRef>
              <c:f>TP!$Y$65:$Y$77</c:f>
              <c:numCache>
                <c:formatCode>General</c:formatCode>
                <c:ptCount val="13"/>
                <c:pt idx="0">
                  <c:v>73</c:v>
                </c:pt>
                <c:pt idx="1">
                  <c:v>5</c:v>
                </c:pt>
                <c:pt idx="2">
                  <c:v>16</c:v>
                </c:pt>
                <c:pt idx="3">
                  <c:v>73</c:v>
                </c:pt>
                <c:pt idx="4">
                  <c:v>2</c:v>
                </c:pt>
                <c:pt idx="5">
                  <c:v>5</c:v>
                </c:pt>
                <c:pt idx="6">
                  <c:v>19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10</c:v>
                </c:pt>
                <c:pt idx="12">
                  <c:v>4</c:v>
                </c:pt>
              </c:numCache>
            </c:numRef>
          </c:val>
        </c:ser>
        <c:marker val="1"/>
        <c:axId val="101968128"/>
        <c:axId val="102846848"/>
      </c:lineChart>
      <c:dateAx>
        <c:axId val="10196812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2846848"/>
        <c:crosses val="autoZero"/>
        <c:auto val="1"/>
        <c:lblOffset val="100"/>
      </c:dateAx>
      <c:valAx>
        <c:axId val="102846848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1968128"/>
        <c:crosses val="autoZero"/>
        <c:crossBetween val="between"/>
        <c:majorUnit val="50"/>
      </c:valAx>
    </c:plotArea>
    <c:plotVisOnly val="1"/>
  </c:chart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/>
              <a:t>Fermentation 1</a:t>
            </a:r>
            <a:r>
              <a:rPr lang="en-US" sz="1800" baseline="0"/>
              <a:t> ISO 6</a:t>
            </a:r>
            <a:r>
              <a:rPr lang="en-US" sz="1800"/>
              <a:t> (Room</a:t>
            </a:r>
            <a:r>
              <a:rPr lang="en-US" sz="1800" baseline="0"/>
              <a:t> </a:t>
            </a:r>
            <a:r>
              <a:rPr lang="en-US" sz="1800"/>
              <a:t>129)</a:t>
            </a:r>
          </a:p>
          <a:p>
            <a:pPr>
              <a:defRPr/>
            </a:pPr>
            <a:r>
              <a:rPr lang="en-US" sz="1800"/>
              <a:t>0.5-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Q1 2013</a:t>
            </a:r>
          </a:p>
          <a:p>
            <a:pPr>
              <a:defRPr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&gt;5000, Action &gt;10000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927261126397348"/>
          <c:y val="0"/>
        </c:manualLayout>
      </c:layout>
    </c:title>
    <c:plotArea>
      <c:layout>
        <c:manualLayout>
          <c:layoutTarget val="inner"/>
          <c:xMode val="edge"/>
          <c:yMode val="edge"/>
          <c:x val="8.9100564324298248E-2"/>
          <c:y val="0.15086493544507612"/>
          <c:w val="0.84193867909730269"/>
          <c:h val="0.70697661040904691"/>
        </c:manualLayout>
      </c:layout>
      <c:lineChart>
        <c:grouping val="standard"/>
        <c:ser>
          <c:idx val="0"/>
          <c:order val="0"/>
          <c:tx>
            <c:strRef>
              <c:f>TP!$Z$45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TP!$A$46:$A$59</c:f>
              <c:numCache>
                <c:formatCode>m/d/yyyy</c:formatCode>
                <c:ptCount val="14"/>
                <c:pt idx="0">
                  <c:v>41276</c:v>
                </c:pt>
                <c:pt idx="1">
                  <c:v>41282</c:v>
                </c:pt>
                <c:pt idx="2">
                  <c:v>41283</c:v>
                </c:pt>
                <c:pt idx="3">
                  <c:v>41292</c:v>
                </c:pt>
                <c:pt idx="4">
                  <c:v>41297</c:v>
                </c:pt>
                <c:pt idx="5">
                  <c:v>41304</c:v>
                </c:pt>
                <c:pt idx="6">
                  <c:v>41309</c:v>
                </c:pt>
                <c:pt idx="7">
                  <c:v>41319</c:v>
                </c:pt>
                <c:pt idx="8">
                  <c:v>41323</c:v>
                </c:pt>
                <c:pt idx="9">
                  <c:v>41330</c:v>
                </c:pt>
                <c:pt idx="10">
                  <c:v>41338</c:v>
                </c:pt>
                <c:pt idx="11">
                  <c:v>41344</c:v>
                </c:pt>
                <c:pt idx="12">
                  <c:v>41351</c:v>
                </c:pt>
                <c:pt idx="13">
                  <c:v>41358</c:v>
                </c:pt>
              </c:numCache>
            </c:numRef>
          </c:cat>
          <c:val>
            <c:numRef>
              <c:f>TP!$Z$46:$Z$59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2928384"/>
        <c:axId val="102930304"/>
      </c:lineChart>
      <c:dateAx>
        <c:axId val="102928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2930304"/>
        <c:crosses val="autoZero"/>
        <c:auto val="1"/>
        <c:lblOffset val="100"/>
      </c:dateAx>
      <c:valAx>
        <c:axId val="102930304"/>
        <c:scaling>
          <c:orientation val="minMax"/>
          <c:max val="1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0.5-µm Particles/m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02928384"/>
        <c:crosses val="autoZero"/>
        <c:crossBetween val="between"/>
        <c:majorUnit val="2500"/>
      </c:valAx>
    </c:plotArea>
    <c:plotVisOnly val="1"/>
  </c:chart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/>
              <a:t>Fermentation 1</a:t>
            </a:r>
            <a:r>
              <a:rPr lang="en-US" sz="1800" baseline="0"/>
              <a:t> ISO 6</a:t>
            </a:r>
            <a:r>
              <a:rPr lang="en-US" sz="1800"/>
              <a:t> (Room</a:t>
            </a:r>
            <a:r>
              <a:rPr lang="en-US" sz="1800" baseline="0"/>
              <a:t> </a:t>
            </a:r>
            <a:r>
              <a:rPr lang="en-US" sz="1800"/>
              <a:t>129)</a:t>
            </a:r>
          </a:p>
          <a:p>
            <a:pPr>
              <a:defRPr/>
            </a:pPr>
            <a:r>
              <a:rPr lang="en-US" sz="1800"/>
              <a:t>5.0-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Q1 2013</a:t>
            </a:r>
          </a:p>
          <a:p>
            <a:pPr>
              <a:defRPr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&gt;500, Action &gt;1000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34134561264618"/>
          <c:y val="0"/>
        </c:manualLayout>
      </c:layout>
    </c:title>
    <c:plotArea>
      <c:layout>
        <c:manualLayout>
          <c:layoutTarget val="inner"/>
          <c:xMode val="edge"/>
          <c:yMode val="edge"/>
          <c:x val="8.9100564324298248E-2"/>
          <c:y val="0.15086493544507618"/>
          <c:w val="0.84193867909730269"/>
          <c:h val="0.72917583357925775"/>
        </c:manualLayout>
      </c:layout>
      <c:lineChart>
        <c:grouping val="standard"/>
        <c:ser>
          <c:idx val="0"/>
          <c:order val="0"/>
          <c:tx>
            <c:strRef>
              <c:f>TP!$AA$45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TP!$A$46:$A$59</c:f>
              <c:numCache>
                <c:formatCode>m/d/yyyy</c:formatCode>
                <c:ptCount val="14"/>
                <c:pt idx="0">
                  <c:v>41276</c:v>
                </c:pt>
                <c:pt idx="1">
                  <c:v>41282</c:v>
                </c:pt>
                <c:pt idx="2">
                  <c:v>41283</c:v>
                </c:pt>
                <c:pt idx="3">
                  <c:v>41292</c:v>
                </c:pt>
                <c:pt idx="4">
                  <c:v>41297</c:v>
                </c:pt>
                <c:pt idx="5">
                  <c:v>41304</c:v>
                </c:pt>
                <c:pt idx="6">
                  <c:v>41309</c:v>
                </c:pt>
                <c:pt idx="7">
                  <c:v>41319</c:v>
                </c:pt>
                <c:pt idx="8">
                  <c:v>41323</c:v>
                </c:pt>
                <c:pt idx="9">
                  <c:v>41330</c:v>
                </c:pt>
                <c:pt idx="10">
                  <c:v>41338</c:v>
                </c:pt>
                <c:pt idx="11">
                  <c:v>41344</c:v>
                </c:pt>
                <c:pt idx="12">
                  <c:v>41351</c:v>
                </c:pt>
                <c:pt idx="13">
                  <c:v>41358</c:v>
                </c:pt>
              </c:numCache>
            </c:numRef>
          </c:cat>
          <c:val>
            <c:numRef>
              <c:f>TP!$AA$46:$AA$59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3040896"/>
        <c:axId val="103047168"/>
      </c:lineChart>
      <c:dateAx>
        <c:axId val="103040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047168"/>
        <c:crosses val="autoZero"/>
        <c:auto val="1"/>
        <c:lblOffset val="100"/>
      </c:dateAx>
      <c:valAx>
        <c:axId val="103047168"/>
        <c:scaling>
          <c:orientation val="minMax"/>
          <c:max val="1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5.0-µm Particles/m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03040896"/>
        <c:crosses val="autoZero"/>
        <c:crossBetween val="between"/>
        <c:majorUnit val="250"/>
      </c:valAx>
    </c:plotArea>
    <c:plotVisOnly val="1"/>
  </c:chart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Fermentation 1</a:t>
            </a:r>
            <a:r>
              <a:rPr lang="en-US" sz="1800" baseline="0"/>
              <a:t> ISO 8</a:t>
            </a:r>
            <a:r>
              <a:rPr lang="en-US" sz="1800"/>
              <a:t> (Rooms 128 and 129)</a:t>
            </a:r>
          </a:p>
          <a:p>
            <a:pPr>
              <a:defRPr sz="1800"/>
            </a:pPr>
            <a:r>
              <a:rPr lang="en-US" sz="1800"/>
              <a:t>0.5-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Q1 2013</a:t>
            </a:r>
          </a:p>
          <a:p>
            <a:pPr>
              <a:defRPr sz="1800"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&gt;2500, Action &gt;5000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5532894773264747"/>
          <c:y val="0"/>
        </c:manualLayout>
      </c:layout>
    </c:title>
    <c:plotArea>
      <c:layout>
        <c:manualLayout>
          <c:layoutTarget val="inner"/>
          <c:xMode val="edge"/>
          <c:yMode val="edge"/>
          <c:x val="9.0565353108676985E-2"/>
          <c:y val="0.14077437945861537"/>
          <c:w val="0.84193867909730269"/>
          <c:h val="0.72312149998736697"/>
        </c:manualLayout>
      </c:layout>
      <c:lineChart>
        <c:grouping val="standard"/>
        <c:ser>
          <c:idx val="1"/>
          <c:order val="0"/>
          <c:tx>
            <c:strRef>
              <c:f>TP!$B$45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TP!$A$46:$A$59</c:f>
              <c:numCache>
                <c:formatCode>m/d/yyyy</c:formatCode>
                <c:ptCount val="14"/>
                <c:pt idx="0">
                  <c:v>41276</c:v>
                </c:pt>
                <c:pt idx="1">
                  <c:v>41282</c:v>
                </c:pt>
                <c:pt idx="2">
                  <c:v>41283</c:v>
                </c:pt>
                <c:pt idx="3">
                  <c:v>41292</c:v>
                </c:pt>
                <c:pt idx="4">
                  <c:v>41297</c:v>
                </c:pt>
                <c:pt idx="5">
                  <c:v>41304</c:v>
                </c:pt>
                <c:pt idx="6">
                  <c:v>41309</c:v>
                </c:pt>
                <c:pt idx="7">
                  <c:v>41319</c:v>
                </c:pt>
                <c:pt idx="8">
                  <c:v>41323</c:v>
                </c:pt>
                <c:pt idx="9">
                  <c:v>41330</c:v>
                </c:pt>
                <c:pt idx="10">
                  <c:v>41338</c:v>
                </c:pt>
                <c:pt idx="11">
                  <c:v>41344</c:v>
                </c:pt>
                <c:pt idx="12">
                  <c:v>41351</c:v>
                </c:pt>
                <c:pt idx="13">
                  <c:v>41358</c:v>
                </c:pt>
              </c:numCache>
            </c:numRef>
          </c:cat>
          <c:val>
            <c:numRef>
              <c:f>TP!$B$46:$B$59</c:f>
              <c:numCache>
                <c:formatCode>General</c:formatCode>
                <c:ptCount val="14"/>
                <c:pt idx="0">
                  <c:v>9</c:v>
                </c:pt>
                <c:pt idx="1">
                  <c:v>71</c:v>
                </c:pt>
                <c:pt idx="3">
                  <c:v>39</c:v>
                </c:pt>
                <c:pt idx="4">
                  <c:v>17</c:v>
                </c:pt>
                <c:pt idx="5">
                  <c:v>370</c:v>
                </c:pt>
                <c:pt idx="6">
                  <c:v>761</c:v>
                </c:pt>
                <c:pt idx="7">
                  <c:v>932</c:v>
                </c:pt>
                <c:pt idx="8">
                  <c:v>54</c:v>
                </c:pt>
                <c:pt idx="9">
                  <c:v>5</c:v>
                </c:pt>
                <c:pt idx="10">
                  <c:v>329</c:v>
                </c:pt>
                <c:pt idx="11">
                  <c:v>499</c:v>
                </c:pt>
                <c:pt idx="12">
                  <c:v>299</c:v>
                </c:pt>
                <c:pt idx="13">
                  <c:v>213</c:v>
                </c:pt>
              </c:numCache>
            </c:numRef>
          </c:val>
        </c:ser>
        <c:ser>
          <c:idx val="2"/>
          <c:order val="1"/>
          <c:tx>
            <c:strRef>
              <c:f>TP!$D$45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TP!$A$46:$A$59</c:f>
              <c:numCache>
                <c:formatCode>m/d/yyyy</c:formatCode>
                <c:ptCount val="14"/>
                <c:pt idx="0">
                  <c:v>41276</c:v>
                </c:pt>
                <c:pt idx="1">
                  <c:v>41282</c:v>
                </c:pt>
                <c:pt idx="2">
                  <c:v>41283</c:v>
                </c:pt>
                <c:pt idx="3">
                  <c:v>41292</c:v>
                </c:pt>
                <c:pt idx="4">
                  <c:v>41297</c:v>
                </c:pt>
                <c:pt idx="5">
                  <c:v>41304</c:v>
                </c:pt>
                <c:pt idx="6">
                  <c:v>41309</c:v>
                </c:pt>
                <c:pt idx="7">
                  <c:v>41319</c:v>
                </c:pt>
                <c:pt idx="8">
                  <c:v>41323</c:v>
                </c:pt>
                <c:pt idx="9">
                  <c:v>41330</c:v>
                </c:pt>
                <c:pt idx="10">
                  <c:v>41338</c:v>
                </c:pt>
                <c:pt idx="11">
                  <c:v>41344</c:v>
                </c:pt>
                <c:pt idx="12">
                  <c:v>41351</c:v>
                </c:pt>
                <c:pt idx="13">
                  <c:v>41358</c:v>
                </c:pt>
              </c:numCache>
            </c:numRef>
          </c:cat>
          <c:val>
            <c:numRef>
              <c:f>TP!$D$46:$D$59</c:f>
              <c:numCache>
                <c:formatCode>General</c:formatCode>
                <c:ptCount val="14"/>
                <c:pt idx="0">
                  <c:v>2</c:v>
                </c:pt>
                <c:pt idx="1">
                  <c:v>52</c:v>
                </c:pt>
                <c:pt idx="3">
                  <c:v>29</c:v>
                </c:pt>
                <c:pt idx="4">
                  <c:v>10</c:v>
                </c:pt>
                <c:pt idx="5">
                  <c:v>205</c:v>
                </c:pt>
                <c:pt idx="6">
                  <c:v>291</c:v>
                </c:pt>
                <c:pt idx="7">
                  <c:v>109</c:v>
                </c:pt>
                <c:pt idx="8">
                  <c:v>18</c:v>
                </c:pt>
                <c:pt idx="9">
                  <c:v>1</c:v>
                </c:pt>
                <c:pt idx="10">
                  <c:v>454</c:v>
                </c:pt>
                <c:pt idx="11">
                  <c:v>497</c:v>
                </c:pt>
                <c:pt idx="12">
                  <c:v>98</c:v>
                </c:pt>
                <c:pt idx="13">
                  <c:v>192</c:v>
                </c:pt>
              </c:numCache>
            </c:numRef>
          </c:val>
        </c:ser>
        <c:ser>
          <c:idx val="0"/>
          <c:order val="2"/>
          <c:tx>
            <c:strRef>
              <c:f>TP!$F$45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TP!$A$46:$A$59</c:f>
              <c:numCache>
                <c:formatCode>m/d/yyyy</c:formatCode>
                <c:ptCount val="14"/>
                <c:pt idx="0">
                  <c:v>41276</c:v>
                </c:pt>
                <c:pt idx="1">
                  <c:v>41282</c:v>
                </c:pt>
                <c:pt idx="2">
                  <c:v>41283</c:v>
                </c:pt>
                <c:pt idx="3">
                  <c:v>41292</c:v>
                </c:pt>
                <c:pt idx="4">
                  <c:v>41297</c:v>
                </c:pt>
                <c:pt idx="5">
                  <c:v>41304</c:v>
                </c:pt>
                <c:pt idx="6">
                  <c:v>41309</c:v>
                </c:pt>
                <c:pt idx="7">
                  <c:v>41319</c:v>
                </c:pt>
                <c:pt idx="8">
                  <c:v>41323</c:v>
                </c:pt>
                <c:pt idx="9">
                  <c:v>41330</c:v>
                </c:pt>
                <c:pt idx="10">
                  <c:v>41338</c:v>
                </c:pt>
                <c:pt idx="11">
                  <c:v>41344</c:v>
                </c:pt>
                <c:pt idx="12">
                  <c:v>41351</c:v>
                </c:pt>
                <c:pt idx="13">
                  <c:v>41358</c:v>
                </c:pt>
              </c:numCache>
            </c:numRef>
          </c:cat>
          <c:val>
            <c:numRef>
              <c:f>TP!$F$46:$F$59</c:f>
              <c:numCache>
                <c:formatCode>General</c:formatCode>
                <c:ptCount val="14"/>
                <c:pt idx="0">
                  <c:v>1</c:v>
                </c:pt>
                <c:pt idx="1">
                  <c:v>17</c:v>
                </c:pt>
                <c:pt idx="3">
                  <c:v>3</c:v>
                </c:pt>
                <c:pt idx="4">
                  <c:v>4</c:v>
                </c:pt>
                <c:pt idx="5">
                  <c:v>158</c:v>
                </c:pt>
                <c:pt idx="6">
                  <c:v>187</c:v>
                </c:pt>
                <c:pt idx="7">
                  <c:v>95</c:v>
                </c:pt>
                <c:pt idx="8">
                  <c:v>10</c:v>
                </c:pt>
                <c:pt idx="9">
                  <c:v>0</c:v>
                </c:pt>
                <c:pt idx="10">
                  <c:v>241</c:v>
                </c:pt>
                <c:pt idx="11">
                  <c:v>262</c:v>
                </c:pt>
                <c:pt idx="12">
                  <c:v>110</c:v>
                </c:pt>
                <c:pt idx="13">
                  <c:v>30</c:v>
                </c:pt>
              </c:numCache>
            </c:numRef>
          </c:val>
        </c:ser>
        <c:ser>
          <c:idx val="3"/>
          <c:order val="3"/>
          <c:tx>
            <c:strRef>
              <c:f>TP!$H$45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TP!$H$46:$H$59</c:f>
              <c:numCache>
                <c:formatCode>General</c:formatCode>
                <c:ptCount val="14"/>
                <c:pt idx="0">
                  <c:v>99</c:v>
                </c:pt>
                <c:pt idx="1">
                  <c:v>79</c:v>
                </c:pt>
                <c:pt idx="2">
                  <c:v>255</c:v>
                </c:pt>
                <c:pt idx="3">
                  <c:v>18</c:v>
                </c:pt>
                <c:pt idx="4">
                  <c:v>25</c:v>
                </c:pt>
                <c:pt idx="5">
                  <c:v>47</c:v>
                </c:pt>
                <c:pt idx="6">
                  <c:v>86</c:v>
                </c:pt>
                <c:pt idx="7">
                  <c:v>2</c:v>
                </c:pt>
                <c:pt idx="8">
                  <c:v>533</c:v>
                </c:pt>
                <c:pt idx="9">
                  <c:v>22</c:v>
                </c:pt>
                <c:pt idx="10">
                  <c:v>105</c:v>
                </c:pt>
                <c:pt idx="11">
                  <c:v>38</c:v>
                </c:pt>
                <c:pt idx="12">
                  <c:v>72</c:v>
                </c:pt>
                <c:pt idx="13">
                  <c:v>652</c:v>
                </c:pt>
              </c:numCache>
            </c:numRef>
          </c:val>
        </c:ser>
        <c:ser>
          <c:idx val="4"/>
          <c:order val="4"/>
          <c:tx>
            <c:strRef>
              <c:f>TP!$J$45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TP!$J$46:$J$59</c:f>
              <c:numCache>
                <c:formatCode>General</c:formatCode>
                <c:ptCount val="14"/>
                <c:pt idx="0">
                  <c:v>284</c:v>
                </c:pt>
                <c:pt idx="1">
                  <c:v>29</c:v>
                </c:pt>
                <c:pt idx="2">
                  <c:v>96</c:v>
                </c:pt>
                <c:pt idx="3">
                  <c:v>15</c:v>
                </c:pt>
                <c:pt idx="4">
                  <c:v>74</c:v>
                </c:pt>
                <c:pt idx="5">
                  <c:v>27</c:v>
                </c:pt>
                <c:pt idx="6">
                  <c:v>140</c:v>
                </c:pt>
                <c:pt idx="7">
                  <c:v>3</c:v>
                </c:pt>
                <c:pt idx="8">
                  <c:v>349</c:v>
                </c:pt>
                <c:pt idx="9">
                  <c:v>32</c:v>
                </c:pt>
                <c:pt idx="10">
                  <c:v>40</c:v>
                </c:pt>
                <c:pt idx="11">
                  <c:v>63</c:v>
                </c:pt>
                <c:pt idx="12">
                  <c:v>960</c:v>
                </c:pt>
                <c:pt idx="13">
                  <c:v>276</c:v>
                </c:pt>
              </c:numCache>
            </c:numRef>
          </c:val>
        </c:ser>
        <c:ser>
          <c:idx val="5"/>
          <c:order val="5"/>
          <c:tx>
            <c:strRef>
              <c:f>TP!$L$45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TP!$L$46:$L$59</c:f>
              <c:numCache>
                <c:formatCode>General</c:formatCode>
                <c:ptCount val="14"/>
                <c:pt idx="0">
                  <c:v>227</c:v>
                </c:pt>
                <c:pt idx="1">
                  <c:v>51</c:v>
                </c:pt>
                <c:pt idx="2">
                  <c:v>229</c:v>
                </c:pt>
                <c:pt idx="3">
                  <c:v>6</c:v>
                </c:pt>
                <c:pt idx="4">
                  <c:v>53</c:v>
                </c:pt>
                <c:pt idx="5">
                  <c:v>85</c:v>
                </c:pt>
                <c:pt idx="6">
                  <c:v>56</c:v>
                </c:pt>
                <c:pt idx="7">
                  <c:v>17</c:v>
                </c:pt>
                <c:pt idx="8">
                  <c:v>151</c:v>
                </c:pt>
                <c:pt idx="9">
                  <c:v>26</c:v>
                </c:pt>
                <c:pt idx="10">
                  <c:v>40</c:v>
                </c:pt>
                <c:pt idx="11">
                  <c:v>91</c:v>
                </c:pt>
                <c:pt idx="12">
                  <c:v>175</c:v>
                </c:pt>
                <c:pt idx="13">
                  <c:v>124</c:v>
                </c:pt>
              </c:numCache>
            </c:numRef>
          </c:val>
        </c:ser>
        <c:ser>
          <c:idx val="6"/>
          <c:order val="6"/>
          <c:tx>
            <c:strRef>
              <c:f>TP!$N$45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TP!$N$46:$N$59</c:f>
              <c:numCache>
                <c:formatCode>General</c:formatCode>
                <c:ptCount val="14"/>
                <c:pt idx="0">
                  <c:v>149</c:v>
                </c:pt>
                <c:pt idx="1">
                  <c:v>110</c:v>
                </c:pt>
                <c:pt idx="2">
                  <c:v>13</c:v>
                </c:pt>
                <c:pt idx="3">
                  <c:v>44</c:v>
                </c:pt>
                <c:pt idx="4">
                  <c:v>49</c:v>
                </c:pt>
                <c:pt idx="5">
                  <c:v>333</c:v>
                </c:pt>
                <c:pt idx="6">
                  <c:v>493</c:v>
                </c:pt>
                <c:pt idx="7">
                  <c:v>4</c:v>
                </c:pt>
                <c:pt idx="8">
                  <c:v>586</c:v>
                </c:pt>
                <c:pt idx="9">
                  <c:v>4</c:v>
                </c:pt>
                <c:pt idx="10">
                  <c:v>45</c:v>
                </c:pt>
                <c:pt idx="11">
                  <c:v>126</c:v>
                </c:pt>
                <c:pt idx="12">
                  <c:v>45</c:v>
                </c:pt>
                <c:pt idx="13">
                  <c:v>35</c:v>
                </c:pt>
              </c:numCache>
            </c:numRef>
          </c:val>
        </c:ser>
        <c:ser>
          <c:idx val="7"/>
          <c:order val="7"/>
          <c:tx>
            <c:strRef>
              <c:f>TP!$P$45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TP!$P$46:$P$59</c:f>
              <c:numCache>
                <c:formatCode>General</c:formatCode>
                <c:ptCount val="14"/>
                <c:pt idx="0">
                  <c:v>64</c:v>
                </c:pt>
                <c:pt idx="1">
                  <c:v>147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1194</c:v>
                </c:pt>
                <c:pt idx="6">
                  <c:v>293</c:v>
                </c:pt>
                <c:pt idx="7">
                  <c:v>11</c:v>
                </c:pt>
                <c:pt idx="8">
                  <c:v>581</c:v>
                </c:pt>
                <c:pt idx="9">
                  <c:v>9</c:v>
                </c:pt>
                <c:pt idx="10">
                  <c:v>49</c:v>
                </c:pt>
                <c:pt idx="11">
                  <c:v>103</c:v>
                </c:pt>
                <c:pt idx="12">
                  <c:v>356</c:v>
                </c:pt>
                <c:pt idx="13">
                  <c:v>193</c:v>
                </c:pt>
              </c:numCache>
            </c:numRef>
          </c:val>
        </c:ser>
        <c:ser>
          <c:idx val="8"/>
          <c:order val="8"/>
          <c:tx>
            <c:strRef>
              <c:f>TP!$R$45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TP!$R$46:$R$59</c:f>
              <c:numCache>
                <c:formatCode>General</c:formatCode>
                <c:ptCount val="14"/>
                <c:pt idx="0">
                  <c:v>176</c:v>
                </c:pt>
                <c:pt idx="1">
                  <c:v>71</c:v>
                </c:pt>
                <c:pt idx="2">
                  <c:v>2</c:v>
                </c:pt>
                <c:pt idx="3">
                  <c:v>4</c:v>
                </c:pt>
                <c:pt idx="4">
                  <c:v>10</c:v>
                </c:pt>
                <c:pt idx="5">
                  <c:v>799</c:v>
                </c:pt>
                <c:pt idx="6">
                  <c:v>573</c:v>
                </c:pt>
                <c:pt idx="7">
                  <c:v>10</c:v>
                </c:pt>
                <c:pt idx="8">
                  <c:v>786</c:v>
                </c:pt>
                <c:pt idx="9">
                  <c:v>5</c:v>
                </c:pt>
                <c:pt idx="10">
                  <c:v>43</c:v>
                </c:pt>
                <c:pt idx="11">
                  <c:v>223</c:v>
                </c:pt>
                <c:pt idx="12">
                  <c:v>328</c:v>
                </c:pt>
                <c:pt idx="13">
                  <c:v>213</c:v>
                </c:pt>
              </c:numCache>
            </c:numRef>
          </c:val>
        </c:ser>
        <c:ser>
          <c:idx val="9"/>
          <c:order val="9"/>
          <c:tx>
            <c:strRef>
              <c:f>TP!$T$45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TP!$T$46:$T$59</c:f>
              <c:numCache>
                <c:formatCode>General</c:formatCode>
                <c:ptCount val="14"/>
                <c:pt idx="0">
                  <c:v>47</c:v>
                </c:pt>
                <c:pt idx="1">
                  <c:v>10</c:v>
                </c:pt>
                <c:pt idx="2">
                  <c:v>23</c:v>
                </c:pt>
                <c:pt idx="3">
                  <c:v>4</c:v>
                </c:pt>
                <c:pt idx="4">
                  <c:v>9</c:v>
                </c:pt>
                <c:pt idx="5">
                  <c:v>101</c:v>
                </c:pt>
                <c:pt idx="6">
                  <c:v>568</c:v>
                </c:pt>
                <c:pt idx="7">
                  <c:v>9</c:v>
                </c:pt>
                <c:pt idx="8">
                  <c:v>505</c:v>
                </c:pt>
                <c:pt idx="9">
                  <c:v>10</c:v>
                </c:pt>
                <c:pt idx="10">
                  <c:v>16</c:v>
                </c:pt>
                <c:pt idx="11">
                  <c:v>144</c:v>
                </c:pt>
                <c:pt idx="12">
                  <c:v>148</c:v>
                </c:pt>
                <c:pt idx="13">
                  <c:v>176</c:v>
                </c:pt>
              </c:numCache>
            </c:numRef>
          </c:val>
        </c:ser>
        <c:ser>
          <c:idx val="10"/>
          <c:order val="10"/>
          <c:tx>
            <c:strRef>
              <c:f>TP!$V$45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TP!$V$46:$V$59</c:f>
              <c:numCache>
                <c:formatCode>General</c:formatCode>
                <c:ptCount val="14"/>
                <c:pt idx="0">
                  <c:v>30</c:v>
                </c:pt>
                <c:pt idx="1">
                  <c:v>13</c:v>
                </c:pt>
                <c:pt idx="2">
                  <c:v>20</c:v>
                </c:pt>
                <c:pt idx="3">
                  <c:v>1</c:v>
                </c:pt>
                <c:pt idx="4">
                  <c:v>1</c:v>
                </c:pt>
                <c:pt idx="5">
                  <c:v>43</c:v>
                </c:pt>
                <c:pt idx="6">
                  <c:v>282</c:v>
                </c:pt>
                <c:pt idx="7">
                  <c:v>11</c:v>
                </c:pt>
                <c:pt idx="8">
                  <c:v>343</c:v>
                </c:pt>
                <c:pt idx="9">
                  <c:v>7</c:v>
                </c:pt>
                <c:pt idx="10">
                  <c:v>35</c:v>
                </c:pt>
                <c:pt idx="11">
                  <c:v>129</c:v>
                </c:pt>
                <c:pt idx="12">
                  <c:v>90</c:v>
                </c:pt>
                <c:pt idx="13">
                  <c:v>112</c:v>
                </c:pt>
              </c:numCache>
            </c:numRef>
          </c:val>
        </c:ser>
        <c:ser>
          <c:idx val="11"/>
          <c:order val="11"/>
          <c:tx>
            <c:strRef>
              <c:f>TP!$X$45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TP!$X$46:$X$59</c:f>
              <c:numCache>
                <c:formatCode>General</c:formatCode>
                <c:ptCount val="14"/>
                <c:pt idx="0">
                  <c:v>29</c:v>
                </c:pt>
                <c:pt idx="1">
                  <c:v>6</c:v>
                </c:pt>
                <c:pt idx="2">
                  <c:v>15</c:v>
                </c:pt>
                <c:pt idx="3">
                  <c:v>2</c:v>
                </c:pt>
                <c:pt idx="4">
                  <c:v>1</c:v>
                </c:pt>
                <c:pt idx="5">
                  <c:v>33</c:v>
                </c:pt>
                <c:pt idx="6">
                  <c:v>168</c:v>
                </c:pt>
                <c:pt idx="7">
                  <c:v>14</c:v>
                </c:pt>
                <c:pt idx="8">
                  <c:v>289</c:v>
                </c:pt>
                <c:pt idx="9">
                  <c:v>10</c:v>
                </c:pt>
                <c:pt idx="10">
                  <c:v>32</c:v>
                </c:pt>
                <c:pt idx="11">
                  <c:v>237</c:v>
                </c:pt>
                <c:pt idx="12">
                  <c:v>65</c:v>
                </c:pt>
                <c:pt idx="13">
                  <c:v>72</c:v>
                </c:pt>
              </c:numCache>
            </c:numRef>
          </c:val>
        </c:ser>
        <c:marker val="1"/>
        <c:axId val="101790080"/>
        <c:axId val="101792384"/>
      </c:lineChart>
      <c:dateAx>
        <c:axId val="101790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1792384"/>
        <c:crosses val="autoZero"/>
        <c:auto val="1"/>
        <c:lblOffset val="100"/>
      </c:dateAx>
      <c:valAx>
        <c:axId val="101792384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0.5-µm Particles /ft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01790080"/>
        <c:crosses val="autoZero"/>
        <c:crossBetween val="between"/>
        <c:majorUnit val="1000"/>
      </c:valAx>
    </c:plotArea>
    <c:plotVisOnly val="1"/>
  </c:chart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/>
              <a:t>Fermentation 1 ISO</a:t>
            </a:r>
            <a:r>
              <a:rPr lang="en-US" sz="1800" baseline="0"/>
              <a:t> 8</a:t>
            </a:r>
            <a:r>
              <a:rPr lang="en-US" sz="1800"/>
              <a:t> (Rooms 128 and 129)</a:t>
            </a:r>
          </a:p>
          <a:p>
            <a:pPr>
              <a:defRPr/>
            </a:pPr>
            <a:r>
              <a:rPr lang="en-US" sz="1800"/>
              <a:t>5.0-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Q1 2013</a:t>
            </a:r>
          </a:p>
          <a:p>
            <a:pPr>
              <a:defRPr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&gt;125, Action &gt;250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4068105988886984"/>
          <c:y val="2.0181111972913577E-3"/>
        </c:manualLayout>
      </c:layout>
    </c:title>
    <c:plotArea>
      <c:layout>
        <c:manualLayout>
          <c:layoutTarget val="inner"/>
          <c:xMode val="edge"/>
          <c:yMode val="edge"/>
          <c:x val="8.9100564324298248E-2"/>
          <c:y val="0.15086493544507612"/>
          <c:w val="0.84193867909730269"/>
          <c:h val="0.72312149998736697"/>
        </c:manualLayout>
      </c:layout>
      <c:lineChart>
        <c:grouping val="standard"/>
        <c:ser>
          <c:idx val="1"/>
          <c:order val="0"/>
          <c:tx>
            <c:strRef>
              <c:f>TP!$C$45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TP!$A$46:$A$59</c:f>
              <c:numCache>
                <c:formatCode>m/d/yyyy</c:formatCode>
                <c:ptCount val="14"/>
                <c:pt idx="0">
                  <c:v>41276</c:v>
                </c:pt>
                <c:pt idx="1">
                  <c:v>41282</c:v>
                </c:pt>
                <c:pt idx="2">
                  <c:v>41283</c:v>
                </c:pt>
                <c:pt idx="3">
                  <c:v>41292</c:v>
                </c:pt>
                <c:pt idx="4">
                  <c:v>41297</c:v>
                </c:pt>
                <c:pt idx="5">
                  <c:v>41304</c:v>
                </c:pt>
                <c:pt idx="6">
                  <c:v>41309</c:v>
                </c:pt>
                <c:pt idx="7">
                  <c:v>41319</c:v>
                </c:pt>
                <c:pt idx="8">
                  <c:v>41323</c:v>
                </c:pt>
                <c:pt idx="9">
                  <c:v>41330</c:v>
                </c:pt>
                <c:pt idx="10">
                  <c:v>41338</c:v>
                </c:pt>
                <c:pt idx="11">
                  <c:v>41344</c:v>
                </c:pt>
                <c:pt idx="12">
                  <c:v>41351</c:v>
                </c:pt>
                <c:pt idx="13">
                  <c:v>41358</c:v>
                </c:pt>
              </c:numCache>
            </c:numRef>
          </c:cat>
          <c:val>
            <c:numRef>
              <c:f>TP!$C$46:$C$59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3">
                  <c:v>3</c:v>
                </c:pt>
                <c:pt idx="4">
                  <c:v>2</c:v>
                </c:pt>
                <c:pt idx="5">
                  <c:v>13</c:v>
                </c:pt>
                <c:pt idx="6">
                  <c:v>32</c:v>
                </c:pt>
                <c:pt idx="7">
                  <c:v>53</c:v>
                </c:pt>
                <c:pt idx="8">
                  <c:v>7</c:v>
                </c:pt>
                <c:pt idx="9">
                  <c:v>2</c:v>
                </c:pt>
                <c:pt idx="10">
                  <c:v>59</c:v>
                </c:pt>
                <c:pt idx="11">
                  <c:v>9</c:v>
                </c:pt>
                <c:pt idx="12">
                  <c:v>23</c:v>
                </c:pt>
                <c:pt idx="13">
                  <c:v>6</c:v>
                </c:pt>
              </c:numCache>
            </c:numRef>
          </c:val>
        </c:ser>
        <c:ser>
          <c:idx val="2"/>
          <c:order val="1"/>
          <c:tx>
            <c:strRef>
              <c:f>TP!$E$45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TP!$A$46:$A$59</c:f>
              <c:numCache>
                <c:formatCode>m/d/yyyy</c:formatCode>
                <c:ptCount val="14"/>
                <c:pt idx="0">
                  <c:v>41276</c:v>
                </c:pt>
                <c:pt idx="1">
                  <c:v>41282</c:v>
                </c:pt>
                <c:pt idx="2">
                  <c:v>41283</c:v>
                </c:pt>
                <c:pt idx="3">
                  <c:v>41292</c:v>
                </c:pt>
                <c:pt idx="4">
                  <c:v>41297</c:v>
                </c:pt>
                <c:pt idx="5">
                  <c:v>41304</c:v>
                </c:pt>
                <c:pt idx="6">
                  <c:v>41309</c:v>
                </c:pt>
                <c:pt idx="7">
                  <c:v>41319</c:v>
                </c:pt>
                <c:pt idx="8">
                  <c:v>41323</c:v>
                </c:pt>
                <c:pt idx="9">
                  <c:v>41330</c:v>
                </c:pt>
                <c:pt idx="10">
                  <c:v>41338</c:v>
                </c:pt>
                <c:pt idx="11">
                  <c:v>41344</c:v>
                </c:pt>
                <c:pt idx="12">
                  <c:v>41351</c:v>
                </c:pt>
                <c:pt idx="13">
                  <c:v>41358</c:v>
                </c:pt>
              </c:numCache>
            </c:numRef>
          </c:cat>
          <c:val>
            <c:numRef>
              <c:f>TP!$E$46:$E$59</c:f>
              <c:numCache>
                <c:formatCode>General</c:formatCode>
                <c:ptCount val="14"/>
                <c:pt idx="0">
                  <c:v>1</c:v>
                </c:pt>
                <c:pt idx="1">
                  <c:v>12</c:v>
                </c:pt>
                <c:pt idx="3">
                  <c:v>1</c:v>
                </c:pt>
                <c:pt idx="4">
                  <c:v>0</c:v>
                </c:pt>
                <c:pt idx="5">
                  <c:v>9</c:v>
                </c:pt>
                <c:pt idx="6">
                  <c:v>13</c:v>
                </c:pt>
                <c:pt idx="7">
                  <c:v>13</c:v>
                </c:pt>
                <c:pt idx="8">
                  <c:v>3</c:v>
                </c:pt>
                <c:pt idx="9">
                  <c:v>1</c:v>
                </c:pt>
                <c:pt idx="10">
                  <c:v>72</c:v>
                </c:pt>
                <c:pt idx="11">
                  <c:v>19</c:v>
                </c:pt>
                <c:pt idx="12">
                  <c:v>6</c:v>
                </c:pt>
                <c:pt idx="13">
                  <c:v>9</c:v>
                </c:pt>
              </c:numCache>
            </c:numRef>
          </c:val>
        </c:ser>
        <c:ser>
          <c:idx val="0"/>
          <c:order val="2"/>
          <c:tx>
            <c:strRef>
              <c:f>TP!$G$45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TP!$A$46:$A$59</c:f>
              <c:numCache>
                <c:formatCode>m/d/yyyy</c:formatCode>
                <c:ptCount val="14"/>
                <c:pt idx="0">
                  <c:v>41276</c:v>
                </c:pt>
                <c:pt idx="1">
                  <c:v>41282</c:v>
                </c:pt>
                <c:pt idx="2">
                  <c:v>41283</c:v>
                </c:pt>
                <c:pt idx="3">
                  <c:v>41292</c:v>
                </c:pt>
                <c:pt idx="4">
                  <c:v>41297</c:v>
                </c:pt>
                <c:pt idx="5">
                  <c:v>41304</c:v>
                </c:pt>
                <c:pt idx="6">
                  <c:v>41309</c:v>
                </c:pt>
                <c:pt idx="7">
                  <c:v>41319</c:v>
                </c:pt>
                <c:pt idx="8">
                  <c:v>41323</c:v>
                </c:pt>
                <c:pt idx="9">
                  <c:v>41330</c:v>
                </c:pt>
                <c:pt idx="10">
                  <c:v>41338</c:v>
                </c:pt>
                <c:pt idx="11">
                  <c:v>41344</c:v>
                </c:pt>
                <c:pt idx="12">
                  <c:v>41351</c:v>
                </c:pt>
                <c:pt idx="13">
                  <c:v>41358</c:v>
                </c:pt>
              </c:numCache>
            </c:numRef>
          </c:cat>
          <c:val>
            <c:numRef>
              <c:f>TP!$G$46:$G$59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10</c:v>
                </c:pt>
                <c:pt idx="6">
                  <c:v>11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45</c:v>
                </c:pt>
                <c:pt idx="11">
                  <c:v>14</c:v>
                </c:pt>
                <c:pt idx="12">
                  <c:v>7</c:v>
                </c:pt>
                <c:pt idx="13">
                  <c:v>3</c:v>
                </c:pt>
              </c:numCache>
            </c:numRef>
          </c:val>
        </c:ser>
        <c:ser>
          <c:idx val="3"/>
          <c:order val="3"/>
          <c:tx>
            <c:strRef>
              <c:f>TP!$I$45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TP!$I$46:$I$59</c:f>
              <c:numCache>
                <c:formatCode>General</c:formatCode>
                <c:ptCount val="14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15</c:v>
                </c:pt>
                <c:pt idx="7">
                  <c:v>0</c:v>
                </c:pt>
                <c:pt idx="8">
                  <c:v>12</c:v>
                </c:pt>
                <c:pt idx="9">
                  <c:v>1</c:v>
                </c:pt>
                <c:pt idx="10">
                  <c:v>12</c:v>
                </c:pt>
                <c:pt idx="11">
                  <c:v>0</c:v>
                </c:pt>
                <c:pt idx="12">
                  <c:v>7</c:v>
                </c:pt>
                <c:pt idx="13">
                  <c:v>22</c:v>
                </c:pt>
              </c:numCache>
            </c:numRef>
          </c:val>
        </c:ser>
        <c:ser>
          <c:idx val="4"/>
          <c:order val="4"/>
          <c:tx>
            <c:strRef>
              <c:f>TP!$K$45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TP!$K$46:$K$59</c:f>
              <c:numCache>
                <c:formatCode>General</c:formatCode>
                <c:ptCount val="14"/>
                <c:pt idx="0">
                  <c:v>27</c:v>
                </c:pt>
                <c:pt idx="1">
                  <c:v>7</c:v>
                </c:pt>
                <c:pt idx="2">
                  <c:v>10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18</c:v>
                </c:pt>
                <c:pt idx="7">
                  <c:v>2</c:v>
                </c:pt>
                <c:pt idx="8">
                  <c:v>8</c:v>
                </c:pt>
                <c:pt idx="9">
                  <c:v>5</c:v>
                </c:pt>
                <c:pt idx="10">
                  <c:v>2</c:v>
                </c:pt>
                <c:pt idx="11">
                  <c:v>6</c:v>
                </c:pt>
                <c:pt idx="12">
                  <c:v>18</c:v>
                </c:pt>
                <c:pt idx="13">
                  <c:v>12</c:v>
                </c:pt>
              </c:numCache>
            </c:numRef>
          </c:val>
        </c:ser>
        <c:ser>
          <c:idx val="5"/>
          <c:order val="5"/>
          <c:tx>
            <c:strRef>
              <c:f>TP!$M$45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TP!$M$46:$M$59</c:f>
              <c:numCache>
                <c:formatCode>General</c:formatCode>
                <c:ptCount val="14"/>
                <c:pt idx="0">
                  <c:v>19</c:v>
                </c:pt>
                <c:pt idx="1">
                  <c:v>1</c:v>
                </c:pt>
                <c:pt idx="2">
                  <c:v>22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</c:numCache>
            </c:numRef>
          </c:val>
        </c:ser>
        <c:ser>
          <c:idx val="6"/>
          <c:order val="6"/>
          <c:tx>
            <c:strRef>
              <c:f>TP!$O$45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TP!$O$46:$O$59</c:f>
              <c:numCache>
                <c:formatCode>General</c:formatCode>
                <c:ptCount val="14"/>
                <c:pt idx="0">
                  <c:v>16</c:v>
                </c:pt>
                <c:pt idx="1">
                  <c:v>13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25</c:v>
                </c:pt>
                <c:pt idx="6">
                  <c:v>20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16</c:v>
                </c:pt>
                <c:pt idx="12">
                  <c:v>13</c:v>
                </c:pt>
                <c:pt idx="13">
                  <c:v>4</c:v>
                </c:pt>
              </c:numCache>
            </c:numRef>
          </c:val>
        </c:ser>
        <c:ser>
          <c:idx val="7"/>
          <c:order val="7"/>
          <c:tx>
            <c:strRef>
              <c:f>TP!$Q$45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TP!$Q$46:$Q$59</c:f>
              <c:numCache>
                <c:formatCode>General</c:formatCode>
                <c:ptCount val="14"/>
                <c:pt idx="0">
                  <c:v>7</c:v>
                </c:pt>
                <c:pt idx="1">
                  <c:v>10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40</c:v>
                </c:pt>
                <c:pt idx="6">
                  <c:v>5</c:v>
                </c:pt>
                <c:pt idx="7">
                  <c:v>1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9</c:v>
                </c:pt>
                <c:pt idx="12">
                  <c:v>12</c:v>
                </c:pt>
                <c:pt idx="13">
                  <c:v>3</c:v>
                </c:pt>
              </c:numCache>
            </c:numRef>
          </c:val>
        </c:ser>
        <c:ser>
          <c:idx val="8"/>
          <c:order val="8"/>
          <c:tx>
            <c:strRef>
              <c:f>TP!$S$45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TP!$S$46:$S$59</c:f>
              <c:numCache>
                <c:formatCode>General</c:formatCode>
                <c:ptCount val="14"/>
                <c:pt idx="0">
                  <c:v>16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33</c:v>
                </c:pt>
                <c:pt idx="6">
                  <c:v>38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29</c:v>
                </c:pt>
                <c:pt idx="12">
                  <c:v>11</c:v>
                </c:pt>
                <c:pt idx="13">
                  <c:v>6</c:v>
                </c:pt>
              </c:numCache>
            </c:numRef>
          </c:val>
        </c:ser>
        <c:ser>
          <c:idx val="9"/>
          <c:order val="9"/>
          <c:tx>
            <c:strRef>
              <c:f>TP!$U$45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TP!$U$46:$U$59</c:f>
              <c:numCache>
                <c:formatCode>General</c:formatCode>
                <c:ptCount val="14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  <c:pt idx="6">
                  <c:v>20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20</c:v>
                </c:pt>
                <c:pt idx="12">
                  <c:v>7</c:v>
                </c:pt>
                <c:pt idx="13">
                  <c:v>8</c:v>
                </c:pt>
              </c:numCache>
            </c:numRef>
          </c:val>
        </c:ser>
        <c:ser>
          <c:idx val="10"/>
          <c:order val="10"/>
          <c:tx>
            <c:strRef>
              <c:f>TP!$W$45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TP!$W$46:$W$59</c:f>
              <c:numCache>
                <c:formatCode>General</c:formatCode>
                <c:ptCount val="14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10</c:v>
                </c:pt>
                <c:pt idx="12">
                  <c:v>5</c:v>
                </c:pt>
                <c:pt idx="13">
                  <c:v>6</c:v>
                </c:pt>
              </c:numCache>
            </c:numRef>
          </c:val>
        </c:ser>
        <c:ser>
          <c:idx val="11"/>
          <c:order val="11"/>
          <c:tx>
            <c:strRef>
              <c:f>TP!$Y$45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TP!$Y$46:$Y$59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37</c:v>
                </c:pt>
                <c:pt idx="12">
                  <c:v>1</c:v>
                </c:pt>
                <c:pt idx="13">
                  <c:v>6</c:v>
                </c:pt>
              </c:numCache>
            </c:numRef>
          </c:val>
        </c:ser>
        <c:marker val="1"/>
        <c:axId val="101859328"/>
        <c:axId val="101861248"/>
      </c:lineChart>
      <c:dateAx>
        <c:axId val="101859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1861248"/>
        <c:crosses val="autoZero"/>
        <c:auto val="1"/>
        <c:lblOffset val="100"/>
      </c:dateAx>
      <c:valAx>
        <c:axId val="101861248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5.0-µm Particles /ft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01859328"/>
        <c:crosses val="autoZero"/>
        <c:crossBetween val="between"/>
        <c:majorUnit val="50"/>
      </c:valAx>
    </c:plotArea>
    <c:plotVisOnly val="1"/>
  </c:chart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Gowning and Hallways ISO 8 (Rooms 119, 138</a:t>
            </a:r>
            <a:r>
              <a:rPr lang="en-US" baseline="0"/>
              <a:t> and 139)</a:t>
            </a:r>
          </a:p>
          <a:p>
            <a:pPr>
              <a:defRPr/>
            </a:pPr>
            <a:r>
              <a:rPr lang="en-US" sz="1800" b="1" i="0" baseline="0"/>
              <a:t>0.5-µm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19597570618966684"/>
          <c:y val="2.018111197291357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4422"/>
        </c:manualLayout>
      </c:layout>
      <c:lineChart>
        <c:grouping val="standard"/>
        <c:ser>
          <c:idx val="0"/>
          <c:order val="0"/>
          <c:tx>
            <c:strRef>
              <c:f>TP!$B$3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41277</c:v>
                </c:pt>
                <c:pt idx="1">
                  <c:v>41282</c:v>
                </c:pt>
                <c:pt idx="2">
                  <c:v>41292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  <c:pt idx="13">
                  <c:v>41277</c:v>
                </c:pt>
                <c:pt idx="14">
                  <c:v>41285</c:v>
                </c:pt>
                <c:pt idx="15">
                  <c:v>41292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41317</c:v>
                </c:pt>
                <c:pt idx="20">
                  <c:v>41324</c:v>
                </c:pt>
                <c:pt idx="21">
                  <c:v>41331</c:v>
                </c:pt>
                <c:pt idx="22">
                  <c:v>41340</c:v>
                </c:pt>
                <c:pt idx="23">
                  <c:v>41344</c:v>
                </c:pt>
                <c:pt idx="24">
                  <c:v>41352</c:v>
                </c:pt>
                <c:pt idx="25">
                  <c:v>41361</c:v>
                </c:pt>
                <c:pt idx="26">
                  <c:v>41277</c:v>
                </c:pt>
                <c:pt idx="27">
                  <c:v>41285</c:v>
                </c:pt>
                <c:pt idx="28">
                  <c:v>41292</c:v>
                </c:pt>
                <c:pt idx="29">
                  <c:v>41295</c:v>
                </c:pt>
                <c:pt idx="30">
                  <c:v>41302</c:v>
                </c:pt>
                <c:pt idx="31">
                  <c:v>41311</c:v>
                </c:pt>
                <c:pt idx="32">
                  <c:v>41317</c:v>
                </c:pt>
                <c:pt idx="33">
                  <c:v>41324</c:v>
                </c:pt>
                <c:pt idx="34">
                  <c:v>41331</c:v>
                </c:pt>
                <c:pt idx="35">
                  <c:v>41340</c:v>
                </c:pt>
                <c:pt idx="36">
                  <c:v>41344</c:v>
                </c:pt>
                <c:pt idx="37">
                  <c:v>41352</c:v>
                </c:pt>
                <c:pt idx="38">
                  <c:v>41361</c:v>
                </c:pt>
              </c:numCache>
            </c:numRef>
          </c:cat>
          <c:val>
            <c:numRef>
              <c:f>TP!$B$4:$B$42</c:f>
              <c:numCache>
                <c:formatCode>General</c:formatCode>
                <c:ptCount val="39"/>
                <c:pt idx="0">
                  <c:v>955</c:v>
                </c:pt>
                <c:pt idx="1">
                  <c:v>728</c:v>
                </c:pt>
                <c:pt idx="2">
                  <c:v>680</c:v>
                </c:pt>
                <c:pt idx="3">
                  <c:v>1500</c:v>
                </c:pt>
                <c:pt idx="4">
                  <c:v>560</c:v>
                </c:pt>
                <c:pt idx="5">
                  <c:v>265</c:v>
                </c:pt>
                <c:pt idx="6">
                  <c:v>879</c:v>
                </c:pt>
                <c:pt idx="7">
                  <c:v>1313</c:v>
                </c:pt>
                <c:pt idx="8">
                  <c:v>722</c:v>
                </c:pt>
                <c:pt idx="9">
                  <c:v>525</c:v>
                </c:pt>
                <c:pt idx="10">
                  <c:v>698</c:v>
                </c:pt>
                <c:pt idx="11">
                  <c:v>1065</c:v>
                </c:pt>
                <c:pt idx="12">
                  <c:v>1000</c:v>
                </c:pt>
                <c:pt idx="13">
                  <c:v>143</c:v>
                </c:pt>
                <c:pt idx="14">
                  <c:v>11</c:v>
                </c:pt>
                <c:pt idx="15">
                  <c:v>18</c:v>
                </c:pt>
                <c:pt idx="16">
                  <c:v>187</c:v>
                </c:pt>
                <c:pt idx="17">
                  <c:v>132</c:v>
                </c:pt>
                <c:pt idx="18">
                  <c:v>180</c:v>
                </c:pt>
                <c:pt idx="19">
                  <c:v>66</c:v>
                </c:pt>
                <c:pt idx="20">
                  <c:v>238</c:v>
                </c:pt>
                <c:pt idx="21">
                  <c:v>19</c:v>
                </c:pt>
                <c:pt idx="22">
                  <c:v>379</c:v>
                </c:pt>
                <c:pt idx="23">
                  <c:v>475</c:v>
                </c:pt>
                <c:pt idx="24">
                  <c:v>172</c:v>
                </c:pt>
                <c:pt idx="25">
                  <c:v>250</c:v>
                </c:pt>
                <c:pt idx="26">
                  <c:v>14</c:v>
                </c:pt>
                <c:pt idx="27">
                  <c:v>99</c:v>
                </c:pt>
                <c:pt idx="28">
                  <c:v>59</c:v>
                </c:pt>
                <c:pt idx="29">
                  <c:v>29</c:v>
                </c:pt>
                <c:pt idx="30">
                  <c:v>12</c:v>
                </c:pt>
                <c:pt idx="31">
                  <c:v>68</c:v>
                </c:pt>
                <c:pt idx="32">
                  <c:v>20</c:v>
                </c:pt>
                <c:pt idx="33">
                  <c:v>55</c:v>
                </c:pt>
                <c:pt idx="34">
                  <c:v>167</c:v>
                </c:pt>
                <c:pt idx="35">
                  <c:v>26</c:v>
                </c:pt>
                <c:pt idx="36">
                  <c:v>34</c:v>
                </c:pt>
                <c:pt idx="37">
                  <c:v>269</c:v>
                </c:pt>
                <c:pt idx="38">
                  <c:v>323</c:v>
                </c:pt>
              </c:numCache>
            </c:numRef>
          </c:val>
        </c:ser>
        <c:ser>
          <c:idx val="1"/>
          <c:order val="1"/>
          <c:tx>
            <c:strRef>
              <c:f>TP!$D$3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41277</c:v>
                </c:pt>
                <c:pt idx="1">
                  <c:v>41282</c:v>
                </c:pt>
                <c:pt idx="2">
                  <c:v>41292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  <c:pt idx="13">
                  <c:v>41277</c:v>
                </c:pt>
                <c:pt idx="14">
                  <c:v>41285</c:v>
                </c:pt>
                <c:pt idx="15">
                  <c:v>41292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41317</c:v>
                </c:pt>
                <c:pt idx="20">
                  <c:v>41324</c:v>
                </c:pt>
                <c:pt idx="21">
                  <c:v>41331</c:v>
                </c:pt>
                <c:pt idx="22">
                  <c:v>41340</c:v>
                </c:pt>
                <c:pt idx="23">
                  <c:v>41344</c:v>
                </c:pt>
                <c:pt idx="24">
                  <c:v>41352</c:v>
                </c:pt>
                <c:pt idx="25">
                  <c:v>41361</c:v>
                </c:pt>
                <c:pt idx="26">
                  <c:v>41277</c:v>
                </c:pt>
                <c:pt idx="27">
                  <c:v>41285</c:v>
                </c:pt>
                <c:pt idx="28">
                  <c:v>41292</c:v>
                </c:pt>
                <c:pt idx="29">
                  <c:v>41295</c:v>
                </c:pt>
                <c:pt idx="30">
                  <c:v>41302</c:v>
                </c:pt>
                <c:pt idx="31">
                  <c:v>41311</c:v>
                </c:pt>
                <c:pt idx="32">
                  <c:v>41317</c:v>
                </c:pt>
                <c:pt idx="33">
                  <c:v>41324</c:v>
                </c:pt>
                <c:pt idx="34">
                  <c:v>41331</c:v>
                </c:pt>
                <c:pt idx="35">
                  <c:v>41340</c:v>
                </c:pt>
                <c:pt idx="36">
                  <c:v>41344</c:v>
                </c:pt>
                <c:pt idx="37">
                  <c:v>41352</c:v>
                </c:pt>
                <c:pt idx="38">
                  <c:v>41361</c:v>
                </c:pt>
              </c:numCache>
            </c:numRef>
          </c:cat>
          <c:val>
            <c:numRef>
              <c:f>TP!$D$4:$D$42</c:f>
              <c:numCache>
                <c:formatCode>General</c:formatCode>
                <c:ptCount val="39"/>
                <c:pt idx="0">
                  <c:v>887</c:v>
                </c:pt>
                <c:pt idx="1">
                  <c:v>492</c:v>
                </c:pt>
                <c:pt idx="2">
                  <c:v>502</c:v>
                </c:pt>
                <c:pt idx="3">
                  <c:v>780</c:v>
                </c:pt>
                <c:pt idx="4">
                  <c:v>96</c:v>
                </c:pt>
                <c:pt idx="5">
                  <c:v>200</c:v>
                </c:pt>
                <c:pt idx="6">
                  <c:v>712</c:v>
                </c:pt>
                <c:pt idx="7">
                  <c:v>964</c:v>
                </c:pt>
                <c:pt idx="8">
                  <c:v>699</c:v>
                </c:pt>
                <c:pt idx="9">
                  <c:v>309</c:v>
                </c:pt>
                <c:pt idx="10">
                  <c:v>848</c:v>
                </c:pt>
                <c:pt idx="11">
                  <c:v>1260</c:v>
                </c:pt>
                <c:pt idx="12">
                  <c:v>724</c:v>
                </c:pt>
                <c:pt idx="13">
                  <c:v>131</c:v>
                </c:pt>
                <c:pt idx="14">
                  <c:v>3</c:v>
                </c:pt>
                <c:pt idx="15">
                  <c:v>4</c:v>
                </c:pt>
                <c:pt idx="16">
                  <c:v>146</c:v>
                </c:pt>
                <c:pt idx="17">
                  <c:v>59</c:v>
                </c:pt>
                <c:pt idx="18">
                  <c:v>40</c:v>
                </c:pt>
                <c:pt idx="19">
                  <c:v>46</c:v>
                </c:pt>
                <c:pt idx="20">
                  <c:v>242</c:v>
                </c:pt>
                <c:pt idx="21">
                  <c:v>11</c:v>
                </c:pt>
                <c:pt idx="22">
                  <c:v>228</c:v>
                </c:pt>
                <c:pt idx="23">
                  <c:v>285</c:v>
                </c:pt>
                <c:pt idx="24">
                  <c:v>219</c:v>
                </c:pt>
                <c:pt idx="25">
                  <c:v>210</c:v>
                </c:pt>
                <c:pt idx="26">
                  <c:v>55</c:v>
                </c:pt>
                <c:pt idx="27">
                  <c:v>73</c:v>
                </c:pt>
                <c:pt idx="28">
                  <c:v>27</c:v>
                </c:pt>
                <c:pt idx="29">
                  <c:v>32</c:v>
                </c:pt>
                <c:pt idx="30">
                  <c:v>7</c:v>
                </c:pt>
                <c:pt idx="31">
                  <c:v>27</c:v>
                </c:pt>
                <c:pt idx="32">
                  <c:v>7</c:v>
                </c:pt>
                <c:pt idx="33">
                  <c:v>19</c:v>
                </c:pt>
                <c:pt idx="34">
                  <c:v>53</c:v>
                </c:pt>
                <c:pt idx="35">
                  <c:v>27</c:v>
                </c:pt>
                <c:pt idx="36">
                  <c:v>21</c:v>
                </c:pt>
                <c:pt idx="37">
                  <c:v>95</c:v>
                </c:pt>
                <c:pt idx="38">
                  <c:v>179</c:v>
                </c:pt>
              </c:numCache>
            </c:numRef>
          </c:val>
        </c:ser>
        <c:ser>
          <c:idx val="2"/>
          <c:order val="2"/>
          <c:tx>
            <c:strRef>
              <c:f>TP!$F$3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41277</c:v>
                </c:pt>
                <c:pt idx="1">
                  <c:v>41282</c:v>
                </c:pt>
                <c:pt idx="2">
                  <c:v>41292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  <c:pt idx="13">
                  <c:v>41277</c:v>
                </c:pt>
                <c:pt idx="14">
                  <c:v>41285</c:v>
                </c:pt>
                <c:pt idx="15">
                  <c:v>41292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41317</c:v>
                </c:pt>
                <c:pt idx="20">
                  <c:v>41324</c:v>
                </c:pt>
                <c:pt idx="21">
                  <c:v>41331</c:v>
                </c:pt>
                <c:pt idx="22">
                  <c:v>41340</c:v>
                </c:pt>
                <c:pt idx="23">
                  <c:v>41344</c:v>
                </c:pt>
                <c:pt idx="24">
                  <c:v>41352</c:v>
                </c:pt>
                <c:pt idx="25">
                  <c:v>41361</c:v>
                </c:pt>
                <c:pt idx="26">
                  <c:v>41277</c:v>
                </c:pt>
                <c:pt idx="27">
                  <c:v>41285</c:v>
                </c:pt>
                <c:pt idx="28">
                  <c:v>41292</c:v>
                </c:pt>
                <c:pt idx="29">
                  <c:v>41295</c:v>
                </c:pt>
                <c:pt idx="30">
                  <c:v>41302</c:v>
                </c:pt>
                <c:pt idx="31">
                  <c:v>41311</c:v>
                </c:pt>
                <c:pt idx="32">
                  <c:v>41317</c:v>
                </c:pt>
                <c:pt idx="33">
                  <c:v>41324</c:v>
                </c:pt>
                <c:pt idx="34">
                  <c:v>41331</c:v>
                </c:pt>
                <c:pt idx="35">
                  <c:v>41340</c:v>
                </c:pt>
                <c:pt idx="36">
                  <c:v>41344</c:v>
                </c:pt>
                <c:pt idx="37">
                  <c:v>41352</c:v>
                </c:pt>
                <c:pt idx="38">
                  <c:v>41361</c:v>
                </c:pt>
              </c:numCache>
            </c:numRef>
          </c:cat>
          <c:val>
            <c:numRef>
              <c:f>TP!$F$4:$F$42</c:f>
              <c:numCache>
                <c:formatCode>General</c:formatCode>
                <c:ptCount val="39"/>
                <c:pt idx="0">
                  <c:v>642</c:v>
                </c:pt>
                <c:pt idx="1">
                  <c:v>463</c:v>
                </c:pt>
                <c:pt idx="2">
                  <c:v>339</c:v>
                </c:pt>
                <c:pt idx="3">
                  <c:v>905</c:v>
                </c:pt>
                <c:pt idx="4">
                  <c:v>81</c:v>
                </c:pt>
                <c:pt idx="5">
                  <c:v>270</c:v>
                </c:pt>
                <c:pt idx="6">
                  <c:v>737</c:v>
                </c:pt>
                <c:pt idx="7">
                  <c:v>555</c:v>
                </c:pt>
                <c:pt idx="8">
                  <c:v>1057</c:v>
                </c:pt>
                <c:pt idx="9">
                  <c:v>663</c:v>
                </c:pt>
                <c:pt idx="10">
                  <c:v>631</c:v>
                </c:pt>
                <c:pt idx="11">
                  <c:v>1367</c:v>
                </c:pt>
                <c:pt idx="12">
                  <c:v>846</c:v>
                </c:pt>
                <c:pt idx="13">
                  <c:v>75</c:v>
                </c:pt>
                <c:pt idx="14">
                  <c:v>8</c:v>
                </c:pt>
                <c:pt idx="15">
                  <c:v>6</c:v>
                </c:pt>
                <c:pt idx="16">
                  <c:v>67</c:v>
                </c:pt>
                <c:pt idx="17">
                  <c:v>87</c:v>
                </c:pt>
                <c:pt idx="18">
                  <c:v>87</c:v>
                </c:pt>
                <c:pt idx="19">
                  <c:v>23</c:v>
                </c:pt>
                <c:pt idx="20">
                  <c:v>264</c:v>
                </c:pt>
                <c:pt idx="21">
                  <c:v>11</c:v>
                </c:pt>
                <c:pt idx="22">
                  <c:v>150</c:v>
                </c:pt>
                <c:pt idx="23">
                  <c:v>293</c:v>
                </c:pt>
                <c:pt idx="24">
                  <c:v>661</c:v>
                </c:pt>
                <c:pt idx="25">
                  <c:v>127</c:v>
                </c:pt>
                <c:pt idx="26">
                  <c:v>9</c:v>
                </c:pt>
                <c:pt idx="27">
                  <c:v>124</c:v>
                </c:pt>
                <c:pt idx="28">
                  <c:v>69</c:v>
                </c:pt>
                <c:pt idx="29">
                  <c:v>22</c:v>
                </c:pt>
                <c:pt idx="30">
                  <c:v>7</c:v>
                </c:pt>
                <c:pt idx="31">
                  <c:v>9</c:v>
                </c:pt>
                <c:pt idx="32">
                  <c:v>93</c:v>
                </c:pt>
                <c:pt idx="33">
                  <c:v>21</c:v>
                </c:pt>
                <c:pt idx="34">
                  <c:v>34</c:v>
                </c:pt>
                <c:pt idx="35">
                  <c:v>57</c:v>
                </c:pt>
                <c:pt idx="36">
                  <c:v>10</c:v>
                </c:pt>
                <c:pt idx="37">
                  <c:v>84</c:v>
                </c:pt>
                <c:pt idx="38">
                  <c:v>87</c:v>
                </c:pt>
              </c:numCache>
            </c:numRef>
          </c:val>
        </c:ser>
        <c:ser>
          <c:idx val="3"/>
          <c:order val="3"/>
          <c:tx>
            <c:strRef>
              <c:f>TP!$H$3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41277</c:v>
                </c:pt>
                <c:pt idx="1">
                  <c:v>41282</c:v>
                </c:pt>
                <c:pt idx="2">
                  <c:v>41292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  <c:pt idx="13">
                  <c:v>41277</c:v>
                </c:pt>
                <c:pt idx="14">
                  <c:v>41285</c:v>
                </c:pt>
                <c:pt idx="15">
                  <c:v>41292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41317</c:v>
                </c:pt>
                <c:pt idx="20">
                  <c:v>41324</c:v>
                </c:pt>
                <c:pt idx="21">
                  <c:v>41331</c:v>
                </c:pt>
                <c:pt idx="22">
                  <c:v>41340</c:v>
                </c:pt>
                <c:pt idx="23">
                  <c:v>41344</c:v>
                </c:pt>
                <c:pt idx="24">
                  <c:v>41352</c:v>
                </c:pt>
                <c:pt idx="25">
                  <c:v>41361</c:v>
                </c:pt>
                <c:pt idx="26">
                  <c:v>41277</c:v>
                </c:pt>
                <c:pt idx="27">
                  <c:v>41285</c:v>
                </c:pt>
                <c:pt idx="28">
                  <c:v>41292</c:v>
                </c:pt>
                <c:pt idx="29">
                  <c:v>41295</c:v>
                </c:pt>
                <c:pt idx="30">
                  <c:v>41302</c:v>
                </c:pt>
                <c:pt idx="31">
                  <c:v>41311</c:v>
                </c:pt>
                <c:pt idx="32">
                  <c:v>41317</c:v>
                </c:pt>
                <c:pt idx="33">
                  <c:v>41324</c:v>
                </c:pt>
                <c:pt idx="34">
                  <c:v>41331</c:v>
                </c:pt>
                <c:pt idx="35">
                  <c:v>41340</c:v>
                </c:pt>
                <c:pt idx="36">
                  <c:v>41344</c:v>
                </c:pt>
                <c:pt idx="37">
                  <c:v>41352</c:v>
                </c:pt>
                <c:pt idx="38">
                  <c:v>41361</c:v>
                </c:pt>
              </c:numCache>
            </c:numRef>
          </c:cat>
          <c:val>
            <c:numRef>
              <c:f>TP!$H$4:$H$42</c:f>
              <c:numCache>
                <c:formatCode>General</c:formatCode>
                <c:ptCount val="39"/>
                <c:pt idx="0">
                  <c:v>326</c:v>
                </c:pt>
                <c:pt idx="1">
                  <c:v>264</c:v>
                </c:pt>
                <c:pt idx="2">
                  <c:v>898</c:v>
                </c:pt>
                <c:pt idx="3">
                  <c:v>907</c:v>
                </c:pt>
                <c:pt idx="4">
                  <c:v>37</c:v>
                </c:pt>
                <c:pt idx="5">
                  <c:v>257</c:v>
                </c:pt>
                <c:pt idx="6">
                  <c:v>663</c:v>
                </c:pt>
                <c:pt idx="7">
                  <c:v>960</c:v>
                </c:pt>
                <c:pt idx="8">
                  <c:v>692</c:v>
                </c:pt>
                <c:pt idx="9">
                  <c:v>205</c:v>
                </c:pt>
                <c:pt idx="10">
                  <c:v>383</c:v>
                </c:pt>
                <c:pt idx="11">
                  <c:v>296</c:v>
                </c:pt>
                <c:pt idx="12">
                  <c:v>834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TP!$J$3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41277</c:v>
                </c:pt>
                <c:pt idx="1">
                  <c:v>41282</c:v>
                </c:pt>
                <c:pt idx="2">
                  <c:v>41292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  <c:pt idx="13">
                  <c:v>41277</c:v>
                </c:pt>
                <c:pt idx="14">
                  <c:v>41285</c:v>
                </c:pt>
                <c:pt idx="15">
                  <c:v>41292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41317</c:v>
                </c:pt>
                <c:pt idx="20">
                  <c:v>41324</c:v>
                </c:pt>
                <c:pt idx="21">
                  <c:v>41331</c:v>
                </c:pt>
                <c:pt idx="22">
                  <c:v>41340</c:v>
                </c:pt>
                <c:pt idx="23">
                  <c:v>41344</c:v>
                </c:pt>
                <c:pt idx="24">
                  <c:v>41352</c:v>
                </c:pt>
                <c:pt idx="25">
                  <c:v>41361</c:v>
                </c:pt>
                <c:pt idx="26">
                  <c:v>41277</c:v>
                </c:pt>
                <c:pt idx="27">
                  <c:v>41285</c:v>
                </c:pt>
                <c:pt idx="28">
                  <c:v>41292</c:v>
                </c:pt>
                <c:pt idx="29">
                  <c:v>41295</c:v>
                </c:pt>
                <c:pt idx="30">
                  <c:v>41302</c:v>
                </c:pt>
                <c:pt idx="31">
                  <c:v>41311</c:v>
                </c:pt>
                <c:pt idx="32">
                  <c:v>41317</c:v>
                </c:pt>
                <c:pt idx="33">
                  <c:v>41324</c:v>
                </c:pt>
                <c:pt idx="34">
                  <c:v>41331</c:v>
                </c:pt>
                <c:pt idx="35">
                  <c:v>41340</c:v>
                </c:pt>
                <c:pt idx="36">
                  <c:v>41344</c:v>
                </c:pt>
                <c:pt idx="37">
                  <c:v>41352</c:v>
                </c:pt>
                <c:pt idx="38">
                  <c:v>41361</c:v>
                </c:pt>
              </c:numCache>
            </c:numRef>
          </c:cat>
          <c:val>
            <c:numRef>
              <c:f>TP!$J$4:$J$16</c:f>
              <c:numCache>
                <c:formatCode>General</c:formatCode>
                <c:ptCount val="13"/>
                <c:pt idx="0">
                  <c:v>141</c:v>
                </c:pt>
                <c:pt idx="1">
                  <c:v>235</c:v>
                </c:pt>
                <c:pt idx="2">
                  <c:v>646</c:v>
                </c:pt>
                <c:pt idx="3">
                  <c:v>767</c:v>
                </c:pt>
                <c:pt idx="4">
                  <c:v>85</c:v>
                </c:pt>
                <c:pt idx="5">
                  <c:v>107</c:v>
                </c:pt>
                <c:pt idx="6">
                  <c:v>682</c:v>
                </c:pt>
                <c:pt idx="7">
                  <c:v>2097</c:v>
                </c:pt>
                <c:pt idx="8">
                  <c:v>564</c:v>
                </c:pt>
                <c:pt idx="9">
                  <c:v>91</c:v>
                </c:pt>
                <c:pt idx="10">
                  <c:v>429</c:v>
                </c:pt>
                <c:pt idx="11">
                  <c:v>271</c:v>
                </c:pt>
                <c:pt idx="12">
                  <c:v>706</c:v>
                </c:pt>
              </c:numCache>
            </c:numRef>
          </c:val>
        </c:ser>
        <c:ser>
          <c:idx val="5"/>
          <c:order val="5"/>
          <c:tx>
            <c:strRef>
              <c:f>TP!$L$3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41277</c:v>
                </c:pt>
                <c:pt idx="1">
                  <c:v>41282</c:v>
                </c:pt>
                <c:pt idx="2">
                  <c:v>41292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  <c:pt idx="13">
                  <c:v>41277</c:v>
                </c:pt>
                <c:pt idx="14">
                  <c:v>41285</c:v>
                </c:pt>
                <c:pt idx="15">
                  <c:v>41292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41317</c:v>
                </c:pt>
                <c:pt idx="20">
                  <c:v>41324</c:v>
                </c:pt>
                <c:pt idx="21">
                  <c:v>41331</c:v>
                </c:pt>
                <c:pt idx="22">
                  <c:v>41340</c:v>
                </c:pt>
                <c:pt idx="23">
                  <c:v>41344</c:v>
                </c:pt>
                <c:pt idx="24">
                  <c:v>41352</c:v>
                </c:pt>
                <c:pt idx="25">
                  <c:v>41361</c:v>
                </c:pt>
                <c:pt idx="26">
                  <c:v>41277</c:v>
                </c:pt>
                <c:pt idx="27">
                  <c:v>41285</c:v>
                </c:pt>
                <c:pt idx="28">
                  <c:v>41292</c:v>
                </c:pt>
                <c:pt idx="29">
                  <c:v>41295</c:v>
                </c:pt>
                <c:pt idx="30">
                  <c:v>41302</c:v>
                </c:pt>
                <c:pt idx="31">
                  <c:v>41311</c:v>
                </c:pt>
                <c:pt idx="32">
                  <c:v>41317</c:v>
                </c:pt>
                <c:pt idx="33">
                  <c:v>41324</c:v>
                </c:pt>
                <c:pt idx="34">
                  <c:v>41331</c:v>
                </c:pt>
                <c:pt idx="35">
                  <c:v>41340</c:v>
                </c:pt>
                <c:pt idx="36">
                  <c:v>41344</c:v>
                </c:pt>
                <c:pt idx="37">
                  <c:v>41352</c:v>
                </c:pt>
                <c:pt idx="38">
                  <c:v>41361</c:v>
                </c:pt>
              </c:numCache>
            </c:numRef>
          </c:cat>
          <c:val>
            <c:numRef>
              <c:f>TP!$L$4:$L$16</c:f>
              <c:numCache>
                <c:formatCode>General</c:formatCode>
                <c:ptCount val="13"/>
                <c:pt idx="0">
                  <c:v>320</c:v>
                </c:pt>
                <c:pt idx="1">
                  <c:v>178</c:v>
                </c:pt>
                <c:pt idx="2">
                  <c:v>543</c:v>
                </c:pt>
                <c:pt idx="3">
                  <c:v>647</c:v>
                </c:pt>
                <c:pt idx="4">
                  <c:v>56</c:v>
                </c:pt>
                <c:pt idx="5">
                  <c:v>112</c:v>
                </c:pt>
                <c:pt idx="6">
                  <c:v>486</c:v>
                </c:pt>
                <c:pt idx="7">
                  <c:v>1266</c:v>
                </c:pt>
                <c:pt idx="8">
                  <c:v>388</c:v>
                </c:pt>
                <c:pt idx="9">
                  <c:v>152</c:v>
                </c:pt>
                <c:pt idx="10">
                  <c:v>275</c:v>
                </c:pt>
                <c:pt idx="11">
                  <c:v>191</c:v>
                </c:pt>
                <c:pt idx="12">
                  <c:v>751</c:v>
                </c:pt>
              </c:numCache>
            </c:numRef>
          </c:val>
        </c:ser>
        <c:marker val="1"/>
        <c:axId val="103404672"/>
        <c:axId val="103406592"/>
      </c:lineChart>
      <c:dateAx>
        <c:axId val="10340467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406592"/>
        <c:crosses val="autoZero"/>
        <c:auto val="1"/>
        <c:lblOffset val="100"/>
      </c:dateAx>
      <c:valAx>
        <c:axId val="103406592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3404672"/>
        <c:crosses val="autoZero"/>
        <c:crossBetween val="between"/>
        <c:majorUnit val="1000"/>
      </c:valAx>
    </c:plotArea>
    <c:plotVisOnly val="1"/>
  </c:chart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Gowning and Hallways ISO 8 (Rooms 119, 138</a:t>
            </a:r>
            <a:r>
              <a:rPr lang="en-US" baseline="0"/>
              <a:t> and 139)</a:t>
            </a:r>
          </a:p>
          <a:p>
            <a:pPr>
              <a:defRPr/>
            </a:pPr>
            <a:r>
              <a:rPr lang="en-US" sz="1800" b="1" i="0" baseline="0"/>
              <a:t>5.0-µm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19744049497404495"/>
          <c:y val="2.018111197291357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38496"/>
        </c:manualLayout>
      </c:layout>
      <c:lineChart>
        <c:grouping val="standard"/>
        <c:ser>
          <c:idx val="0"/>
          <c:order val="0"/>
          <c:tx>
            <c:strRef>
              <c:f>TP!$C$3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41277</c:v>
                </c:pt>
                <c:pt idx="1">
                  <c:v>41282</c:v>
                </c:pt>
                <c:pt idx="2">
                  <c:v>41292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  <c:pt idx="13">
                  <c:v>41277</c:v>
                </c:pt>
                <c:pt idx="14">
                  <c:v>41285</c:v>
                </c:pt>
                <c:pt idx="15">
                  <c:v>41292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41317</c:v>
                </c:pt>
                <c:pt idx="20">
                  <c:v>41324</c:v>
                </c:pt>
                <c:pt idx="21">
                  <c:v>41331</c:v>
                </c:pt>
                <c:pt idx="22">
                  <c:v>41340</c:v>
                </c:pt>
                <c:pt idx="23">
                  <c:v>41344</c:v>
                </c:pt>
                <c:pt idx="24">
                  <c:v>41352</c:v>
                </c:pt>
                <c:pt idx="25">
                  <c:v>41361</c:v>
                </c:pt>
                <c:pt idx="26">
                  <c:v>41277</c:v>
                </c:pt>
                <c:pt idx="27">
                  <c:v>41285</c:v>
                </c:pt>
                <c:pt idx="28">
                  <c:v>41292</c:v>
                </c:pt>
                <c:pt idx="29">
                  <c:v>41295</c:v>
                </c:pt>
                <c:pt idx="30">
                  <c:v>41302</c:v>
                </c:pt>
                <c:pt idx="31">
                  <c:v>41311</c:v>
                </c:pt>
                <c:pt idx="32">
                  <c:v>41317</c:v>
                </c:pt>
                <c:pt idx="33">
                  <c:v>41324</c:v>
                </c:pt>
                <c:pt idx="34">
                  <c:v>41331</c:v>
                </c:pt>
                <c:pt idx="35">
                  <c:v>41340</c:v>
                </c:pt>
                <c:pt idx="36">
                  <c:v>41344</c:v>
                </c:pt>
                <c:pt idx="37">
                  <c:v>41352</c:v>
                </c:pt>
                <c:pt idx="38">
                  <c:v>41361</c:v>
                </c:pt>
              </c:numCache>
            </c:numRef>
          </c:cat>
          <c:val>
            <c:numRef>
              <c:f>TP!$C$4:$C$42</c:f>
              <c:numCache>
                <c:formatCode>General</c:formatCode>
                <c:ptCount val="39"/>
                <c:pt idx="0">
                  <c:v>16</c:v>
                </c:pt>
                <c:pt idx="1">
                  <c:v>45</c:v>
                </c:pt>
                <c:pt idx="2">
                  <c:v>39</c:v>
                </c:pt>
                <c:pt idx="3">
                  <c:v>68</c:v>
                </c:pt>
                <c:pt idx="4">
                  <c:v>5</c:v>
                </c:pt>
                <c:pt idx="5">
                  <c:v>8</c:v>
                </c:pt>
                <c:pt idx="6">
                  <c:v>112</c:v>
                </c:pt>
                <c:pt idx="7">
                  <c:v>52</c:v>
                </c:pt>
                <c:pt idx="8">
                  <c:v>75</c:v>
                </c:pt>
                <c:pt idx="9">
                  <c:v>34</c:v>
                </c:pt>
                <c:pt idx="10">
                  <c:v>37</c:v>
                </c:pt>
                <c:pt idx="11">
                  <c:v>86</c:v>
                </c:pt>
                <c:pt idx="12">
                  <c:v>31</c:v>
                </c:pt>
                <c:pt idx="13">
                  <c:v>8</c:v>
                </c:pt>
                <c:pt idx="14">
                  <c:v>1</c:v>
                </c:pt>
                <c:pt idx="15">
                  <c:v>3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7</c:v>
                </c:pt>
                <c:pt idx="20">
                  <c:v>19</c:v>
                </c:pt>
                <c:pt idx="21">
                  <c:v>4</c:v>
                </c:pt>
                <c:pt idx="22">
                  <c:v>31</c:v>
                </c:pt>
                <c:pt idx="23">
                  <c:v>28</c:v>
                </c:pt>
                <c:pt idx="24">
                  <c:v>5</c:v>
                </c:pt>
                <c:pt idx="25">
                  <c:v>30</c:v>
                </c:pt>
                <c:pt idx="26">
                  <c:v>2</c:v>
                </c:pt>
                <c:pt idx="27">
                  <c:v>12</c:v>
                </c:pt>
                <c:pt idx="28">
                  <c:v>6</c:v>
                </c:pt>
                <c:pt idx="29">
                  <c:v>4</c:v>
                </c:pt>
                <c:pt idx="30">
                  <c:v>3</c:v>
                </c:pt>
                <c:pt idx="31">
                  <c:v>10</c:v>
                </c:pt>
                <c:pt idx="32">
                  <c:v>2</c:v>
                </c:pt>
                <c:pt idx="33">
                  <c:v>13</c:v>
                </c:pt>
                <c:pt idx="34">
                  <c:v>16</c:v>
                </c:pt>
                <c:pt idx="35">
                  <c:v>4</c:v>
                </c:pt>
                <c:pt idx="36">
                  <c:v>11</c:v>
                </c:pt>
                <c:pt idx="37">
                  <c:v>24</c:v>
                </c:pt>
                <c:pt idx="38">
                  <c:v>13</c:v>
                </c:pt>
              </c:numCache>
            </c:numRef>
          </c:val>
        </c:ser>
        <c:ser>
          <c:idx val="1"/>
          <c:order val="1"/>
          <c:tx>
            <c:strRef>
              <c:f>TP!$E$3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41277</c:v>
                </c:pt>
                <c:pt idx="1">
                  <c:v>41282</c:v>
                </c:pt>
                <c:pt idx="2">
                  <c:v>41292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  <c:pt idx="13">
                  <c:v>41277</c:v>
                </c:pt>
                <c:pt idx="14">
                  <c:v>41285</c:v>
                </c:pt>
                <c:pt idx="15">
                  <c:v>41292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41317</c:v>
                </c:pt>
                <c:pt idx="20">
                  <c:v>41324</c:v>
                </c:pt>
                <c:pt idx="21">
                  <c:v>41331</c:v>
                </c:pt>
                <c:pt idx="22">
                  <c:v>41340</c:v>
                </c:pt>
                <c:pt idx="23">
                  <c:v>41344</c:v>
                </c:pt>
                <c:pt idx="24">
                  <c:v>41352</c:v>
                </c:pt>
                <c:pt idx="25">
                  <c:v>41361</c:v>
                </c:pt>
                <c:pt idx="26">
                  <c:v>41277</c:v>
                </c:pt>
                <c:pt idx="27">
                  <c:v>41285</c:v>
                </c:pt>
                <c:pt idx="28">
                  <c:v>41292</c:v>
                </c:pt>
                <c:pt idx="29">
                  <c:v>41295</c:v>
                </c:pt>
                <c:pt idx="30">
                  <c:v>41302</c:v>
                </c:pt>
                <c:pt idx="31">
                  <c:v>41311</c:v>
                </c:pt>
                <c:pt idx="32">
                  <c:v>41317</c:v>
                </c:pt>
                <c:pt idx="33">
                  <c:v>41324</c:v>
                </c:pt>
                <c:pt idx="34">
                  <c:v>41331</c:v>
                </c:pt>
                <c:pt idx="35">
                  <c:v>41340</c:v>
                </c:pt>
                <c:pt idx="36">
                  <c:v>41344</c:v>
                </c:pt>
                <c:pt idx="37">
                  <c:v>41352</c:v>
                </c:pt>
                <c:pt idx="38">
                  <c:v>41361</c:v>
                </c:pt>
              </c:numCache>
            </c:numRef>
          </c:cat>
          <c:val>
            <c:numRef>
              <c:f>TP!$E$4:$E$42</c:f>
              <c:numCache>
                <c:formatCode>General</c:formatCode>
                <c:ptCount val="39"/>
                <c:pt idx="0">
                  <c:v>32</c:v>
                </c:pt>
                <c:pt idx="1">
                  <c:v>24</c:v>
                </c:pt>
                <c:pt idx="2">
                  <c:v>20</c:v>
                </c:pt>
                <c:pt idx="3">
                  <c:v>37</c:v>
                </c:pt>
                <c:pt idx="4">
                  <c:v>3</c:v>
                </c:pt>
                <c:pt idx="5">
                  <c:v>18</c:v>
                </c:pt>
                <c:pt idx="6">
                  <c:v>64</c:v>
                </c:pt>
                <c:pt idx="7">
                  <c:v>62</c:v>
                </c:pt>
                <c:pt idx="8">
                  <c:v>79</c:v>
                </c:pt>
                <c:pt idx="9">
                  <c:v>27</c:v>
                </c:pt>
                <c:pt idx="10">
                  <c:v>35</c:v>
                </c:pt>
                <c:pt idx="11">
                  <c:v>78</c:v>
                </c:pt>
                <c:pt idx="12">
                  <c:v>29</c:v>
                </c:pt>
                <c:pt idx="13">
                  <c:v>8</c:v>
                </c:pt>
                <c:pt idx="14">
                  <c:v>2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22</c:v>
                </c:pt>
                <c:pt idx="21">
                  <c:v>2</c:v>
                </c:pt>
                <c:pt idx="22">
                  <c:v>22</c:v>
                </c:pt>
                <c:pt idx="23">
                  <c:v>11</c:v>
                </c:pt>
                <c:pt idx="24">
                  <c:v>6</c:v>
                </c:pt>
                <c:pt idx="25">
                  <c:v>21</c:v>
                </c:pt>
                <c:pt idx="26">
                  <c:v>11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2</c:v>
                </c:pt>
                <c:pt idx="33">
                  <c:v>6</c:v>
                </c:pt>
                <c:pt idx="34">
                  <c:v>10</c:v>
                </c:pt>
                <c:pt idx="35">
                  <c:v>5</c:v>
                </c:pt>
                <c:pt idx="36">
                  <c:v>3</c:v>
                </c:pt>
                <c:pt idx="37">
                  <c:v>8</c:v>
                </c:pt>
                <c:pt idx="38">
                  <c:v>7</c:v>
                </c:pt>
              </c:numCache>
            </c:numRef>
          </c:val>
        </c:ser>
        <c:ser>
          <c:idx val="2"/>
          <c:order val="2"/>
          <c:tx>
            <c:strRef>
              <c:f>TP!$G$3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41277</c:v>
                </c:pt>
                <c:pt idx="1">
                  <c:v>41282</c:v>
                </c:pt>
                <c:pt idx="2">
                  <c:v>41292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  <c:pt idx="13">
                  <c:v>41277</c:v>
                </c:pt>
                <c:pt idx="14">
                  <c:v>41285</c:v>
                </c:pt>
                <c:pt idx="15">
                  <c:v>41292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41317</c:v>
                </c:pt>
                <c:pt idx="20">
                  <c:v>41324</c:v>
                </c:pt>
                <c:pt idx="21">
                  <c:v>41331</c:v>
                </c:pt>
                <c:pt idx="22">
                  <c:v>41340</c:v>
                </c:pt>
                <c:pt idx="23">
                  <c:v>41344</c:v>
                </c:pt>
                <c:pt idx="24">
                  <c:v>41352</c:v>
                </c:pt>
                <c:pt idx="25">
                  <c:v>41361</c:v>
                </c:pt>
                <c:pt idx="26">
                  <c:v>41277</c:v>
                </c:pt>
                <c:pt idx="27">
                  <c:v>41285</c:v>
                </c:pt>
                <c:pt idx="28">
                  <c:v>41292</c:v>
                </c:pt>
                <c:pt idx="29">
                  <c:v>41295</c:v>
                </c:pt>
                <c:pt idx="30">
                  <c:v>41302</c:v>
                </c:pt>
                <c:pt idx="31">
                  <c:v>41311</c:v>
                </c:pt>
                <c:pt idx="32">
                  <c:v>41317</c:v>
                </c:pt>
                <c:pt idx="33">
                  <c:v>41324</c:v>
                </c:pt>
                <c:pt idx="34">
                  <c:v>41331</c:v>
                </c:pt>
                <c:pt idx="35">
                  <c:v>41340</c:v>
                </c:pt>
                <c:pt idx="36">
                  <c:v>41344</c:v>
                </c:pt>
                <c:pt idx="37">
                  <c:v>41352</c:v>
                </c:pt>
                <c:pt idx="38">
                  <c:v>41361</c:v>
                </c:pt>
              </c:numCache>
            </c:numRef>
          </c:cat>
          <c:val>
            <c:numRef>
              <c:f>TP!$G$4:$G$42</c:f>
              <c:numCache>
                <c:formatCode>General</c:formatCode>
                <c:ptCount val="39"/>
                <c:pt idx="0">
                  <c:v>25</c:v>
                </c:pt>
                <c:pt idx="1">
                  <c:v>28</c:v>
                </c:pt>
                <c:pt idx="2">
                  <c:v>17</c:v>
                </c:pt>
                <c:pt idx="3">
                  <c:v>62</c:v>
                </c:pt>
                <c:pt idx="4">
                  <c:v>4</c:v>
                </c:pt>
                <c:pt idx="5">
                  <c:v>11</c:v>
                </c:pt>
                <c:pt idx="6">
                  <c:v>73</c:v>
                </c:pt>
                <c:pt idx="7">
                  <c:v>33</c:v>
                </c:pt>
                <c:pt idx="8">
                  <c:v>90</c:v>
                </c:pt>
                <c:pt idx="9">
                  <c:v>31</c:v>
                </c:pt>
                <c:pt idx="10">
                  <c:v>34</c:v>
                </c:pt>
                <c:pt idx="11">
                  <c:v>82</c:v>
                </c:pt>
                <c:pt idx="12">
                  <c:v>38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7</c:v>
                </c:pt>
                <c:pt idx="18">
                  <c:v>5</c:v>
                </c:pt>
                <c:pt idx="19">
                  <c:v>2</c:v>
                </c:pt>
                <c:pt idx="20">
                  <c:v>29</c:v>
                </c:pt>
                <c:pt idx="21">
                  <c:v>4</c:v>
                </c:pt>
                <c:pt idx="22">
                  <c:v>16</c:v>
                </c:pt>
                <c:pt idx="23">
                  <c:v>16</c:v>
                </c:pt>
                <c:pt idx="24">
                  <c:v>6</c:v>
                </c:pt>
                <c:pt idx="25">
                  <c:v>26</c:v>
                </c:pt>
                <c:pt idx="26">
                  <c:v>1</c:v>
                </c:pt>
                <c:pt idx="27">
                  <c:v>13</c:v>
                </c:pt>
                <c:pt idx="28">
                  <c:v>9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11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3</c:v>
                </c:pt>
                <c:pt idx="37">
                  <c:v>8</c:v>
                </c:pt>
                <c:pt idx="38">
                  <c:v>1</c:v>
                </c:pt>
              </c:numCache>
            </c:numRef>
          </c:val>
        </c:ser>
        <c:ser>
          <c:idx val="3"/>
          <c:order val="3"/>
          <c:tx>
            <c:strRef>
              <c:f>TP!$I$3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41277</c:v>
                </c:pt>
                <c:pt idx="1">
                  <c:v>41282</c:v>
                </c:pt>
                <c:pt idx="2">
                  <c:v>41292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  <c:pt idx="13">
                  <c:v>41277</c:v>
                </c:pt>
                <c:pt idx="14">
                  <c:v>41285</c:v>
                </c:pt>
                <c:pt idx="15">
                  <c:v>41292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41317</c:v>
                </c:pt>
                <c:pt idx="20">
                  <c:v>41324</c:v>
                </c:pt>
                <c:pt idx="21">
                  <c:v>41331</c:v>
                </c:pt>
                <c:pt idx="22">
                  <c:v>41340</c:v>
                </c:pt>
                <c:pt idx="23">
                  <c:v>41344</c:v>
                </c:pt>
                <c:pt idx="24">
                  <c:v>41352</c:v>
                </c:pt>
                <c:pt idx="25">
                  <c:v>41361</c:v>
                </c:pt>
                <c:pt idx="26">
                  <c:v>41277</c:v>
                </c:pt>
                <c:pt idx="27">
                  <c:v>41285</c:v>
                </c:pt>
                <c:pt idx="28">
                  <c:v>41292</c:v>
                </c:pt>
                <c:pt idx="29">
                  <c:v>41295</c:v>
                </c:pt>
                <c:pt idx="30">
                  <c:v>41302</c:v>
                </c:pt>
                <c:pt idx="31">
                  <c:v>41311</c:v>
                </c:pt>
                <c:pt idx="32">
                  <c:v>41317</c:v>
                </c:pt>
                <c:pt idx="33">
                  <c:v>41324</c:v>
                </c:pt>
                <c:pt idx="34">
                  <c:v>41331</c:v>
                </c:pt>
                <c:pt idx="35">
                  <c:v>41340</c:v>
                </c:pt>
                <c:pt idx="36">
                  <c:v>41344</c:v>
                </c:pt>
                <c:pt idx="37">
                  <c:v>41352</c:v>
                </c:pt>
                <c:pt idx="38">
                  <c:v>41361</c:v>
                </c:pt>
              </c:numCache>
            </c:numRef>
          </c:cat>
          <c:val>
            <c:numRef>
              <c:f>TP!$I$4:$I$42</c:f>
              <c:numCache>
                <c:formatCode>General</c:formatCode>
                <c:ptCount val="39"/>
                <c:pt idx="0">
                  <c:v>11</c:v>
                </c:pt>
                <c:pt idx="1">
                  <c:v>20</c:v>
                </c:pt>
                <c:pt idx="2">
                  <c:v>35</c:v>
                </c:pt>
                <c:pt idx="3">
                  <c:v>44</c:v>
                </c:pt>
                <c:pt idx="4">
                  <c:v>7</c:v>
                </c:pt>
                <c:pt idx="5">
                  <c:v>14</c:v>
                </c:pt>
                <c:pt idx="6">
                  <c:v>52</c:v>
                </c:pt>
                <c:pt idx="7">
                  <c:v>65</c:v>
                </c:pt>
                <c:pt idx="8">
                  <c:v>61</c:v>
                </c:pt>
                <c:pt idx="9">
                  <c:v>16</c:v>
                </c:pt>
                <c:pt idx="10">
                  <c:v>19</c:v>
                </c:pt>
                <c:pt idx="11">
                  <c:v>25</c:v>
                </c:pt>
                <c:pt idx="12">
                  <c:v>41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TP!$K$3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41277</c:v>
                </c:pt>
                <c:pt idx="1">
                  <c:v>41282</c:v>
                </c:pt>
                <c:pt idx="2">
                  <c:v>41292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  <c:pt idx="13">
                  <c:v>41277</c:v>
                </c:pt>
                <c:pt idx="14">
                  <c:v>41285</c:v>
                </c:pt>
                <c:pt idx="15">
                  <c:v>41292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41317</c:v>
                </c:pt>
                <c:pt idx="20">
                  <c:v>41324</c:v>
                </c:pt>
                <c:pt idx="21">
                  <c:v>41331</c:v>
                </c:pt>
                <c:pt idx="22">
                  <c:v>41340</c:v>
                </c:pt>
                <c:pt idx="23">
                  <c:v>41344</c:v>
                </c:pt>
                <c:pt idx="24">
                  <c:v>41352</c:v>
                </c:pt>
                <c:pt idx="25">
                  <c:v>41361</c:v>
                </c:pt>
                <c:pt idx="26">
                  <c:v>41277</c:v>
                </c:pt>
                <c:pt idx="27">
                  <c:v>41285</c:v>
                </c:pt>
                <c:pt idx="28">
                  <c:v>41292</c:v>
                </c:pt>
                <c:pt idx="29">
                  <c:v>41295</c:v>
                </c:pt>
                <c:pt idx="30">
                  <c:v>41302</c:v>
                </c:pt>
                <c:pt idx="31">
                  <c:v>41311</c:v>
                </c:pt>
                <c:pt idx="32">
                  <c:v>41317</c:v>
                </c:pt>
                <c:pt idx="33">
                  <c:v>41324</c:v>
                </c:pt>
                <c:pt idx="34">
                  <c:v>41331</c:v>
                </c:pt>
                <c:pt idx="35">
                  <c:v>41340</c:v>
                </c:pt>
                <c:pt idx="36">
                  <c:v>41344</c:v>
                </c:pt>
                <c:pt idx="37">
                  <c:v>41352</c:v>
                </c:pt>
                <c:pt idx="38">
                  <c:v>41361</c:v>
                </c:pt>
              </c:numCache>
            </c:numRef>
          </c:cat>
          <c:val>
            <c:numRef>
              <c:f>TP!$K$4:$K$42</c:f>
              <c:numCache>
                <c:formatCode>General</c:formatCode>
                <c:ptCount val="39"/>
                <c:pt idx="0">
                  <c:v>6</c:v>
                </c:pt>
                <c:pt idx="1">
                  <c:v>16</c:v>
                </c:pt>
                <c:pt idx="2">
                  <c:v>37</c:v>
                </c:pt>
                <c:pt idx="3">
                  <c:v>35</c:v>
                </c:pt>
                <c:pt idx="4">
                  <c:v>21</c:v>
                </c:pt>
                <c:pt idx="5">
                  <c:v>5</c:v>
                </c:pt>
                <c:pt idx="6">
                  <c:v>48</c:v>
                </c:pt>
                <c:pt idx="7">
                  <c:v>85</c:v>
                </c:pt>
                <c:pt idx="8">
                  <c:v>41</c:v>
                </c:pt>
                <c:pt idx="9">
                  <c:v>4</c:v>
                </c:pt>
                <c:pt idx="10">
                  <c:v>17</c:v>
                </c:pt>
                <c:pt idx="11">
                  <c:v>36</c:v>
                </c:pt>
                <c:pt idx="12">
                  <c:v>34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41277</c:v>
                </c:pt>
                <c:pt idx="1">
                  <c:v>41282</c:v>
                </c:pt>
                <c:pt idx="2">
                  <c:v>41292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41331</c:v>
                </c:pt>
                <c:pt idx="9">
                  <c:v>41340</c:v>
                </c:pt>
                <c:pt idx="10">
                  <c:v>41344</c:v>
                </c:pt>
                <c:pt idx="11">
                  <c:v>41352</c:v>
                </c:pt>
                <c:pt idx="12">
                  <c:v>41361</c:v>
                </c:pt>
                <c:pt idx="13">
                  <c:v>41277</c:v>
                </c:pt>
                <c:pt idx="14">
                  <c:v>41285</c:v>
                </c:pt>
                <c:pt idx="15">
                  <c:v>41292</c:v>
                </c:pt>
                <c:pt idx="16">
                  <c:v>41295</c:v>
                </c:pt>
                <c:pt idx="17">
                  <c:v>41302</c:v>
                </c:pt>
                <c:pt idx="18">
                  <c:v>41311</c:v>
                </c:pt>
                <c:pt idx="19">
                  <c:v>41317</c:v>
                </c:pt>
                <c:pt idx="20">
                  <c:v>41324</c:v>
                </c:pt>
                <c:pt idx="21">
                  <c:v>41331</c:v>
                </c:pt>
                <c:pt idx="22">
                  <c:v>41340</c:v>
                </c:pt>
                <c:pt idx="23">
                  <c:v>41344</c:v>
                </c:pt>
                <c:pt idx="24">
                  <c:v>41352</c:v>
                </c:pt>
                <c:pt idx="25">
                  <c:v>41361</c:v>
                </c:pt>
                <c:pt idx="26">
                  <c:v>41277</c:v>
                </c:pt>
                <c:pt idx="27">
                  <c:v>41285</c:v>
                </c:pt>
                <c:pt idx="28">
                  <c:v>41292</c:v>
                </c:pt>
                <c:pt idx="29">
                  <c:v>41295</c:v>
                </c:pt>
                <c:pt idx="30">
                  <c:v>41302</c:v>
                </c:pt>
                <c:pt idx="31">
                  <c:v>41311</c:v>
                </c:pt>
                <c:pt idx="32">
                  <c:v>41317</c:v>
                </c:pt>
                <c:pt idx="33">
                  <c:v>41324</c:v>
                </c:pt>
                <c:pt idx="34">
                  <c:v>41331</c:v>
                </c:pt>
                <c:pt idx="35">
                  <c:v>41340</c:v>
                </c:pt>
                <c:pt idx="36">
                  <c:v>41344</c:v>
                </c:pt>
                <c:pt idx="37">
                  <c:v>41352</c:v>
                </c:pt>
                <c:pt idx="38">
                  <c:v>41361</c:v>
                </c:pt>
              </c:numCache>
            </c:numRef>
          </c:cat>
          <c:val>
            <c:numRef>
              <c:f>TP!$M$4:$M$42</c:f>
              <c:numCache>
                <c:formatCode>General</c:formatCode>
                <c:ptCount val="39"/>
                <c:pt idx="0">
                  <c:v>15</c:v>
                </c:pt>
                <c:pt idx="1">
                  <c:v>10</c:v>
                </c:pt>
                <c:pt idx="2">
                  <c:v>27</c:v>
                </c:pt>
                <c:pt idx="3">
                  <c:v>40</c:v>
                </c:pt>
                <c:pt idx="4">
                  <c:v>19</c:v>
                </c:pt>
                <c:pt idx="5">
                  <c:v>5</c:v>
                </c:pt>
                <c:pt idx="6">
                  <c:v>31</c:v>
                </c:pt>
                <c:pt idx="7">
                  <c:v>60</c:v>
                </c:pt>
                <c:pt idx="8">
                  <c:v>35</c:v>
                </c:pt>
                <c:pt idx="9">
                  <c:v>7</c:v>
                </c:pt>
                <c:pt idx="10">
                  <c:v>6</c:v>
                </c:pt>
                <c:pt idx="11">
                  <c:v>18</c:v>
                </c:pt>
                <c:pt idx="12">
                  <c:v>48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103484032"/>
        <c:axId val="103494400"/>
      </c:lineChart>
      <c:dateAx>
        <c:axId val="10348403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494400"/>
        <c:crosses val="autoZero"/>
        <c:auto val="1"/>
        <c:lblOffset val="100"/>
      </c:dateAx>
      <c:valAx>
        <c:axId val="103494400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3484032"/>
        <c:crosses val="autoZero"/>
        <c:crossBetween val="between"/>
        <c:majorUnit val="50"/>
      </c:valAx>
    </c:plotArea>
    <c:plotVisOnly val="1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6 (Rooms 143, 144, and 145)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1901856383341944"/>
          <c:y val="4.0362223945827414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1"/>
          <c:order val="0"/>
          <c:tx>
            <c:strRef>
              <c:f>TP!$I$404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TP!$A$405:$A$431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41292</c:v>
                </c:pt>
                <c:pt idx="7">
                  <c:v>41296</c:v>
                </c:pt>
                <c:pt idx="8">
                  <c:v>41298</c:v>
                </c:pt>
                <c:pt idx="9">
                  <c:v>41303</c:v>
                </c:pt>
                <c:pt idx="10">
                  <c:v>41305</c:v>
                </c:pt>
                <c:pt idx="11">
                  <c:v>41309</c:v>
                </c:pt>
                <c:pt idx="12">
                  <c:v>41310</c:v>
                </c:pt>
                <c:pt idx="13">
                  <c:v>41316</c:v>
                </c:pt>
                <c:pt idx="14">
                  <c:v>41317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TP!$I$405:$I$431</c:f>
              <c:numCache>
                <c:formatCode>General</c:formatCode>
                <c:ptCount val="27"/>
                <c:pt idx="0">
                  <c:v>53</c:v>
                </c:pt>
                <c:pt idx="1">
                  <c:v>6</c:v>
                </c:pt>
                <c:pt idx="2">
                  <c:v>77</c:v>
                </c:pt>
                <c:pt idx="3">
                  <c:v>10</c:v>
                </c:pt>
                <c:pt idx="4">
                  <c:v>83</c:v>
                </c:pt>
                <c:pt idx="5">
                  <c:v>20</c:v>
                </c:pt>
                <c:pt idx="6">
                  <c:v>0</c:v>
                </c:pt>
                <c:pt idx="7">
                  <c:v>18</c:v>
                </c:pt>
                <c:pt idx="8">
                  <c:v>16</c:v>
                </c:pt>
                <c:pt idx="9">
                  <c:v>8</c:v>
                </c:pt>
                <c:pt idx="10">
                  <c:v>38</c:v>
                </c:pt>
                <c:pt idx="11">
                  <c:v>12</c:v>
                </c:pt>
                <c:pt idx="12">
                  <c:v>2</c:v>
                </c:pt>
                <c:pt idx="13">
                  <c:v>14</c:v>
                </c:pt>
                <c:pt idx="14">
                  <c:v>41</c:v>
                </c:pt>
                <c:pt idx="15">
                  <c:v>2</c:v>
                </c:pt>
                <c:pt idx="16">
                  <c:v>13</c:v>
                </c:pt>
                <c:pt idx="17">
                  <c:v>25</c:v>
                </c:pt>
                <c:pt idx="18">
                  <c:v>14</c:v>
                </c:pt>
                <c:pt idx="19">
                  <c:v>24</c:v>
                </c:pt>
                <c:pt idx="20">
                  <c:v>39</c:v>
                </c:pt>
                <c:pt idx="21">
                  <c:v>19</c:v>
                </c:pt>
                <c:pt idx="22">
                  <c:v>2</c:v>
                </c:pt>
                <c:pt idx="23">
                  <c:v>34</c:v>
                </c:pt>
                <c:pt idx="24">
                  <c:v>3</c:v>
                </c:pt>
                <c:pt idx="25">
                  <c:v>20</c:v>
                </c:pt>
                <c:pt idx="26">
                  <c:v>15</c:v>
                </c:pt>
              </c:numCache>
            </c:numRef>
          </c:val>
        </c:ser>
        <c:ser>
          <c:idx val="2"/>
          <c:order val="1"/>
          <c:tx>
            <c:strRef>
              <c:f>TP!$K$404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TP!$A$405:$A$431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41292</c:v>
                </c:pt>
                <c:pt idx="7">
                  <c:v>41296</c:v>
                </c:pt>
                <c:pt idx="8">
                  <c:v>41298</c:v>
                </c:pt>
                <c:pt idx="9">
                  <c:v>41303</c:v>
                </c:pt>
                <c:pt idx="10">
                  <c:v>41305</c:v>
                </c:pt>
                <c:pt idx="11">
                  <c:v>41309</c:v>
                </c:pt>
                <c:pt idx="12">
                  <c:v>41310</c:v>
                </c:pt>
                <c:pt idx="13">
                  <c:v>41316</c:v>
                </c:pt>
                <c:pt idx="14">
                  <c:v>41317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TP!$K$405:$K$431</c:f>
              <c:numCache>
                <c:formatCode>General</c:formatCode>
                <c:ptCount val="27"/>
                <c:pt idx="0">
                  <c:v>37</c:v>
                </c:pt>
                <c:pt idx="1">
                  <c:v>0</c:v>
                </c:pt>
                <c:pt idx="2">
                  <c:v>67</c:v>
                </c:pt>
                <c:pt idx="3">
                  <c:v>0</c:v>
                </c:pt>
                <c:pt idx="4">
                  <c:v>79</c:v>
                </c:pt>
                <c:pt idx="5">
                  <c:v>46</c:v>
                </c:pt>
                <c:pt idx="6">
                  <c:v>26</c:v>
                </c:pt>
                <c:pt idx="7">
                  <c:v>101</c:v>
                </c:pt>
                <c:pt idx="8">
                  <c:v>10</c:v>
                </c:pt>
                <c:pt idx="9">
                  <c:v>4</c:v>
                </c:pt>
                <c:pt idx="10">
                  <c:v>67</c:v>
                </c:pt>
                <c:pt idx="11">
                  <c:v>10</c:v>
                </c:pt>
                <c:pt idx="12">
                  <c:v>17</c:v>
                </c:pt>
                <c:pt idx="13">
                  <c:v>18</c:v>
                </c:pt>
                <c:pt idx="14">
                  <c:v>24</c:v>
                </c:pt>
                <c:pt idx="15">
                  <c:v>2</c:v>
                </c:pt>
                <c:pt idx="16">
                  <c:v>3</c:v>
                </c:pt>
                <c:pt idx="17">
                  <c:v>25</c:v>
                </c:pt>
                <c:pt idx="18">
                  <c:v>17</c:v>
                </c:pt>
                <c:pt idx="19">
                  <c:v>91</c:v>
                </c:pt>
                <c:pt idx="20">
                  <c:v>34</c:v>
                </c:pt>
                <c:pt idx="21">
                  <c:v>75</c:v>
                </c:pt>
                <c:pt idx="22">
                  <c:v>27</c:v>
                </c:pt>
                <c:pt idx="23">
                  <c:v>31</c:v>
                </c:pt>
                <c:pt idx="24">
                  <c:v>22</c:v>
                </c:pt>
                <c:pt idx="25">
                  <c:v>32</c:v>
                </c:pt>
                <c:pt idx="26">
                  <c:v>38</c:v>
                </c:pt>
              </c:numCache>
            </c:numRef>
          </c:val>
        </c:ser>
        <c:ser>
          <c:idx val="3"/>
          <c:order val="2"/>
          <c:tx>
            <c:strRef>
              <c:f>TP!$M$404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TP!$A$405:$A$431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41292</c:v>
                </c:pt>
                <c:pt idx="7">
                  <c:v>41296</c:v>
                </c:pt>
                <c:pt idx="8">
                  <c:v>41298</c:v>
                </c:pt>
                <c:pt idx="9">
                  <c:v>41303</c:v>
                </c:pt>
                <c:pt idx="10">
                  <c:v>41305</c:v>
                </c:pt>
                <c:pt idx="11">
                  <c:v>41309</c:v>
                </c:pt>
                <c:pt idx="12">
                  <c:v>41310</c:v>
                </c:pt>
                <c:pt idx="13">
                  <c:v>41316</c:v>
                </c:pt>
                <c:pt idx="14">
                  <c:v>41317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TP!$M$405:$M$431</c:f>
              <c:numCache>
                <c:formatCode>General</c:formatCode>
                <c:ptCount val="27"/>
                <c:pt idx="0">
                  <c:v>41</c:v>
                </c:pt>
                <c:pt idx="1">
                  <c:v>61</c:v>
                </c:pt>
                <c:pt idx="2">
                  <c:v>130</c:v>
                </c:pt>
                <c:pt idx="3">
                  <c:v>23</c:v>
                </c:pt>
                <c:pt idx="4">
                  <c:v>31</c:v>
                </c:pt>
                <c:pt idx="5">
                  <c:v>121</c:v>
                </c:pt>
                <c:pt idx="6">
                  <c:v>55</c:v>
                </c:pt>
                <c:pt idx="7">
                  <c:v>36</c:v>
                </c:pt>
                <c:pt idx="8">
                  <c:v>18</c:v>
                </c:pt>
                <c:pt idx="9">
                  <c:v>62</c:v>
                </c:pt>
                <c:pt idx="10">
                  <c:v>54</c:v>
                </c:pt>
                <c:pt idx="11">
                  <c:v>20</c:v>
                </c:pt>
                <c:pt idx="12">
                  <c:v>71</c:v>
                </c:pt>
                <c:pt idx="13">
                  <c:v>55</c:v>
                </c:pt>
                <c:pt idx="14">
                  <c:v>53</c:v>
                </c:pt>
                <c:pt idx="15">
                  <c:v>16</c:v>
                </c:pt>
                <c:pt idx="16">
                  <c:v>13</c:v>
                </c:pt>
                <c:pt idx="17">
                  <c:v>65</c:v>
                </c:pt>
                <c:pt idx="18">
                  <c:v>17</c:v>
                </c:pt>
                <c:pt idx="19">
                  <c:v>69</c:v>
                </c:pt>
                <c:pt idx="20">
                  <c:v>69</c:v>
                </c:pt>
                <c:pt idx="21">
                  <c:v>4</c:v>
                </c:pt>
                <c:pt idx="22">
                  <c:v>27</c:v>
                </c:pt>
                <c:pt idx="23">
                  <c:v>61</c:v>
                </c:pt>
                <c:pt idx="24">
                  <c:v>53</c:v>
                </c:pt>
                <c:pt idx="25">
                  <c:v>91</c:v>
                </c:pt>
                <c:pt idx="26">
                  <c:v>36</c:v>
                </c:pt>
              </c:numCache>
            </c:numRef>
          </c:val>
        </c:ser>
        <c:ser>
          <c:idx val="4"/>
          <c:order val="3"/>
          <c:tx>
            <c:strRef>
              <c:f>TP!$O$404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TP!$A$405:$A$431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41292</c:v>
                </c:pt>
                <c:pt idx="7">
                  <c:v>41296</c:v>
                </c:pt>
                <c:pt idx="8">
                  <c:v>41298</c:v>
                </c:pt>
                <c:pt idx="9">
                  <c:v>41303</c:v>
                </c:pt>
                <c:pt idx="10">
                  <c:v>41305</c:v>
                </c:pt>
                <c:pt idx="11">
                  <c:v>41309</c:v>
                </c:pt>
                <c:pt idx="12">
                  <c:v>41310</c:v>
                </c:pt>
                <c:pt idx="13">
                  <c:v>41316</c:v>
                </c:pt>
                <c:pt idx="14">
                  <c:v>41317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TP!$O$405:$O$431</c:f>
              <c:numCache>
                <c:formatCode>General</c:formatCode>
                <c:ptCount val="27"/>
                <c:pt idx="0">
                  <c:v>71</c:v>
                </c:pt>
                <c:pt idx="1">
                  <c:v>63</c:v>
                </c:pt>
                <c:pt idx="2">
                  <c:v>61</c:v>
                </c:pt>
                <c:pt idx="3">
                  <c:v>16</c:v>
                </c:pt>
                <c:pt idx="4">
                  <c:v>23</c:v>
                </c:pt>
                <c:pt idx="5">
                  <c:v>97</c:v>
                </c:pt>
                <c:pt idx="6">
                  <c:v>62</c:v>
                </c:pt>
                <c:pt idx="7">
                  <c:v>8</c:v>
                </c:pt>
                <c:pt idx="8">
                  <c:v>35</c:v>
                </c:pt>
                <c:pt idx="9">
                  <c:v>39</c:v>
                </c:pt>
                <c:pt idx="10">
                  <c:v>67</c:v>
                </c:pt>
                <c:pt idx="11">
                  <c:v>5</c:v>
                </c:pt>
                <c:pt idx="12">
                  <c:v>30</c:v>
                </c:pt>
                <c:pt idx="13">
                  <c:v>4</c:v>
                </c:pt>
                <c:pt idx="14">
                  <c:v>11</c:v>
                </c:pt>
                <c:pt idx="15">
                  <c:v>9</c:v>
                </c:pt>
                <c:pt idx="16">
                  <c:v>18</c:v>
                </c:pt>
                <c:pt idx="17">
                  <c:v>42</c:v>
                </c:pt>
                <c:pt idx="18">
                  <c:v>15</c:v>
                </c:pt>
                <c:pt idx="19">
                  <c:v>68</c:v>
                </c:pt>
                <c:pt idx="20">
                  <c:v>52</c:v>
                </c:pt>
                <c:pt idx="21">
                  <c:v>43</c:v>
                </c:pt>
                <c:pt idx="22">
                  <c:v>31</c:v>
                </c:pt>
                <c:pt idx="23">
                  <c:v>36</c:v>
                </c:pt>
                <c:pt idx="24">
                  <c:v>17</c:v>
                </c:pt>
                <c:pt idx="25">
                  <c:v>83</c:v>
                </c:pt>
                <c:pt idx="26">
                  <c:v>52</c:v>
                </c:pt>
              </c:numCache>
            </c:numRef>
          </c:val>
        </c:ser>
        <c:marker val="1"/>
        <c:axId val="95586176"/>
        <c:axId val="95587712"/>
      </c:lineChart>
      <c:dateAx>
        <c:axId val="9558617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587712"/>
        <c:crosses val="autoZero"/>
        <c:auto val="1"/>
        <c:lblOffset val="100"/>
      </c:dateAx>
      <c:valAx>
        <c:axId val="95587712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586176"/>
        <c:crosses val="autoZero"/>
        <c:crossBetween val="between"/>
        <c:majorUnit val="200"/>
      </c:valAx>
    </c:plotArea>
    <c:plotVisOnly val="1"/>
  </c:chart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103529088"/>
        <c:axId val="103592320"/>
      </c:barChart>
      <c:catAx>
        <c:axId val="103529088"/>
        <c:scaling>
          <c:orientation val="minMax"/>
        </c:scaling>
        <c:axPos val="b"/>
        <c:tickLblPos val="nextTo"/>
        <c:crossAx val="103592320"/>
        <c:crosses val="autoZero"/>
        <c:auto val="1"/>
        <c:lblAlgn val="ctr"/>
        <c:lblOffset val="100"/>
      </c:catAx>
      <c:valAx>
        <c:axId val="103592320"/>
        <c:scaling>
          <c:orientation val="minMax"/>
        </c:scaling>
        <c:axPos val="l"/>
        <c:majorGridlines/>
        <c:tickLblPos val="nextTo"/>
        <c:crossAx val="103529088"/>
        <c:crosses val="autoZero"/>
        <c:crossBetween val="between"/>
      </c:valAx>
    </c:plotArea>
    <c:legend>
      <c:legendPos val="r"/>
    </c:legend>
    <c:plotVisOnly val="1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6 (Rooms 143 and 144)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Q1 2013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&gt;3 CFU</a:t>
            </a:r>
          </a:p>
        </c:rich>
      </c:tx>
      <c:layout>
        <c:manualLayout>
          <c:xMode val="edge"/>
          <c:yMode val="edge"/>
          <c:x val="0.25867039622651955"/>
          <c:y val="4.0362223945829574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75"/>
          <c:w val="0.85539547451776365"/>
          <c:h val="0.73710383245673794"/>
        </c:manualLayout>
      </c:layout>
      <c:lineChart>
        <c:grouping val="standard"/>
        <c:ser>
          <c:idx val="0"/>
          <c:order val="0"/>
          <c:tx>
            <c:strRef>
              <c:f>AV!$C$402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AV!$A$403:$A$430</c:f>
              <c:numCache>
                <c:formatCode>m/d/yyyy</c:formatCode>
                <c:ptCount val="28"/>
                <c:pt idx="0" formatCode="m/d/yy;@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41292</c:v>
                </c:pt>
                <c:pt idx="7">
                  <c:v>41296</c:v>
                </c:pt>
                <c:pt idx="8">
                  <c:v>41298</c:v>
                </c:pt>
                <c:pt idx="9">
                  <c:v>41303</c:v>
                </c:pt>
                <c:pt idx="10">
                  <c:v>41305</c:v>
                </c:pt>
                <c:pt idx="11">
                  <c:v>41309</c:v>
                </c:pt>
                <c:pt idx="12">
                  <c:v>41310</c:v>
                </c:pt>
                <c:pt idx="13">
                  <c:v>41316</c:v>
                </c:pt>
                <c:pt idx="14">
                  <c:v>41317</c:v>
                </c:pt>
                <c:pt idx="15">
                  <c:v>41317</c:v>
                </c:pt>
                <c:pt idx="16">
                  <c:v>41325</c:v>
                </c:pt>
                <c:pt idx="17">
                  <c:v>41326</c:v>
                </c:pt>
                <c:pt idx="18">
                  <c:v>41330</c:v>
                </c:pt>
                <c:pt idx="19">
                  <c:v>41333</c:v>
                </c:pt>
                <c:pt idx="20">
                  <c:v>41337</c:v>
                </c:pt>
                <c:pt idx="21">
                  <c:v>41338</c:v>
                </c:pt>
                <c:pt idx="22">
                  <c:v>41344</c:v>
                </c:pt>
                <c:pt idx="23">
                  <c:v>41345</c:v>
                </c:pt>
                <c:pt idx="24">
                  <c:v>41354</c:v>
                </c:pt>
                <c:pt idx="25">
                  <c:v>41355</c:v>
                </c:pt>
                <c:pt idx="26">
                  <c:v>41358</c:v>
                </c:pt>
                <c:pt idx="27">
                  <c:v>41360</c:v>
                </c:pt>
              </c:numCache>
            </c:numRef>
          </c:cat>
          <c:val>
            <c:numRef>
              <c:f>AV!$C$403:$C$430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AV!$D$402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AV!$A$403:$A$430</c:f>
              <c:numCache>
                <c:formatCode>m/d/yyyy</c:formatCode>
                <c:ptCount val="28"/>
                <c:pt idx="0" formatCode="m/d/yy;@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41292</c:v>
                </c:pt>
                <c:pt idx="7">
                  <c:v>41296</c:v>
                </c:pt>
                <c:pt idx="8">
                  <c:v>41298</c:v>
                </c:pt>
                <c:pt idx="9">
                  <c:v>41303</c:v>
                </c:pt>
                <c:pt idx="10">
                  <c:v>41305</c:v>
                </c:pt>
                <c:pt idx="11">
                  <c:v>41309</c:v>
                </c:pt>
                <c:pt idx="12">
                  <c:v>41310</c:v>
                </c:pt>
                <c:pt idx="13">
                  <c:v>41316</c:v>
                </c:pt>
                <c:pt idx="14">
                  <c:v>41317</c:v>
                </c:pt>
                <c:pt idx="15">
                  <c:v>41317</c:v>
                </c:pt>
                <c:pt idx="16">
                  <c:v>41325</c:v>
                </c:pt>
                <c:pt idx="17">
                  <c:v>41326</c:v>
                </c:pt>
                <c:pt idx="18">
                  <c:v>41330</c:v>
                </c:pt>
                <c:pt idx="19">
                  <c:v>41333</c:v>
                </c:pt>
                <c:pt idx="20">
                  <c:v>41337</c:v>
                </c:pt>
                <c:pt idx="21">
                  <c:v>41338</c:v>
                </c:pt>
                <c:pt idx="22">
                  <c:v>41344</c:v>
                </c:pt>
                <c:pt idx="23">
                  <c:v>41345</c:v>
                </c:pt>
                <c:pt idx="24">
                  <c:v>41354</c:v>
                </c:pt>
                <c:pt idx="25">
                  <c:v>41355</c:v>
                </c:pt>
                <c:pt idx="26">
                  <c:v>41358</c:v>
                </c:pt>
                <c:pt idx="27">
                  <c:v>41360</c:v>
                </c:pt>
              </c:numCache>
            </c:numRef>
          </c:cat>
          <c:val>
            <c:numRef>
              <c:f>AV!$D$403:$D$430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AV!$E$402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AV!$A$403:$A$430</c:f>
              <c:numCache>
                <c:formatCode>m/d/yyyy</c:formatCode>
                <c:ptCount val="28"/>
                <c:pt idx="0" formatCode="m/d/yy;@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41292</c:v>
                </c:pt>
                <c:pt idx="7">
                  <c:v>41296</c:v>
                </c:pt>
                <c:pt idx="8">
                  <c:v>41298</c:v>
                </c:pt>
                <c:pt idx="9">
                  <c:v>41303</c:v>
                </c:pt>
                <c:pt idx="10">
                  <c:v>41305</c:v>
                </c:pt>
                <c:pt idx="11">
                  <c:v>41309</c:v>
                </c:pt>
                <c:pt idx="12">
                  <c:v>41310</c:v>
                </c:pt>
                <c:pt idx="13">
                  <c:v>41316</c:v>
                </c:pt>
                <c:pt idx="14">
                  <c:v>41317</c:v>
                </c:pt>
                <c:pt idx="15">
                  <c:v>41317</c:v>
                </c:pt>
                <c:pt idx="16">
                  <c:v>41325</c:v>
                </c:pt>
                <c:pt idx="17">
                  <c:v>41326</c:v>
                </c:pt>
                <c:pt idx="18">
                  <c:v>41330</c:v>
                </c:pt>
                <c:pt idx="19">
                  <c:v>41333</c:v>
                </c:pt>
                <c:pt idx="20">
                  <c:v>41337</c:v>
                </c:pt>
                <c:pt idx="21">
                  <c:v>41338</c:v>
                </c:pt>
                <c:pt idx="22">
                  <c:v>41344</c:v>
                </c:pt>
                <c:pt idx="23">
                  <c:v>41345</c:v>
                </c:pt>
                <c:pt idx="24">
                  <c:v>41354</c:v>
                </c:pt>
                <c:pt idx="25">
                  <c:v>41355</c:v>
                </c:pt>
                <c:pt idx="26">
                  <c:v>41358</c:v>
                </c:pt>
                <c:pt idx="27">
                  <c:v>41360</c:v>
                </c:pt>
              </c:numCache>
            </c:numRef>
          </c:cat>
          <c:val>
            <c:numRef>
              <c:f>AV!$E$403:$E$430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AV!$F$402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AV!$A$403:$A$430</c:f>
              <c:numCache>
                <c:formatCode>m/d/yyyy</c:formatCode>
                <c:ptCount val="28"/>
                <c:pt idx="0" formatCode="m/d/yy;@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41292</c:v>
                </c:pt>
                <c:pt idx="7">
                  <c:v>41296</c:v>
                </c:pt>
                <c:pt idx="8">
                  <c:v>41298</c:v>
                </c:pt>
                <c:pt idx="9">
                  <c:v>41303</c:v>
                </c:pt>
                <c:pt idx="10">
                  <c:v>41305</c:v>
                </c:pt>
                <c:pt idx="11">
                  <c:v>41309</c:v>
                </c:pt>
                <c:pt idx="12">
                  <c:v>41310</c:v>
                </c:pt>
                <c:pt idx="13">
                  <c:v>41316</c:v>
                </c:pt>
                <c:pt idx="14">
                  <c:v>41317</c:v>
                </c:pt>
                <c:pt idx="15">
                  <c:v>41317</c:v>
                </c:pt>
                <c:pt idx="16">
                  <c:v>41325</c:v>
                </c:pt>
                <c:pt idx="17">
                  <c:v>41326</c:v>
                </c:pt>
                <c:pt idx="18">
                  <c:v>41330</c:v>
                </c:pt>
                <c:pt idx="19">
                  <c:v>41333</c:v>
                </c:pt>
                <c:pt idx="20">
                  <c:v>41337</c:v>
                </c:pt>
                <c:pt idx="21">
                  <c:v>41338</c:v>
                </c:pt>
                <c:pt idx="22">
                  <c:v>41344</c:v>
                </c:pt>
                <c:pt idx="23">
                  <c:v>41345</c:v>
                </c:pt>
                <c:pt idx="24">
                  <c:v>41354</c:v>
                </c:pt>
                <c:pt idx="25">
                  <c:v>41355</c:v>
                </c:pt>
                <c:pt idx="26">
                  <c:v>41358</c:v>
                </c:pt>
                <c:pt idx="27">
                  <c:v>41360</c:v>
                </c:pt>
              </c:numCache>
            </c:numRef>
          </c:cat>
          <c:val>
            <c:numRef>
              <c:f>AV!$F$403:$F$430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03685120"/>
        <c:axId val="103708160"/>
      </c:lineChart>
      <c:dateAx>
        <c:axId val="103685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708160"/>
        <c:crosses val="autoZero"/>
        <c:auto val="1"/>
        <c:lblOffset val="100"/>
      </c:dateAx>
      <c:valAx>
        <c:axId val="103708160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3685120"/>
        <c:crosses val="autoZero"/>
        <c:crossBetween val="between"/>
        <c:majorUnit val="1"/>
      </c:valAx>
    </c:plotArea>
    <c:plotVisOnly val="1"/>
  </c:chart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7 (Rooms 143 and 145)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Q1 2013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 CFU, Action &gt;10 CFU</a:t>
            </a:r>
          </a:p>
        </c:rich>
      </c:tx>
      <c:layout>
        <c:manualLayout>
          <c:xMode val="edge"/>
          <c:yMode val="edge"/>
          <c:x val="0.26452955136403394"/>
          <c:y val="4.0362223945829088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7"/>
          <c:w val="0.85539547451776365"/>
          <c:h val="0.74114005485130885"/>
        </c:manualLayout>
      </c:layout>
      <c:lineChart>
        <c:grouping val="standard"/>
        <c:ser>
          <c:idx val="0"/>
          <c:order val="0"/>
          <c:tx>
            <c:strRef>
              <c:f>AV!$B$402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(AV!$A$403:$A$408,AV!$A$410:$A$430)</c:f>
              <c:numCache>
                <c:formatCode>m/d/yyyy</c:formatCode>
                <c:ptCount val="27"/>
                <c:pt idx="0" formatCode="m/d/yy;@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41317</c:v>
                </c:pt>
                <c:pt idx="14">
                  <c:v>41317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(AV!$B$403:$B$408,AV!$B$410:$B$430)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AV!$G$402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(AV!$A$403:$A$408,AV!$A$410:$A$430)</c:f>
              <c:numCache>
                <c:formatCode>m/d/yyyy</c:formatCode>
                <c:ptCount val="27"/>
                <c:pt idx="0" formatCode="m/d/yy;@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41317</c:v>
                </c:pt>
                <c:pt idx="14">
                  <c:v>41317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(AV!$G$403:$G$408,AV!$G$410:$G$430)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3655296"/>
        <c:axId val="103661952"/>
      </c:lineChart>
      <c:dateAx>
        <c:axId val="103655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661952"/>
        <c:crosses val="autoZero"/>
        <c:auto val="1"/>
        <c:lblOffset val="100"/>
      </c:dateAx>
      <c:valAx>
        <c:axId val="10366195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3655296"/>
        <c:crosses val="autoZero"/>
        <c:crossBetween val="between"/>
        <c:majorUnit val="5"/>
      </c:valAx>
    </c:plotArea>
    <c:plotVisOnly val="1"/>
  </c:chart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Gowning, Staging, and Formulation ISO 6 (Room158)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</a:p>
        </c:rich>
      </c:tx>
      <c:layout>
        <c:manualLayout>
          <c:xMode val="edge"/>
          <c:yMode val="edge"/>
          <c:x val="0.2088675775576827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5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AV!$C$377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AV!$A$378:$A$396</c:f>
              <c:numCache>
                <c:formatCode>m/d/yyyy</c:formatCode>
                <c:ptCount val="19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41327</c:v>
                </c:pt>
                <c:pt idx="9">
                  <c:v>41331</c:v>
                </c:pt>
                <c:pt idx="10">
                  <c:v>41334</c:v>
                </c:pt>
                <c:pt idx="11">
                  <c:v>41337</c:v>
                </c:pt>
                <c:pt idx="12">
                  <c:v>41340</c:v>
                </c:pt>
                <c:pt idx="13">
                  <c:v>41344</c:v>
                </c:pt>
                <c:pt idx="14">
                  <c:v>41348</c:v>
                </c:pt>
                <c:pt idx="15">
                  <c:v>41352</c:v>
                </c:pt>
                <c:pt idx="16">
                  <c:v>41354</c:v>
                </c:pt>
                <c:pt idx="17">
                  <c:v>41359</c:v>
                </c:pt>
                <c:pt idx="18">
                  <c:v>41361</c:v>
                </c:pt>
              </c:numCache>
            </c:numRef>
          </c:cat>
          <c:val>
            <c:numRef>
              <c:f>AV!$C$378:$C$396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marker val="1"/>
        <c:axId val="102719488"/>
        <c:axId val="102721792"/>
      </c:lineChart>
      <c:dateAx>
        <c:axId val="102719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2721792"/>
        <c:crosses val="autoZero"/>
        <c:auto val="1"/>
        <c:lblOffset val="100"/>
      </c:dateAx>
      <c:valAx>
        <c:axId val="102721792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2719488"/>
        <c:crosses val="autoZero"/>
        <c:crossBetween val="between"/>
        <c:majorUnit val="1"/>
      </c:valAx>
    </c:plotArea>
    <c:plotVisOnly val="1"/>
  </c:chart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Gowning, Staging, and Formulation ISO 7 (Rooms 157 and 159)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15613518132009507"/>
          <c:y val="2.0181111972914145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AV!$B$377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AV!$A$378:$A$396</c:f>
              <c:numCache>
                <c:formatCode>m/d/yyyy</c:formatCode>
                <c:ptCount val="19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41327</c:v>
                </c:pt>
                <c:pt idx="9">
                  <c:v>41331</c:v>
                </c:pt>
                <c:pt idx="10">
                  <c:v>41334</c:v>
                </c:pt>
                <c:pt idx="11">
                  <c:v>41337</c:v>
                </c:pt>
                <c:pt idx="12">
                  <c:v>41340</c:v>
                </c:pt>
                <c:pt idx="13">
                  <c:v>41344</c:v>
                </c:pt>
                <c:pt idx="14">
                  <c:v>41348</c:v>
                </c:pt>
                <c:pt idx="15">
                  <c:v>41352</c:v>
                </c:pt>
                <c:pt idx="16">
                  <c:v>41354</c:v>
                </c:pt>
                <c:pt idx="17">
                  <c:v>41359</c:v>
                </c:pt>
                <c:pt idx="18">
                  <c:v>41361</c:v>
                </c:pt>
              </c:numCache>
            </c:numRef>
          </c:cat>
          <c:val>
            <c:numRef>
              <c:f>AV!$B$378:$B$396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AV!$D$377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AV!$A$378:$A$396</c:f>
              <c:numCache>
                <c:formatCode>m/d/yyyy</c:formatCode>
                <c:ptCount val="19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41327</c:v>
                </c:pt>
                <c:pt idx="9">
                  <c:v>41331</c:v>
                </c:pt>
                <c:pt idx="10">
                  <c:v>41334</c:v>
                </c:pt>
                <c:pt idx="11">
                  <c:v>41337</c:v>
                </c:pt>
                <c:pt idx="12">
                  <c:v>41340</c:v>
                </c:pt>
                <c:pt idx="13">
                  <c:v>41344</c:v>
                </c:pt>
                <c:pt idx="14">
                  <c:v>41348</c:v>
                </c:pt>
                <c:pt idx="15">
                  <c:v>41352</c:v>
                </c:pt>
                <c:pt idx="16">
                  <c:v>41354</c:v>
                </c:pt>
                <c:pt idx="17">
                  <c:v>41359</c:v>
                </c:pt>
                <c:pt idx="18">
                  <c:v>41361</c:v>
                </c:pt>
              </c:numCache>
            </c:numRef>
          </c:cat>
          <c:val>
            <c:numRef>
              <c:f>AV!$D$378:$D$396</c:f>
              <c:numCache>
                <c:formatCode>General</c:formatCode>
                <c:ptCount val="1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AV!$E$377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AV!$A$378:$A$396</c:f>
              <c:numCache>
                <c:formatCode>m/d/yyyy</c:formatCode>
                <c:ptCount val="19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41327</c:v>
                </c:pt>
                <c:pt idx="9">
                  <c:v>41331</c:v>
                </c:pt>
                <c:pt idx="10">
                  <c:v>41334</c:v>
                </c:pt>
                <c:pt idx="11">
                  <c:v>41337</c:v>
                </c:pt>
                <c:pt idx="12">
                  <c:v>41340</c:v>
                </c:pt>
                <c:pt idx="13">
                  <c:v>41344</c:v>
                </c:pt>
                <c:pt idx="14">
                  <c:v>41348</c:v>
                </c:pt>
                <c:pt idx="15">
                  <c:v>41352</c:v>
                </c:pt>
                <c:pt idx="16">
                  <c:v>41354</c:v>
                </c:pt>
                <c:pt idx="17">
                  <c:v>41359</c:v>
                </c:pt>
                <c:pt idx="18">
                  <c:v>41361</c:v>
                </c:pt>
              </c:numCache>
            </c:numRef>
          </c:cat>
          <c:val>
            <c:numRef>
              <c:f>AV!$E$378:$E$396</c:f>
              <c:numCache>
                <c:formatCode>General</c:formatCode>
                <c:ptCount val="1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marker val="1"/>
        <c:axId val="102691200"/>
        <c:axId val="102693120"/>
      </c:lineChart>
      <c:dateAx>
        <c:axId val="102691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2693120"/>
        <c:crosses val="autoZero"/>
        <c:auto val="1"/>
        <c:lblOffset val="100"/>
      </c:dateAx>
      <c:valAx>
        <c:axId val="10269312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2691200"/>
        <c:crosses val="autoZero"/>
        <c:crossBetween val="between"/>
        <c:majorUnit val="5"/>
      </c:valAx>
    </c:plotArea>
    <c:plotVisOnly val="1"/>
  </c:chart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3 Hood ISO 6 (Room 153)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</a:p>
        </c:rich>
      </c:tx>
      <c:layout>
        <c:manualLayout>
          <c:xMode val="edge"/>
          <c:yMode val="edge"/>
          <c:x val="0.28485908962569795"/>
          <c:y val="6.0543335918740561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AV!$F$346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AV!$A$347:$A$373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41345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AV!$F$347:$F$373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3339904"/>
        <c:axId val="104140800"/>
      </c:lineChart>
      <c:dateAx>
        <c:axId val="103339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140800"/>
        <c:crosses val="autoZero"/>
        <c:auto val="1"/>
        <c:lblOffset val="100"/>
        <c:majorUnit val="7"/>
        <c:majorTimeUnit val="days"/>
      </c:dateAx>
      <c:valAx>
        <c:axId val="10414080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3339904"/>
        <c:crosses val="autoZero"/>
        <c:crossBetween val="between"/>
        <c:majorUnit val="5"/>
      </c:valAx>
    </c:plotArea>
    <c:plotVisOnly val="1"/>
  </c:chart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3 ISO 7 (Rooms 153 and 154)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8046472327257194"/>
          <c:y val="2.0181111972914015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4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AV!$B$346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AV!$A$347:$A$373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41345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AV!$B$347:$B$373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1"/>
          <c:tx>
            <c:strRef>
              <c:f>AV!$C$346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AV!$A$347:$A$373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41345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AV!$C$347:$C$373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2"/>
          <c:tx>
            <c:strRef>
              <c:f>AV!$D$346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AV!$A$347:$A$373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41345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AV!$D$347:$D$373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3"/>
          <c:tx>
            <c:strRef>
              <c:f>AV!$E$346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AV!$A$347:$A$373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41345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AV!$E$347:$E$373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4232832"/>
        <c:axId val="104243584"/>
      </c:lineChart>
      <c:dateAx>
        <c:axId val="104232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243584"/>
        <c:crosses val="autoZero"/>
        <c:auto val="1"/>
        <c:lblOffset val="100"/>
        <c:majorUnit val="7"/>
        <c:majorTimeUnit val="days"/>
      </c:dateAx>
      <c:valAx>
        <c:axId val="10424358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4232832"/>
        <c:crosses val="autoZero"/>
        <c:crossBetween val="between"/>
        <c:majorUnit val="5"/>
      </c:valAx>
    </c:plotArea>
    <c:plotVisOnly val="1"/>
  </c:chart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Manufacturing 1 ISO 7 (Rooms 152 and 156)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4970415880063859"/>
          <c:y val="2.0181111972914037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37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AV!$B$315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AV!$A$316:$A$342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41327</c:v>
                </c:pt>
                <c:pt idx="17">
                  <c:v>41331</c:v>
                </c:pt>
                <c:pt idx="18">
                  <c:v>41332</c:v>
                </c:pt>
                <c:pt idx="19">
                  <c:v>41338</c:v>
                </c:pt>
                <c:pt idx="20">
                  <c:v>41340</c:v>
                </c:pt>
                <c:pt idx="21">
                  <c:v>41344</c:v>
                </c:pt>
                <c:pt idx="22">
                  <c:v>41346</c:v>
                </c:pt>
                <c:pt idx="23">
                  <c:v>41351</c:v>
                </c:pt>
                <c:pt idx="24">
                  <c:v>41352</c:v>
                </c:pt>
                <c:pt idx="25">
                  <c:v>41358</c:v>
                </c:pt>
                <c:pt idx="26">
                  <c:v>41361</c:v>
                </c:pt>
              </c:numCache>
            </c:numRef>
          </c:cat>
          <c:val>
            <c:numRef>
              <c:f>AV!$B$316:$B$342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1"/>
          <c:tx>
            <c:strRef>
              <c:f>AV!$C$315</c:f>
              <c:strCache>
                <c:ptCount val="1"/>
                <c:pt idx="0">
                  <c:v>A1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AV!$A$316:$A$342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41327</c:v>
                </c:pt>
                <c:pt idx="17">
                  <c:v>41331</c:v>
                </c:pt>
                <c:pt idx="18">
                  <c:v>41332</c:v>
                </c:pt>
                <c:pt idx="19">
                  <c:v>41338</c:v>
                </c:pt>
                <c:pt idx="20">
                  <c:v>41340</c:v>
                </c:pt>
                <c:pt idx="21">
                  <c:v>41344</c:v>
                </c:pt>
                <c:pt idx="22">
                  <c:v>41346</c:v>
                </c:pt>
                <c:pt idx="23">
                  <c:v>41351</c:v>
                </c:pt>
                <c:pt idx="24">
                  <c:v>41352</c:v>
                </c:pt>
                <c:pt idx="25">
                  <c:v>41358</c:v>
                </c:pt>
                <c:pt idx="26">
                  <c:v>41361</c:v>
                </c:pt>
              </c:numCache>
            </c:numRef>
          </c:cat>
          <c:val>
            <c:numRef>
              <c:f>AV!$C$316:$C$342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2"/>
          <c:tx>
            <c:strRef>
              <c:f>AV!$D$315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AV!$A$316:$A$342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41327</c:v>
                </c:pt>
                <c:pt idx="17">
                  <c:v>41331</c:v>
                </c:pt>
                <c:pt idx="18">
                  <c:v>41332</c:v>
                </c:pt>
                <c:pt idx="19">
                  <c:v>41338</c:v>
                </c:pt>
                <c:pt idx="20">
                  <c:v>41340</c:v>
                </c:pt>
                <c:pt idx="21">
                  <c:v>41344</c:v>
                </c:pt>
                <c:pt idx="22">
                  <c:v>41346</c:v>
                </c:pt>
                <c:pt idx="23">
                  <c:v>41351</c:v>
                </c:pt>
                <c:pt idx="24">
                  <c:v>41352</c:v>
                </c:pt>
                <c:pt idx="25">
                  <c:v>41358</c:v>
                </c:pt>
                <c:pt idx="26">
                  <c:v>41361</c:v>
                </c:pt>
              </c:numCache>
            </c:numRef>
          </c:cat>
          <c:val>
            <c:numRef>
              <c:f>AV!$D$316:$D$342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3"/>
          <c:tx>
            <c:strRef>
              <c:f>AV!$E$315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AV!$A$316:$A$342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41327</c:v>
                </c:pt>
                <c:pt idx="17">
                  <c:v>41331</c:v>
                </c:pt>
                <c:pt idx="18">
                  <c:v>41332</c:v>
                </c:pt>
                <c:pt idx="19">
                  <c:v>41338</c:v>
                </c:pt>
                <c:pt idx="20">
                  <c:v>41340</c:v>
                </c:pt>
                <c:pt idx="21">
                  <c:v>41344</c:v>
                </c:pt>
                <c:pt idx="22">
                  <c:v>41346</c:v>
                </c:pt>
                <c:pt idx="23">
                  <c:v>41351</c:v>
                </c:pt>
                <c:pt idx="24">
                  <c:v>41352</c:v>
                </c:pt>
                <c:pt idx="25">
                  <c:v>41358</c:v>
                </c:pt>
                <c:pt idx="26">
                  <c:v>41361</c:v>
                </c:pt>
              </c:numCache>
            </c:numRef>
          </c:cat>
          <c:val>
            <c:numRef>
              <c:f>AV!$E$316:$E$342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4298752"/>
        <c:axId val="104325888"/>
      </c:lineChart>
      <c:dateAx>
        <c:axId val="104298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325888"/>
        <c:crosses val="autoZero"/>
        <c:auto val="1"/>
        <c:lblOffset val="100"/>
        <c:majorUnit val="7"/>
        <c:majorTimeUnit val="days"/>
      </c:dateAx>
      <c:valAx>
        <c:axId val="10432588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4298752"/>
        <c:crosses val="autoZero"/>
        <c:crossBetween val="between"/>
        <c:majorUnit val="5"/>
      </c:valAx>
    </c:plotArea>
    <c:plotVisOnly val="1"/>
  </c:chart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2 Hood ISO 6 (Room 133)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</a:p>
        </c:rich>
      </c:tx>
      <c:layout>
        <c:manualLayout>
          <c:xMode val="edge"/>
          <c:yMode val="edge"/>
          <c:x val="0.2951126111163398"/>
          <c:y val="2.0181111972913577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37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AV!$F$282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AV!$A$283:$A$309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41347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AV!$F$283:$F$309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3879424"/>
        <c:axId val="103881344"/>
      </c:lineChart>
      <c:dateAx>
        <c:axId val="103879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881344"/>
        <c:crosses val="autoZero"/>
        <c:auto val="1"/>
        <c:lblOffset val="100"/>
        <c:majorUnit val="7"/>
        <c:majorTimeUnit val="days"/>
      </c:dateAx>
      <c:valAx>
        <c:axId val="103881344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3879424"/>
        <c:crosses val="autoZero"/>
        <c:crossBetween val="between"/>
        <c:majorUnit val="1"/>
      </c:valAx>
    </c:plotArea>
    <c:plotVisOnly val="1"/>
  </c:chart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2 ISO 7 (Rooms 132 and 133)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7899993448818572"/>
          <c:y val="2.0181111972913577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3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AV!$B$282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AV!$A$283:$A$309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41347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AV!$B$283:$B$309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1"/>
          <c:tx>
            <c:strRef>
              <c:f>AV!$C$282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AV!$A$283:$A$309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41347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AV!$C$283:$C$309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2"/>
          <c:tx>
            <c:strRef>
              <c:f>AV!$D$282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AV!$A$283:$A$309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41347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AV!$D$283:$D$309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3"/>
          <c:tx>
            <c:strRef>
              <c:f>AV!$E$282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AV!$A$283:$A$309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41347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AV!$E$283:$E$309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3937536"/>
        <c:axId val="103939456"/>
      </c:lineChart>
      <c:dateAx>
        <c:axId val="103937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939456"/>
        <c:crosses val="autoZero"/>
        <c:auto val="1"/>
        <c:lblOffset val="100"/>
        <c:majorUnit val="7"/>
        <c:majorTimeUnit val="days"/>
      </c:dateAx>
      <c:valAx>
        <c:axId val="10393945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3937536"/>
        <c:crosses val="autoZero"/>
        <c:crossBetween val="between"/>
        <c:majorUnit val="5"/>
      </c:valAx>
    </c:plotArea>
    <c:plotVisOnly val="1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6 (Room 158)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0300842242017444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strRef>
              <c:f>TP!$H$380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TP!$A$381:$A$398</c:f>
              <c:numCache>
                <c:formatCode>m/d/yyyy</c:formatCode>
                <c:ptCount val="18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TP!$H$381:$H$398</c:f>
              <c:numCache>
                <c:formatCode>General</c:formatCode>
                <c:ptCount val="18"/>
                <c:pt idx="0">
                  <c:v>3169</c:v>
                </c:pt>
                <c:pt idx="1">
                  <c:v>1568</c:v>
                </c:pt>
                <c:pt idx="2">
                  <c:v>983</c:v>
                </c:pt>
                <c:pt idx="3">
                  <c:v>2667</c:v>
                </c:pt>
                <c:pt idx="4">
                  <c:v>801</c:v>
                </c:pt>
                <c:pt idx="5">
                  <c:v>4651</c:v>
                </c:pt>
                <c:pt idx="6">
                  <c:v>219</c:v>
                </c:pt>
                <c:pt idx="7">
                  <c:v>2208</c:v>
                </c:pt>
                <c:pt idx="8">
                  <c:v>329</c:v>
                </c:pt>
                <c:pt idx="9">
                  <c:v>180</c:v>
                </c:pt>
                <c:pt idx="10">
                  <c:v>1824</c:v>
                </c:pt>
                <c:pt idx="11">
                  <c:v>492</c:v>
                </c:pt>
                <c:pt idx="12">
                  <c:v>1156</c:v>
                </c:pt>
                <c:pt idx="13">
                  <c:v>838</c:v>
                </c:pt>
                <c:pt idx="14">
                  <c:v>480</c:v>
                </c:pt>
                <c:pt idx="15">
                  <c:v>2787</c:v>
                </c:pt>
                <c:pt idx="16">
                  <c:v>3394</c:v>
                </c:pt>
                <c:pt idx="17">
                  <c:v>1660</c:v>
                </c:pt>
              </c:numCache>
            </c:numRef>
          </c:val>
        </c:ser>
        <c:marker val="1"/>
        <c:axId val="95828992"/>
        <c:axId val="95855744"/>
      </c:lineChart>
      <c:dateAx>
        <c:axId val="9582899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855744"/>
        <c:crosses val="autoZero"/>
        <c:auto val="1"/>
        <c:lblOffset val="100"/>
      </c:dateAx>
      <c:valAx>
        <c:axId val="95855744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828992"/>
        <c:crosses val="autoZero"/>
        <c:crossBetween val="between"/>
        <c:majorUnit val="2000"/>
      </c:valAx>
    </c:plotArea>
    <c:plotVisOnly val="1"/>
  </c:chart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ISO 5 Hood (Room 131)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Air Viables Q1 2013</a:t>
            </a:r>
          </a:p>
          <a:p>
            <a:pPr algn="ctr">
              <a:defRPr/>
            </a:pPr>
            <a:r>
              <a:rPr lang="en-US" sz="1600" b="0" i="0" baseline="0">
                <a:solidFill>
                  <a:schemeClr val="accent1"/>
                </a:solidFill>
              </a:rPr>
              <a:t>Action ≥ 1 CFU</a:t>
            </a:r>
          </a:p>
        </c:rich>
      </c:tx>
      <c:layout>
        <c:manualLayout>
          <c:xMode val="edge"/>
          <c:yMode val="edge"/>
          <c:x val="0.30829571017573776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3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AV!$F$251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AV!$A$252:$A$278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41345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</c:numCache>
            </c:numRef>
          </c:cat>
          <c:val>
            <c:numRef>
              <c:f>AV!$F$252:$F$278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4606720"/>
        <c:axId val="104621184"/>
      </c:lineChart>
      <c:dateAx>
        <c:axId val="104606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621184"/>
        <c:crosses val="autoZero"/>
        <c:auto val="1"/>
        <c:lblOffset val="100"/>
      </c:dateAx>
      <c:valAx>
        <c:axId val="104621184"/>
        <c:scaling>
          <c:orientation val="minMax"/>
          <c:max val="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4606720"/>
        <c:crosses val="autoZero"/>
        <c:crossBetween val="between"/>
        <c:majorUnit val="1"/>
      </c:valAx>
    </c:plotArea>
    <c:plotVisOnly val="1"/>
  </c:chart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1 ISO 7 (Rooms 130 and 131)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9657739990072401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26"/>
          <c:w val="0.85539547451776365"/>
          <c:h val="0.74719438844320063"/>
        </c:manualLayout>
      </c:layout>
      <c:lineChart>
        <c:grouping val="standard"/>
        <c:ser>
          <c:idx val="2"/>
          <c:order val="0"/>
          <c:tx>
            <c:strRef>
              <c:f>AV!$B$251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AV!$A$252:$A$278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41345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</c:numCache>
            </c:numRef>
          </c:cat>
          <c:val>
            <c:numRef>
              <c:f>AV!$B$252:$B$278</c:f>
              <c:numCache>
                <c:formatCode>General</c:formatCode>
                <c:ptCount val="2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1"/>
          <c:tx>
            <c:strRef>
              <c:f>AV!$C$251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AV!$A$252:$A$278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41345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</c:numCache>
            </c:numRef>
          </c:cat>
          <c:val>
            <c:numRef>
              <c:f>AV!$C$252:$C$278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0"/>
          <c:order val="2"/>
          <c:tx>
            <c:strRef>
              <c:f>AV!$D$251</c:f>
              <c:strCache>
                <c:ptCount val="1"/>
                <c:pt idx="0">
                  <c:v>A2</c:v>
                </c:pt>
              </c:strCache>
            </c:strRef>
          </c:tx>
          <c:cat>
            <c:numRef>
              <c:f>AV!$A$252:$A$278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41345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</c:numCache>
            </c:numRef>
          </c:cat>
          <c:val>
            <c:numRef>
              <c:f>AV!$D$252:$D$278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3"/>
          <c:tx>
            <c:strRef>
              <c:f>AV!$E$251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AV!$A$252:$A$278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41345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</c:numCache>
            </c:numRef>
          </c:cat>
          <c:val>
            <c:numRef>
              <c:f>AV!$E$252:$E$278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4729600"/>
        <c:axId val="104752640"/>
      </c:lineChart>
      <c:dateAx>
        <c:axId val="104729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752640"/>
        <c:crosses val="autoZero"/>
        <c:auto val="1"/>
        <c:lblOffset val="100"/>
      </c:dateAx>
      <c:valAx>
        <c:axId val="10475264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4729600"/>
        <c:crosses val="autoZero"/>
        <c:crossBetween val="between"/>
        <c:majorUnit val="5"/>
      </c:valAx>
    </c:plotArea>
    <c:plotVisOnly val="1"/>
  </c:chart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Cell Banking 1 ISO 5 Hood (Room 127)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Action ≥ 1 CFU</a:t>
            </a:r>
          </a:p>
        </c:rich>
      </c:tx>
      <c:layout>
        <c:manualLayout>
          <c:xMode val="edge"/>
          <c:yMode val="edge"/>
          <c:x val="0.29657739990072401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2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AV!$F$220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AV!$A$221:$A$247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41347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</c:numCache>
            </c:numRef>
          </c:cat>
          <c:val>
            <c:numRef>
              <c:f>AV!$F$221:$F$247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4707968"/>
        <c:axId val="104792064"/>
      </c:lineChart>
      <c:dateAx>
        <c:axId val="104707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792064"/>
        <c:crosses val="autoZero"/>
        <c:auto val="1"/>
        <c:lblOffset val="100"/>
      </c:dateAx>
      <c:valAx>
        <c:axId val="104792064"/>
        <c:scaling>
          <c:orientation val="minMax"/>
          <c:max val="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4707968"/>
        <c:crosses val="autoZero"/>
        <c:crossBetween val="between"/>
        <c:majorUnit val="1"/>
      </c:valAx>
    </c:plotArea>
    <c:plotVisOnly val="1"/>
  </c:chart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Cell Banking 1 ISO 7 (Rooms 126 and 127)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&gt;5, Action &gt;10</a:t>
            </a:r>
          </a:p>
        </c:rich>
      </c:tx>
      <c:layout>
        <c:manualLayout>
          <c:xMode val="edge"/>
          <c:yMode val="edge"/>
          <c:x val="0.29657739990072396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2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AV!$B$220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AV!$A$221:$A$247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41347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</c:numCache>
            </c:numRef>
          </c:cat>
          <c:val>
            <c:numRef>
              <c:f>AV!$B$221:$B$247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1"/>
          <c:tx>
            <c:strRef>
              <c:f>AV!$C$220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AV!$A$221:$A$247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41347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</c:numCache>
            </c:numRef>
          </c:cat>
          <c:val>
            <c:numRef>
              <c:f>AV!$C$221:$C$247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2"/>
          <c:tx>
            <c:strRef>
              <c:f>AV!$D$220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AV!$A$221:$A$247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41347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</c:numCache>
            </c:numRef>
          </c:cat>
          <c:val>
            <c:numRef>
              <c:f>AV!$D$221:$D$247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3"/>
          <c:tx>
            <c:strRef>
              <c:f>AV!$E$220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AV!$A$221:$A$247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41347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</c:numCache>
            </c:numRef>
          </c:cat>
          <c:val>
            <c:numRef>
              <c:f>AV!$E$221:$E$247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4839040"/>
        <c:axId val="104849792"/>
      </c:lineChart>
      <c:dateAx>
        <c:axId val="104839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849792"/>
        <c:crosses val="autoZero"/>
        <c:auto val="1"/>
        <c:lblOffset val="100"/>
      </c:dateAx>
      <c:valAx>
        <c:axId val="10484979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4839040"/>
        <c:crosses val="autoZero"/>
        <c:crossBetween val="between"/>
        <c:majorUnit val="5"/>
      </c:valAx>
    </c:plotArea>
    <c:plotVisOnly val="1"/>
  </c:chart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Manufacturing Support Area ISO 8 (Rooms 147B, 162 and 163)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Q1 2013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18525345228802373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12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AV!$B$200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AV!$A$201:$A$214</c:f>
              <c:numCache>
                <c:formatCode>m/d/yyyy</c:formatCode>
                <c:ptCount val="14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</c:numCache>
            </c:numRef>
          </c:cat>
          <c:val>
            <c:numRef>
              <c:f>AV!$B$201:$B$214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26</c:v>
                </c:pt>
              </c:numCache>
            </c:numRef>
          </c:val>
        </c:ser>
        <c:ser>
          <c:idx val="1"/>
          <c:order val="1"/>
          <c:tx>
            <c:strRef>
              <c:f>AV!$C$200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AV!$A$201:$A$214</c:f>
              <c:numCache>
                <c:formatCode>m/d/yyyy</c:formatCode>
                <c:ptCount val="14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</c:numCache>
            </c:numRef>
          </c:cat>
          <c:val>
            <c:numRef>
              <c:f>AV!$C$201:$C$214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AV!$D$200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AV!$A$201:$A$214</c:f>
              <c:numCache>
                <c:formatCode>m/d/yyyy</c:formatCode>
                <c:ptCount val="14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</c:numCache>
            </c:numRef>
          </c:cat>
          <c:val>
            <c:numRef>
              <c:f>AV!$D$201:$D$214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AV!$E$200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AV!$A$201:$A$214</c:f>
              <c:numCache>
                <c:formatCode>m/d/yyyy</c:formatCode>
                <c:ptCount val="14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</c:numCache>
            </c:numRef>
          </c:cat>
          <c:val>
            <c:numRef>
              <c:f>AV!$E$201:$E$214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4556416"/>
        <c:axId val="104563072"/>
      </c:lineChart>
      <c:dateAx>
        <c:axId val="104556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563072"/>
        <c:crosses val="autoZero"/>
        <c:auto val="1"/>
        <c:lblOffset val="100"/>
      </c:dateAx>
      <c:valAx>
        <c:axId val="104563072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4556416"/>
        <c:crosses val="autoZero"/>
        <c:crossBetween val="between"/>
        <c:majorUnit val="10"/>
      </c:valAx>
    </c:plotArea>
    <c:plotVisOnly val="1"/>
  </c:chart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Buffer Prep 2 ISO 8 (Rooms 160 and 161)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Q1 2013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28046472327256611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0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AV!$B$182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AV!$A$183:$A$196</c:f>
              <c:numCache>
                <c:formatCode>m/d/yyyy</c:formatCode>
                <c:ptCount val="14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41326</c:v>
                </c:pt>
                <c:pt idx="9">
                  <c:v>41330</c:v>
                </c:pt>
                <c:pt idx="10">
                  <c:v>41341</c:v>
                </c:pt>
                <c:pt idx="11">
                  <c:v>41344</c:v>
                </c:pt>
                <c:pt idx="12">
                  <c:v>41355</c:v>
                </c:pt>
                <c:pt idx="13">
                  <c:v>41362</c:v>
                </c:pt>
              </c:numCache>
            </c:numRef>
          </c:cat>
          <c:val>
            <c:numRef>
              <c:f>AV!$B$183:$B$196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AV!$C$182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AV!$A$183:$A$196</c:f>
              <c:numCache>
                <c:formatCode>m/d/yyyy</c:formatCode>
                <c:ptCount val="14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41326</c:v>
                </c:pt>
                <c:pt idx="9">
                  <c:v>41330</c:v>
                </c:pt>
                <c:pt idx="10">
                  <c:v>41341</c:v>
                </c:pt>
                <c:pt idx="11">
                  <c:v>41344</c:v>
                </c:pt>
                <c:pt idx="12">
                  <c:v>41355</c:v>
                </c:pt>
                <c:pt idx="13">
                  <c:v>41362</c:v>
                </c:pt>
              </c:numCache>
            </c:numRef>
          </c:cat>
          <c:val>
            <c:numRef>
              <c:f>AV!$C$183:$C$196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AV!$D$182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AV!$A$183:$A$196</c:f>
              <c:numCache>
                <c:formatCode>m/d/yyyy</c:formatCode>
                <c:ptCount val="14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41326</c:v>
                </c:pt>
                <c:pt idx="9">
                  <c:v>41330</c:v>
                </c:pt>
                <c:pt idx="10">
                  <c:v>41341</c:v>
                </c:pt>
                <c:pt idx="11">
                  <c:v>41344</c:v>
                </c:pt>
                <c:pt idx="12">
                  <c:v>41355</c:v>
                </c:pt>
                <c:pt idx="13">
                  <c:v>41362</c:v>
                </c:pt>
              </c:numCache>
            </c:numRef>
          </c:cat>
          <c:val>
            <c:numRef>
              <c:f>AV!$D$183:$D$196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AV!$E$182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AV!$A$183:$A$196</c:f>
              <c:numCache>
                <c:formatCode>m/d/yyyy</c:formatCode>
                <c:ptCount val="14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41326</c:v>
                </c:pt>
                <c:pt idx="9">
                  <c:v>41330</c:v>
                </c:pt>
                <c:pt idx="10">
                  <c:v>41341</c:v>
                </c:pt>
                <c:pt idx="11">
                  <c:v>41344</c:v>
                </c:pt>
                <c:pt idx="12">
                  <c:v>41355</c:v>
                </c:pt>
                <c:pt idx="13">
                  <c:v>41362</c:v>
                </c:pt>
              </c:numCache>
            </c:numRef>
          </c:cat>
          <c:val>
            <c:numRef>
              <c:f>AV!$E$183:$E$196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5199872"/>
        <c:axId val="105218816"/>
      </c:lineChart>
      <c:dateAx>
        <c:axId val="105199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218816"/>
        <c:crosses val="autoZero"/>
        <c:auto val="1"/>
        <c:lblOffset val="100"/>
      </c:dateAx>
      <c:valAx>
        <c:axId val="105218816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199872"/>
        <c:crosses val="autoZero"/>
        <c:crossBetween val="between"/>
        <c:majorUnit val="10"/>
      </c:valAx>
    </c:plotArea>
    <c:plotVisOnly val="1"/>
  </c:chart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Glasswash ISO 8 (Room 141)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Q1 2013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30829571017573776"/>
          <c:y val="2.0181111972913577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0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AV!$B$164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AV!$A$165:$A$178</c:f>
              <c:numCache>
                <c:formatCode>m/d/yyyy</c:formatCode>
                <c:ptCount val="14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</c:numCache>
            </c:numRef>
          </c:cat>
          <c:val>
            <c:numRef>
              <c:f>AV!$B$165:$B$178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ser>
          <c:idx val="1"/>
          <c:order val="1"/>
          <c:tx>
            <c:strRef>
              <c:f>AV!$C$164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AV!$A$165:$A$178</c:f>
              <c:numCache>
                <c:formatCode>m/d/yyyy</c:formatCode>
                <c:ptCount val="14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</c:numCache>
            </c:numRef>
          </c:cat>
          <c:val>
            <c:numRef>
              <c:f>AV!$C$165:$C$178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AV!$D$164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AV!$A$165:$A$178</c:f>
              <c:numCache>
                <c:formatCode>m/d/yyyy</c:formatCode>
                <c:ptCount val="14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</c:numCache>
            </c:numRef>
          </c:cat>
          <c:val>
            <c:numRef>
              <c:f>AV!$D$165:$D$178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5163008"/>
        <c:axId val="105173760"/>
      </c:lineChart>
      <c:dateAx>
        <c:axId val="105163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173760"/>
        <c:crosses val="autoZero"/>
        <c:auto val="1"/>
        <c:lblOffset val="100"/>
      </c:dateAx>
      <c:valAx>
        <c:axId val="105173760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163008"/>
        <c:crosses val="autoZero"/>
        <c:crossBetween val="between"/>
        <c:majorUnit val="10"/>
      </c:valAx>
    </c:plotArea>
    <c:plotVisOnly val="1"/>
  </c:chart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Circulation Hallway and Airlock (Rooms 140, 150 and 151)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Q1 2013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1925773962099108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AV!$B$118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AV!$A$119:$A$160</c:f>
              <c:numCache>
                <c:formatCode>m/d/yyyy</c:formatCode>
                <c:ptCount val="42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41295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  <c:pt idx="14">
                  <c:v>41277</c:v>
                </c:pt>
                <c:pt idx="15">
                  <c:v>41283</c:v>
                </c:pt>
                <c:pt idx="16">
                  <c:v>41289</c:v>
                </c:pt>
                <c:pt idx="17">
                  <c:v>41295</c:v>
                </c:pt>
                <c:pt idx="18">
                  <c:v>41306</c:v>
                </c:pt>
                <c:pt idx="19">
                  <c:v>41312</c:v>
                </c:pt>
                <c:pt idx="20">
                  <c:v>41317</c:v>
                </c:pt>
                <c:pt idx="21">
                  <c:v>41317</c:v>
                </c:pt>
                <c:pt idx="22">
                  <c:v>41325</c:v>
                </c:pt>
                <c:pt idx="23">
                  <c:v>41334</c:v>
                </c:pt>
                <c:pt idx="24">
                  <c:v>41337</c:v>
                </c:pt>
                <c:pt idx="25">
                  <c:v>41344</c:v>
                </c:pt>
                <c:pt idx="26">
                  <c:v>41354</c:v>
                </c:pt>
                <c:pt idx="27">
                  <c:v>41359</c:v>
                </c:pt>
                <c:pt idx="28">
                  <c:v>41277</c:v>
                </c:pt>
                <c:pt idx="29">
                  <c:v>41283</c:v>
                </c:pt>
                <c:pt idx="30">
                  <c:v>41289</c:v>
                </c:pt>
                <c:pt idx="31">
                  <c:v>41295</c:v>
                </c:pt>
                <c:pt idx="32">
                  <c:v>41306</c:v>
                </c:pt>
                <c:pt idx="33">
                  <c:v>41312</c:v>
                </c:pt>
                <c:pt idx="34">
                  <c:v>41317</c:v>
                </c:pt>
                <c:pt idx="35">
                  <c:v>41317</c:v>
                </c:pt>
                <c:pt idx="36">
                  <c:v>41325</c:v>
                </c:pt>
                <c:pt idx="37">
                  <c:v>41334</c:v>
                </c:pt>
                <c:pt idx="38">
                  <c:v>41337</c:v>
                </c:pt>
                <c:pt idx="39">
                  <c:v>41344</c:v>
                </c:pt>
                <c:pt idx="40">
                  <c:v>41354</c:v>
                </c:pt>
                <c:pt idx="41">
                  <c:v>41359</c:v>
                </c:pt>
              </c:numCache>
            </c:numRef>
          </c:cat>
          <c:val>
            <c:numRef>
              <c:f>AV!$B$119:$B$160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105354752"/>
        <c:axId val="105356672"/>
      </c:lineChart>
      <c:dateAx>
        <c:axId val="105354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356672"/>
        <c:crosses val="autoZero"/>
        <c:auto val="1"/>
        <c:lblOffset val="100"/>
      </c:dateAx>
      <c:valAx>
        <c:axId val="105356672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354752"/>
        <c:crosses val="autoZero"/>
        <c:crossBetween val="between"/>
        <c:majorUnit val="10"/>
      </c:valAx>
    </c:plotArea>
    <c:plotVisOnly val="1"/>
  </c:chart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Media and Buffer Prep (Rooms 136 and 137)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Q1 2013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2482393700162645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4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AV!$B$86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AV!$A$87:$A$114</c:f>
              <c:numCache>
                <c:formatCode>m/d/yyyy</c:formatCode>
                <c:ptCount val="28"/>
                <c:pt idx="0">
                  <c:v>41278</c:v>
                </c:pt>
                <c:pt idx="1">
                  <c:v>41285</c:v>
                </c:pt>
                <c:pt idx="2">
                  <c:v>41290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41327</c:v>
                </c:pt>
                <c:pt idx="9">
                  <c:v>41331</c:v>
                </c:pt>
                <c:pt idx="10">
                  <c:v>41341</c:v>
                </c:pt>
                <c:pt idx="11">
                  <c:v>41344</c:v>
                </c:pt>
                <c:pt idx="12">
                  <c:v>41355</c:v>
                </c:pt>
                <c:pt idx="13">
                  <c:v>41362</c:v>
                </c:pt>
                <c:pt idx="14">
                  <c:v>41278</c:v>
                </c:pt>
                <c:pt idx="15">
                  <c:v>41285</c:v>
                </c:pt>
                <c:pt idx="16">
                  <c:v>41290</c:v>
                </c:pt>
                <c:pt idx="17">
                  <c:v>41295</c:v>
                </c:pt>
                <c:pt idx="18">
                  <c:v>41304</c:v>
                </c:pt>
                <c:pt idx="19">
                  <c:v>41311</c:v>
                </c:pt>
                <c:pt idx="20">
                  <c:v>41318</c:v>
                </c:pt>
                <c:pt idx="21">
                  <c:v>41324</c:v>
                </c:pt>
                <c:pt idx="22">
                  <c:v>41327</c:v>
                </c:pt>
                <c:pt idx="23">
                  <c:v>41331</c:v>
                </c:pt>
                <c:pt idx="24">
                  <c:v>41341</c:v>
                </c:pt>
                <c:pt idx="25">
                  <c:v>41344</c:v>
                </c:pt>
                <c:pt idx="26">
                  <c:v>41355</c:v>
                </c:pt>
                <c:pt idx="27">
                  <c:v>41362</c:v>
                </c:pt>
              </c:numCache>
            </c:numRef>
          </c:cat>
          <c:val>
            <c:numRef>
              <c:f>AV!$B$87:$B$114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</c:numCache>
            </c:numRef>
          </c:val>
        </c:ser>
        <c:ser>
          <c:idx val="1"/>
          <c:order val="1"/>
          <c:tx>
            <c:strRef>
              <c:f>AV!$C$86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AV!$A$87:$A$114</c:f>
              <c:numCache>
                <c:formatCode>m/d/yyyy</c:formatCode>
                <c:ptCount val="28"/>
                <c:pt idx="0">
                  <c:v>41278</c:v>
                </c:pt>
                <c:pt idx="1">
                  <c:v>41285</c:v>
                </c:pt>
                <c:pt idx="2">
                  <c:v>41290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41327</c:v>
                </c:pt>
                <c:pt idx="9">
                  <c:v>41331</c:v>
                </c:pt>
                <c:pt idx="10">
                  <c:v>41341</c:v>
                </c:pt>
                <c:pt idx="11">
                  <c:v>41344</c:v>
                </c:pt>
                <c:pt idx="12">
                  <c:v>41355</c:v>
                </c:pt>
                <c:pt idx="13">
                  <c:v>41362</c:v>
                </c:pt>
                <c:pt idx="14">
                  <c:v>41278</c:v>
                </c:pt>
                <c:pt idx="15">
                  <c:v>41285</c:v>
                </c:pt>
                <c:pt idx="16">
                  <c:v>41290</c:v>
                </c:pt>
                <c:pt idx="17">
                  <c:v>41295</c:v>
                </c:pt>
                <c:pt idx="18">
                  <c:v>41304</c:v>
                </c:pt>
                <c:pt idx="19">
                  <c:v>41311</c:v>
                </c:pt>
                <c:pt idx="20">
                  <c:v>41318</c:v>
                </c:pt>
                <c:pt idx="21">
                  <c:v>41324</c:v>
                </c:pt>
                <c:pt idx="22">
                  <c:v>41327</c:v>
                </c:pt>
                <c:pt idx="23">
                  <c:v>41331</c:v>
                </c:pt>
                <c:pt idx="24">
                  <c:v>41341</c:v>
                </c:pt>
                <c:pt idx="25">
                  <c:v>41344</c:v>
                </c:pt>
                <c:pt idx="26">
                  <c:v>41355</c:v>
                </c:pt>
                <c:pt idx="27">
                  <c:v>41362</c:v>
                </c:pt>
              </c:numCache>
            </c:numRef>
          </c:cat>
          <c:val>
            <c:numRef>
              <c:f>AV!$C$87:$C$114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</c:ser>
        <c:marker val="1"/>
        <c:axId val="105508864"/>
        <c:axId val="105511168"/>
      </c:lineChart>
      <c:dateAx>
        <c:axId val="105508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511168"/>
        <c:crosses val="autoZero"/>
        <c:auto val="1"/>
        <c:lblOffset val="100"/>
      </c:dateAx>
      <c:valAx>
        <c:axId val="105511168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508864"/>
        <c:crosses val="autoZero"/>
        <c:crossBetween val="between"/>
        <c:majorUnit val="10"/>
      </c:valAx>
    </c:plotArea>
    <c:plotVisOnly val="1"/>
  </c:chart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2 Hood (Room 135)</a:t>
            </a:r>
            <a:endParaRPr lang="en-US"/>
          </a:p>
          <a:p>
            <a:pPr>
              <a:defRPr/>
            </a:pPr>
            <a:r>
              <a:rPr lang="en-US" sz="1800" b="1" i="0" baseline="0"/>
              <a:t>Air Viables Q1 2013</a:t>
            </a:r>
          </a:p>
          <a:p>
            <a:pPr>
              <a:defRPr/>
            </a:pPr>
            <a:r>
              <a:rPr lang="en-US" sz="1600" b="0" i="0" baseline="0">
                <a:solidFill>
                  <a:schemeClr val="accent1"/>
                </a:solidFill>
              </a:rPr>
              <a:t>Alert &gt; 3 CFU, Action &gt; 5 CFU</a:t>
            </a:r>
          </a:p>
        </c:rich>
      </c:tx>
      <c:layout>
        <c:manualLayout>
          <c:xMode val="edge"/>
          <c:yMode val="edge"/>
          <c:x val="0.29218303354758468"/>
          <c:y val="2.0181111972913577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4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AV!$F$68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AV!$A$69:$A$82</c:f>
              <c:numCache>
                <c:formatCode>m/d/yyyy</c:formatCode>
                <c:ptCount val="14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41320</c:v>
                </c:pt>
                <c:pt idx="8">
                  <c:v>41327</c:v>
                </c:pt>
                <c:pt idx="9">
                  <c:v>41332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</c:numCache>
            </c:numRef>
          </c:cat>
          <c:val>
            <c:numRef>
              <c:f>AV!$F$69:$F$82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5433344"/>
        <c:axId val="104407424"/>
      </c:lineChart>
      <c:dateAx>
        <c:axId val="105433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407424"/>
        <c:crosses val="autoZero"/>
        <c:auto val="1"/>
        <c:lblOffset val="100"/>
      </c:dateAx>
      <c:valAx>
        <c:axId val="104407424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433344"/>
        <c:crosses val="autoZero"/>
        <c:crossBetween val="between"/>
        <c:majorUnit val="2"/>
      </c:valAx>
    </c:plotArea>
    <c:plotVisOnly val="1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6 (Room 158)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18689574579201998"/>
          <c:y val="2.0181111972913598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0895"/>
        </c:manualLayout>
      </c:layout>
      <c:lineChart>
        <c:grouping val="standard"/>
        <c:ser>
          <c:idx val="0"/>
          <c:order val="0"/>
          <c:tx>
            <c:strRef>
              <c:f>TP!$I$380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TP!$A$381:$A$398</c:f>
              <c:numCache>
                <c:formatCode>m/d/yyyy</c:formatCode>
                <c:ptCount val="18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TP!$I$381:$I$398</c:f>
              <c:numCache>
                <c:formatCode>General</c:formatCode>
                <c:ptCount val="18"/>
                <c:pt idx="0">
                  <c:v>59</c:v>
                </c:pt>
                <c:pt idx="1">
                  <c:v>127</c:v>
                </c:pt>
                <c:pt idx="2">
                  <c:v>57</c:v>
                </c:pt>
                <c:pt idx="3">
                  <c:v>117</c:v>
                </c:pt>
                <c:pt idx="4">
                  <c:v>32</c:v>
                </c:pt>
                <c:pt idx="5">
                  <c:v>126</c:v>
                </c:pt>
                <c:pt idx="6">
                  <c:v>13</c:v>
                </c:pt>
                <c:pt idx="7">
                  <c:v>131</c:v>
                </c:pt>
                <c:pt idx="8">
                  <c:v>24</c:v>
                </c:pt>
                <c:pt idx="9">
                  <c:v>4</c:v>
                </c:pt>
                <c:pt idx="10">
                  <c:v>141</c:v>
                </c:pt>
                <c:pt idx="11">
                  <c:v>15</c:v>
                </c:pt>
                <c:pt idx="12">
                  <c:v>36</c:v>
                </c:pt>
                <c:pt idx="13">
                  <c:v>32</c:v>
                </c:pt>
                <c:pt idx="14">
                  <c:v>39</c:v>
                </c:pt>
                <c:pt idx="15">
                  <c:v>78</c:v>
                </c:pt>
                <c:pt idx="16">
                  <c:v>137</c:v>
                </c:pt>
                <c:pt idx="17">
                  <c:v>159</c:v>
                </c:pt>
              </c:numCache>
            </c:numRef>
          </c:val>
        </c:ser>
        <c:marker val="1"/>
        <c:axId val="95949568"/>
        <c:axId val="95951488"/>
      </c:lineChart>
      <c:dateAx>
        <c:axId val="9594956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951488"/>
        <c:crosses val="autoZero"/>
        <c:auto val="1"/>
        <c:lblOffset val="100"/>
      </c:dateAx>
      <c:valAx>
        <c:axId val="95951488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949568"/>
        <c:crosses val="autoZero"/>
        <c:crossBetween val="between"/>
        <c:majorUnit val="200"/>
      </c:valAx>
    </c:plotArea>
    <c:plotVisOnly val="1"/>
  </c:chart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2 ISO 8 (Rooms 134 and 135)</a:t>
            </a:r>
            <a:endParaRPr lang="en-US"/>
          </a:p>
          <a:p>
            <a:pPr>
              <a:defRPr/>
            </a:pPr>
            <a:r>
              <a:rPr lang="en-US" sz="1800" b="1" i="0" baseline="0"/>
              <a:t>Air Viables Q1 2013</a:t>
            </a:r>
          </a:p>
          <a:p>
            <a:pPr>
              <a:defRPr/>
            </a:pPr>
            <a:r>
              <a:rPr lang="en-US" sz="16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27899993448818572"/>
          <c:y val="2.0181111972913577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37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AV!$B$68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AV!$A$69:$A$82</c:f>
              <c:numCache>
                <c:formatCode>m/d/yyyy</c:formatCode>
                <c:ptCount val="14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41320</c:v>
                </c:pt>
                <c:pt idx="8">
                  <c:v>41327</c:v>
                </c:pt>
                <c:pt idx="9">
                  <c:v>41332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</c:numCache>
            </c:numRef>
          </c:cat>
          <c:val>
            <c:numRef>
              <c:f>AV!$B$69:$B$82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1"/>
          <c:tx>
            <c:strRef>
              <c:f>AV!$C$68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AV!$A$69:$A$82</c:f>
              <c:numCache>
                <c:formatCode>m/d/yyyy</c:formatCode>
                <c:ptCount val="14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41320</c:v>
                </c:pt>
                <c:pt idx="8">
                  <c:v>41327</c:v>
                </c:pt>
                <c:pt idx="9">
                  <c:v>41332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</c:numCache>
            </c:numRef>
          </c:cat>
          <c:val>
            <c:numRef>
              <c:f>AV!$C$69:$C$82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1"/>
          <c:order val="2"/>
          <c:tx>
            <c:strRef>
              <c:f>AV!$D$68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AV!$A$69:$A$82</c:f>
              <c:numCache>
                <c:formatCode>m/d/yyyy</c:formatCode>
                <c:ptCount val="14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41320</c:v>
                </c:pt>
                <c:pt idx="8">
                  <c:v>41327</c:v>
                </c:pt>
                <c:pt idx="9">
                  <c:v>41332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</c:numCache>
            </c:numRef>
          </c:cat>
          <c:val>
            <c:numRef>
              <c:f>AV!$D$69:$D$82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3"/>
          <c:tx>
            <c:strRef>
              <c:f>AV!$E$68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AV!$A$69:$A$82</c:f>
              <c:numCache>
                <c:formatCode>m/d/yyyy</c:formatCode>
                <c:ptCount val="14"/>
                <c:pt idx="0">
                  <c:v>41278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41313</c:v>
                </c:pt>
                <c:pt idx="6">
                  <c:v>41320</c:v>
                </c:pt>
                <c:pt idx="7">
                  <c:v>41320</c:v>
                </c:pt>
                <c:pt idx="8">
                  <c:v>41327</c:v>
                </c:pt>
                <c:pt idx="9">
                  <c:v>41332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</c:numCache>
            </c:numRef>
          </c:cat>
          <c:val>
            <c:numRef>
              <c:f>AV!$E$69:$E$82</c:f>
              <c:numCache>
                <c:formatCode>General</c:formatCode>
                <c:ptCount val="1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5007360"/>
        <c:axId val="105014016"/>
      </c:lineChart>
      <c:dateAx>
        <c:axId val="105007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014016"/>
        <c:crosses val="autoZero"/>
        <c:auto val="1"/>
        <c:lblOffset val="100"/>
      </c:dateAx>
      <c:valAx>
        <c:axId val="105014016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007360"/>
        <c:crosses val="autoZero"/>
        <c:crossBetween val="between"/>
        <c:majorUnit val="10"/>
      </c:valAx>
    </c:plotArea>
    <c:plotVisOnly val="1"/>
  </c:chart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1 Hood (Rooms 128 and 129)</a:t>
            </a:r>
            <a:endParaRPr lang="en-US"/>
          </a:p>
          <a:p>
            <a:pPr>
              <a:defRPr/>
            </a:pPr>
            <a:r>
              <a:rPr lang="en-US" sz="1800" b="1" i="0" baseline="0"/>
              <a:t>Air Viables Q1 2013</a:t>
            </a:r>
          </a:p>
          <a:p>
            <a:pPr>
              <a:defRPr/>
            </a:pPr>
            <a:r>
              <a:rPr lang="en-US" sz="1600" b="0" i="0" baseline="0">
                <a:solidFill>
                  <a:schemeClr val="accent1"/>
                </a:solidFill>
              </a:rPr>
              <a:t>Alert &gt;3 CFU, Action &gt;5 CFU</a:t>
            </a:r>
          </a:p>
        </c:rich>
      </c:tx>
      <c:layout>
        <c:manualLayout>
          <c:xMode val="edge"/>
          <c:yMode val="edge"/>
          <c:x val="0.25849289150690091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37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AV!$F$49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AV!$A$50:$A$64</c:f>
              <c:numCache>
                <c:formatCode>m/d/yyyy</c:formatCode>
                <c:ptCount val="15"/>
                <c:pt idx="0">
                  <c:v>41276</c:v>
                </c:pt>
                <c:pt idx="1">
                  <c:v>41282</c:v>
                </c:pt>
                <c:pt idx="2">
                  <c:v>41283</c:v>
                </c:pt>
                <c:pt idx="3">
                  <c:v>41292</c:v>
                </c:pt>
                <c:pt idx="4">
                  <c:v>41297</c:v>
                </c:pt>
                <c:pt idx="5">
                  <c:v>41304</c:v>
                </c:pt>
                <c:pt idx="6">
                  <c:v>41309</c:v>
                </c:pt>
                <c:pt idx="7">
                  <c:v>41319</c:v>
                </c:pt>
                <c:pt idx="8">
                  <c:v>41323</c:v>
                </c:pt>
                <c:pt idx="9">
                  <c:v>41326</c:v>
                </c:pt>
                <c:pt idx="10">
                  <c:v>41330</c:v>
                </c:pt>
                <c:pt idx="11">
                  <c:v>41338</c:v>
                </c:pt>
                <c:pt idx="12">
                  <c:v>41344</c:v>
                </c:pt>
                <c:pt idx="13">
                  <c:v>41351</c:v>
                </c:pt>
                <c:pt idx="14">
                  <c:v>41358</c:v>
                </c:pt>
              </c:numCache>
            </c:numRef>
          </c:cat>
          <c:val>
            <c:numRef>
              <c:f>AV!$F$50:$F$64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05084032"/>
        <c:axId val="105085952"/>
      </c:lineChart>
      <c:dateAx>
        <c:axId val="105084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085952"/>
        <c:crosses val="autoZero"/>
        <c:auto val="1"/>
        <c:lblOffset val="100"/>
      </c:dateAx>
      <c:valAx>
        <c:axId val="105085952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084032"/>
        <c:crosses val="autoZero"/>
        <c:crossBetween val="between"/>
        <c:majorUnit val="2"/>
      </c:valAx>
    </c:plotArea>
    <c:plotVisOnly val="1"/>
  </c:chart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Fermentation 1 ISO 8 (Rooms 128 and 129)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Q1 2013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&gt;25 CFU, Action &gt;50 CFU</a:t>
            </a:r>
          </a:p>
        </c:rich>
      </c:tx>
      <c:layout>
        <c:manualLayout>
          <c:xMode val="edge"/>
          <c:yMode val="edge"/>
          <c:x val="0.25263373636939063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3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AV!$B$49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AV!$A$50:$A$64</c:f>
              <c:numCache>
                <c:formatCode>m/d/yyyy</c:formatCode>
                <c:ptCount val="15"/>
                <c:pt idx="0">
                  <c:v>41276</c:v>
                </c:pt>
                <c:pt idx="1">
                  <c:v>41282</c:v>
                </c:pt>
                <c:pt idx="2">
                  <c:v>41283</c:v>
                </c:pt>
                <c:pt idx="3">
                  <c:v>41292</c:v>
                </c:pt>
                <c:pt idx="4">
                  <c:v>41297</c:v>
                </c:pt>
                <c:pt idx="5">
                  <c:v>41304</c:v>
                </c:pt>
                <c:pt idx="6">
                  <c:v>41309</c:v>
                </c:pt>
                <c:pt idx="7">
                  <c:v>41319</c:v>
                </c:pt>
                <c:pt idx="8">
                  <c:v>41323</c:v>
                </c:pt>
                <c:pt idx="9">
                  <c:v>41326</c:v>
                </c:pt>
                <c:pt idx="10">
                  <c:v>41330</c:v>
                </c:pt>
                <c:pt idx="11">
                  <c:v>41338</c:v>
                </c:pt>
                <c:pt idx="12">
                  <c:v>41344</c:v>
                </c:pt>
                <c:pt idx="13">
                  <c:v>41351</c:v>
                </c:pt>
                <c:pt idx="14">
                  <c:v>41358</c:v>
                </c:pt>
              </c:numCache>
            </c:numRef>
          </c:cat>
          <c:val>
            <c:numRef>
              <c:f>AV!$B$50:$B$64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ser>
          <c:idx val="3"/>
          <c:order val="1"/>
          <c:tx>
            <c:strRef>
              <c:f>AV!$C$49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AV!$A$50:$A$64</c:f>
              <c:numCache>
                <c:formatCode>m/d/yyyy</c:formatCode>
                <c:ptCount val="15"/>
                <c:pt idx="0">
                  <c:v>41276</c:v>
                </c:pt>
                <c:pt idx="1">
                  <c:v>41282</c:v>
                </c:pt>
                <c:pt idx="2">
                  <c:v>41283</c:v>
                </c:pt>
                <c:pt idx="3">
                  <c:v>41292</c:v>
                </c:pt>
                <c:pt idx="4">
                  <c:v>41297</c:v>
                </c:pt>
                <c:pt idx="5">
                  <c:v>41304</c:v>
                </c:pt>
                <c:pt idx="6">
                  <c:v>41309</c:v>
                </c:pt>
                <c:pt idx="7">
                  <c:v>41319</c:v>
                </c:pt>
                <c:pt idx="8">
                  <c:v>41323</c:v>
                </c:pt>
                <c:pt idx="9">
                  <c:v>41326</c:v>
                </c:pt>
                <c:pt idx="10">
                  <c:v>41330</c:v>
                </c:pt>
                <c:pt idx="11">
                  <c:v>41338</c:v>
                </c:pt>
                <c:pt idx="12">
                  <c:v>41344</c:v>
                </c:pt>
                <c:pt idx="13">
                  <c:v>41351</c:v>
                </c:pt>
                <c:pt idx="14">
                  <c:v>41358</c:v>
                </c:pt>
              </c:numCache>
            </c:numRef>
          </c:cat>
          <c:val>
            <c:numRef>
              <c:f>AV!$C$50:$C$64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AV!$D$49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AV!$A$50:$A$64</c:f>
              <c:numCache>
                <c:formatCode>m/d/yyyy</c:formatCode>
                <c:ptCount val="15"/>
                <c:pt idx="0">
                  <c:v>41276</c:v>
                </c:pt>
                <c:pt idx="1">
                  <c:v>41282</c:v>
                </c:pt>
                <c:pt idx="2">
                  <c:v>41283</c:v>
                </c:pt>
                <c:pt idx="3">
                  <c:v>41292</c:v>
                </c:pt>
                <c:pt idx="4">
                  <c:v>41297</c:v>
                </c:pt>
                <c:pt idx="5">
                  <c:v>41304</c:v>
                </c:pt>
                <c:pt idx="6">
                  <c:v>41309</c:v>
                </c:pt>
                <c:pt idx="7">
                  <c:v>41319</c:v>
                </c:pt>
                <c:pt idx="8">
                  <c:v>41323</c:v>
                </c:pt>
                <c:pt idx="9">
                  <c:v>41326</c:v>
                </c:pt>
                <c:pt idx="10">
                  <c:v>41330</c:v>
                </c:pt>
                <c:pt idx="11">
                  <c:v>41338</c:v>
                </c:pt>
                <c:pt idx="12">
                  <c:v>41344</c:v>
                </c:pt>
                <c:pt idx="13">
                  <c:v>41351</c:v>
                </c:pt>
                <c:pt idx="14">
                  <c:v>41358</c:v>
                </c:pt>
              </c:numCache>
            </c:numRef>
          </c:cat>
          <c:val>
            <c:numRef>
              <c:f>AV!$D$50:$D$64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AV!$E$49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AV!$A$50:$A$64</c:f>
              <c:numCache>
                <c:formatCode>m/d/yyyy</c:formatCode>
                <c:ptCount val="15"/>
                <c:pt idx="0">
                  <c:v>41276</c:v>
                </c:pt>
                <c:pt idx="1">
                  <c:v>41282</c:v>
                </c:pt>
                <c:pt idx="2">
                  <c:v>41283</c:v>
                </c:pt>
                <c:pt idx="3">
                  <c:v>41292</c:v>
                </c:pt>
                <c:pt idx="4">
                  <c:v>41297</c:v>
                </c:pt>
                <c:pt idx="5">
                  <c:v>41304</c:v>
                </c:pt>
                <c:pt idx="6">
                  <c:v>41309</c:v>
                </c:pt>
                <c:pt idx="7">
                  <c:v>41319</c:v>
                </c:pt>
                <c:pt idx="8">
                  <c:v>41323</c:v>
                </c:pt>
                <c:pt idx="9">
                  <c:v>41326</c:v>
                </c:pt>
                <c:pt idx="10">
                  <c:v>41330</c:v>
                </c:pt>
                <c:pt idx="11">
                  <c:v>41338</c:v>
                </c:pt>
                <c:pt idx="12">
                  <c:v>41344</c:v>
                </c:pt>
                <c:pt idx="13">
                  <c:v>41351</c:v>
                </c:pt>
                <c:pt idx="14">
                  <c:v>41358</c:v>
                </c:pt>
              </c:numCache>
            </c:numRef>
          </c:cat>
          <c:val>
            <c:numRef>
              <c:f>AV!$E$50:$E$64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05817216"/>
        <c:axId val="105819520"/>
      </c:lineChart>
      <c:dateAx>
        <c:axId val="10581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819520"/>
        <c:crosses val="autoZero"/>
        <c:auto val="1"/>
        <c:lblOffset val="100"/>
      </c:dateAx>
      <c:valAx>
        <c:axId val="105819520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817216"/>
        <c:crosses val="autoZero"/>
        <c:crossBetween val="between"/>
        <c:majorUnit val="10"/>
      </c:valAx>
    </c:plotArea>
    <c:plotVisOnly val="1"/>
  </c:chart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Gowning and Hallways (Rooms 119, 138, and 139)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Q1 2013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&gt;25 CFU, Action &gt;50 CFU</a:t>
            </a:r>
          </a:p>
        </c:rich>
      </c:tx>
      <c:layout>
        <c:manualLayout>
          <c:xMode val="edge"/>
          <c:yMode val="edge"/>
          <c:x val="0.22480274946621714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2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AV!$A$4:$A$45</c:f>
              <c:numCache>
                <c:formatCode>m/d/yyyy</c:formatCode>
                <c:ptCount val="42"/>
                <c:pt idx="0">
                  <c:v>41277</c:v>
                </c:pt>
                <c:pt idx="1">
                  <c:v>41283</c:v>
                </c:pt>
                <c:pt idx="2">
                  <c:v>41292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41327</c:v>
                </c:pt>
                <c:pt idx="9">
                  <c:v>41331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  <c:pt idx="14">
                  <c:v>41277</c:v>
                </c:pt>
                <c:pt idx="15">
                  <c:v>41285</c:v>
                </c:pt>
                <c:pt idx="16">
                  <c:v>41292</c:v>
                </c:pt>
                <c:pt idx="17">
                  <c:v>41295</c:v>
                </c:pt>
                <c:pt idx="18">
                  <c:v>41302</c:v>
                </c:pt>
                <c:pt idx="19">
                  <c:v>41311</c:v>
                </c:pt>
                <c:pt idx="20">
                  <c:v>41318</c:v>
                </c:pt>
                <c:pt idx="21">
                  <c:v>41324</c:v>
                </c:pt>
                <c:pt idx="22">
                  <c:v>41327</c:v>
                </c:pt>
                <c:pt idx="23">
                  <c:v>41331</c:v>
                </c:pt>
                <c:pt idx="24">
                  <c:v>41340</c:v>
                </c:pt>
                <c:pt idx="25">
                  <c:v>41344</c:v>
                </c:pt>
                <c:pt idx="26">
                  <c:v>41352</c:v>
                </c:pt>
                <c:pt idx="27">
                  <c:v>41361</c:v>
                </c:pt>
                <c:pt idx="28">
                  <c:v>41277</c:v>
                </c:pt>
                <c:pt idx="29">
                  <c:v>41285</c:v>
                </c:pt>
                <c:pt idx="30">
                  <c:v>41292</c:v>
                </c:pt>
                <c:pt idx="31">
                  <c:v>41295</c:v>
                </c:pt>
                <c:pt idx="32">
                  <c:v>41302</c:v>
                </c:pt>
                <c:pt idx="33">
                  <c:v>41311</c:v>
                </c:pt>
                <c:pt idx="34">
                  <c:v>41318</c:v>
                </c:pt>
                <c:pt idx="35">
                  <c:v>41324</c:v>
                </c:pt>
                <c:pt idx="36">
                  <c:v>41327</c:v>
                </c:pt>
                <c:pt idx="37">
                  <c:v>41331</c:v>
                </c:pt>
                <c:pt idx="38">
                  <c:v>41340</c:v>
                </c:pt>
                <c:pt idx="39">
                  <c:v>41344</c:v>
                </c:pt>
                <c:pt idx="40">
                  <c:v>41352</c:v>
                </c:pt>
                <c:pt idx="41">
                  <c:v>41361</c:v>
                </c:pt>
              </c:numCache>
            </c:numRef>
          </c:cat>
          <c:val>
            <c:numRef>
              <c:f>AV!$B$4:$B$45</c:f>
              <c:numCache>
                <c:formatCode>General</c:formatCode>
                <c:ptCount val="4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AV!$A$4:$A$45</c:f>
              <c:numCache>
                <c:formatCode>m/d/yyyy</c:formatCode>
                <c:ptCount val="42"/>
                <c:pt idx="0">
                  <c:v>41277</c:v>
                </c:pt>
                <c:pt idx="1">
                  <c:v>41283</c:v>
                </c:pt>
                <c:pt idx="2">
                  <c:v>41292</c:v>
                </c:pt>
                <c:pt idx="3">
                  <c:v>41295</c:v>
                </c:pt>
                <c:pt idx="4">
                  <c:v>41302</c:v>
                </c:pt>
                <c:pt idx="5">
                  <c:v>41311</c:v>
                </c:pt>
                <c:pt idx="6">
                  <c:v>41318</c:v>
                </c:pt>
                <c:pt idx="7">
                  <c:v>41324</c:v>
                </c:pt>
                <c:pt idx="8">
                  <c:v>41327</c:v>
                </c:pt>
                <c:pt idx="9">
                  <c:v>41331</c:v>
                </c:pt>
                <c:pt idx="10">
                  <c:v>41340</c:v>
                </c:pt>
                <c:pt idx="11">
                  <c:v>41344</c:v>
                </c:pt>
                <c:pt idx="12">
                  <c:v>41352</c:v>
                </c:pt>
                <c:pt idx="13">
                  <c:v>41361</c:v>
                </c:pt>
                <c:pt idx="14">
                  <c:v>41277</c:v>
                </c:pt>
                <c:pt idx="15">
                  <c:v>41285</c:v>
                </c:pt>
                <c:pt idx="16">
                  <c:v>41292</c:v>
                </c:pt>
                <c:pt idx="17">
                  <c:v>41295</c:v>
                </c:pt>
                <c:pt idx="18">
                  <c:v>41302</c:v>
                </c:pt>
                <c:pt idx="19">
                  <c:v>41311</c:v>
                </c:pt>
                <c:pt idx="20">
                  <c:v>41318</c:v>
                </c:pt>
                <c:pt idx="21">
                  <c:v>41324</c:v>
                </c:pt>
                <c:pt idx="22">
                  <c:v>41327</c:v>
                </c:pt>
                <c:pt idx="23">
                  <c:v>41331</c:v>
                </c:pt>
                <c:pt idx="24">
                  <c:v>41340</c:v>
                </c:pt>
                <c:pt idx="25">
                  <c:v>41344</c:v>
                </c:pt>
                <c:pt idx="26">
                  <c:v>41352</c:v>
                </c:pt>
                <c:pt idx="27">
                  <c:v>41361</c:v>
                </c:pt>
                <c:pt idx="28">
                  <c:v>41277</c:v>
                </c:pt>
                <c:pt idx="29">
                  <c:v>41285</c:v>
                </c:pt>
                <c:pt idx="30">
                  <c:v>41292</c:v>
                </c:pt>
                <c:pt idx="31">
                  <c:v>41295</c:v>
                </c:pt>
                <c:pt idx="32">
                  <c:v>41302</c:v>
                </c:pt>
                <c:pt idx="33">
                  <c:v>41311</c:v>
                </c:pt>
                <c:pt idx="34">
                  <c:v>41318</c:v>
                </c:pt>
                <c:pt idx="35">
                  <c:v>41324</c:v>
                </c:pt>
                <c:pt idx="36">
                  <c:v>41327</c:v>
                </c:pt>
                <c:pt idx="37">
                  <c:v>41331</c:v>
                </c:pt>
                <c:pt idx="38">
                  <c:v>41340</c:v>
                </c:pt>
                <c:pt idx="39">
                  <c:v>41344</c:v>
                </c:pt>
                <c:pt idx="40">
                  <c:v>41352</c:v>
                </c:pt>
                <c:pt idx="41">
                  <c:v>41361</c:v>
                </c:pt>
              </c:numCache>
            </c:numRef>
          </c:cat>
          <c:val>
            <c:numRef>
              <c:f>AV!$C$4:$C$45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</c:numCache>
            </c:numRef>
          </c:val>
        </c:ser>
        <c:marker val="1"/>
        <c:axId val="105890560"/>
        <c:axId val="105897984"/>
      </c:lineChart>
      <c:dateAx>
        <c:axId val="10589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897984"/>
        <c:crosses val="autoZero"/>
        <c:auto val="1"/>
        <c:lblOffset val="100"/>
      </c:dateAx>
      <c:valAx>
        <c:axId val="105897984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890560"/>
        <c:crosses val="autoZero"/>
        <c:crossBetween val="between"/>
        <c:majorUnit val="10"/>
      </c:valAx>
    </c:plotArea>
    <c:plotVisOnly val="1"/>
  </c:chart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SV!#REF!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SV!#REF!</c:f>
            </c:multiLvlStrRef>
          </c:cat>
          <c:val>
            <c:numRef>
              <c:f>SV!#REF!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04868480"/>
        <c:axId val="104874368"/>
      </c:barChart>
      <c:catAx>
        <c:axId val="104868480"/>
        <c:scaling>
          <c:orientation val="minMax"/>
        </c:scaling>
        <c:delete val="1"/>
        <c:axPos val="b"/>
        <c:tickLblPos val="none"/>
        <c:crossAx val="104874368"/>
        <c:crosses val="autoZero"/>
        <c:auto val="1"/>
        <c:lblAlgn val="ctr"/>
        <c:lblOffset val="100"/>
      </c:catAx>
      <c:valAx>
        <c:axId val="104874368"/>
        <c:scaling>
          <c:orientation val="minMax"/>
        </c:scaling>
        <c:delete val="1"/>
        <c:axPos val="l"/>
        <c:numFmt formatCode="General" sourceLinked="1"/>
        <c:tickLblPos val="none"/>
        <c:crossAx val="104868480"/>
        <c:crosses val="autoZero"/>
        <c:crossBetween val="between"/>
      </c:valAx>
    </c:plotArea>
    <c:plotVisOnly val="1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Aseptic Support ISO 7 (Rooms 143 and 145)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3 CFU, Action &gt; 5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96"/>
          <c:w val="0.86602984109233161"/>
          <c:h val="0.7423106604943146"/>
        </c:manualLayout>
      </c:layout>
      <c:lineChart>
        <c:grouping val="standard"/>
        <c:ser>
          <c:idx val="0"/>
          <c:order val="0"/>
          <c:tx>
            <c:strRef>
              <c:f>SV!$B$849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cat>
            <c:numRef>
              <c:f>SV!$A$850:$A$876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SV!$B$850:$B$876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SV!$E$849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SV!$A$850:$A$876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SV!$E$850:$E$876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SV!$B$849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SV!$B$905:$B$931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SV!$C$849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SV!$C$905:$C$931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SV!$D$849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SV!$D$905:$D$931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SV!$E$849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SV!$E$905:$E$931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4927616"/>
        <c:axId val="104929920"/>
      </c:lineChart>
      <c:dateAx>
        <c:axId val="104927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929920"/>
        <c:crosses val="autoZero"/>
        <c:auto val="1"/>
        <c:lblOffset val="100"/>
      </c:dateAx>
      <c:valAx>
        <c:axId val="104929920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4927616"/>
        <c:crosses val="autoZero"/>
        <c:crossBetween val="between"/>
        <c:majorUnit val="1"/>
      </c:valAx>
    </c:plotArea>
    <c:plotVisOnly val="1"/>
  </c:chart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Aseptic  Support ISO 7 (Rooms 143 and 145)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7 CFU, Action &gt; 10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96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SV!$H$849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SV!$A$850:$A$876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SV!$H$850:$H$876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SV!$H$849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SV!$A$850:$A$876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SV!$H$905:$H$931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4983552"/>
        <c:axId val="105657856"/>
      </c:lineChart>
      <c:dateAx>
        <c:axId val="104983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657856"/>
        <c:crosses val="autoZero"/>
        <c:auto val="1"/>
        <c:lblOffset val="100"/>
      </c:dateAx>
      <c:valAx>
        <c:axId val="105657856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4983552"/>
        <c:crosses val="autoZero"/>
        <c:crossBetween val="between"/>
        <c:majorUnit val="2"/>
      </c:valAx>
    </c:plotArea>
    <c:plotVisOnly val="1"/>
  </c:chart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Aseptic  Support ISO 6 (Rooms 143 and 144)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02"/>
          <c:w val="0.86456505230795355"/>
          <c:h val="0.75235058309906555"/>
        </c:manualLayout>
      </c:layout>
      <c:lineChart>
        <c:grouping val="standard"/>
        <c:ser>
          <c:idx val="8"/>
          <c:order val="8"/>
          <c:tx>
            <c:strRef>
              <c:f>SV!$C$849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SV!$A$850:$A$931</c:f>
              <c:numCache>
                <c:formatCode>m/d/yyyy</c:formatCode>
                <c:ptCount val="82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41288</c:v>
                </c:pt>
                <c:pt idx="32">
                  <c:v>41289</c:v>
                </c:pt>
                <c:pt idx="33">
                  <c:v>41292</c:v>
                </c:pt>
                <c:pt idx="34">
                  <c:v>41296</c:v>
                </c:pt>
                <c:pt idx="35">
                  <c:v>41298</c:v>
                </c:pt>
                <c:pt idx="36">
                  <c:v>41303</c:v>
                </c:pt>
                <c:pt idx="37">
                  <c:v>41305</c:v>
                </c:pt>
                <c:pt idx="38">
                  <c:v>41309</c:v>
                </c:pt>
                <c:pt idx="39">
                  <c:v>41310</c:v>
                </c:pt>
                <c:pt idx="40">
                  <c:v>41316</c:v>
                </c:pt>
                <c:pt idx="41">
                  <c:v>41317</c:v>
                </c:pt>
                <c:pt idx="42">
                  <c:v>41318</c:v>
                </c:pt>
                <c:pt idx="43">
                  <c:v>41325</c:v>
                </c:pt>
                <c:pt idx="44">
                  <c:v>41326</c:v>
                </c:pt>
                <c:pt idx="45">
                  <c:v>41330</c:v>
                </c:pt>
                <c:pt idx="46">
                  <c:v>41333</c:v>
                </c:pt>
                <c:pt idx="47">
                  <c:v>41337</c:v>
                </c:pt>
                <c:pt idx="48">
                  <c:v>41338</c:v>
                </c:pt>
                <c:pt idx="49">
                  <c:v>41344</c:v>
                </c:pt>
                <c:pt idx="50">
                  <c:v>41345</c:v>
                </c:pt>
                <c:pt idx="51">
                  <c:v>41354</c:v>
                </c:pt>
                <c:pt idx="52">
                  <c:v>41355</c:v>
                </c:pt>
                <c:pt idx="53">
                  <c:v>41358</c:v>
                </c:pt>
                <c:pt idx="54">
                  <c:v>41360</c:v>
                </c:pt>
                <c:pt idx="55">
                  <c:v>41276</c:v>
                </c:pt>
                <c:pt idx="56">
                  <c:v>41278</c:v>
                </c:pt>
                <c:pt idx="57">
                  <c:v>41284</c:v>
                </c:pt>
                <c:pt idx="58">
                  <c:v>41285</c:v>
                </c:pt>
                <c:pt idx="59">
                  <c:v>41288</c:v>
                </c:pt>
                <c:pt idx="60">
                  <c:v>41289</c:v>
                </c:pt>
                <c:pt idx="61">
                  <c:v>41296</c:v>
                </c:pt>
                <c:pt idx="62">
                  <c:v>41298</c:v>
                </c:pt>
                <c:pt idx="63">
                  <c:v>41303</c:v>
                </c:pt>
                <c:pt idx="64">
                  <c:v>41305</c:v>
                </c:pt>
                <c:pt idx="65">
                  <c:v>41309</c:v>
                </c:pt>
                <c:pt idx="66">
                  <c:v>41310</c:v>
                </c:pt>
                <c:pt idx="67">
                  <c:v>41316</c:v>
                </c:pt>
                <c:pt idx="68">
                  <c:v>41317</c:v>
                </c:pt>
                <c:pt idx="69">
                  <c:v>41317</c:v>
                </c:pt>
                <c:pt idx="70">
                  <c:v>41325</c:v>
                </c:pt>
                <c:pt idx="71">
                  <c:v>41326</c:v>
                </c:pt>
                <c:pt idx="72">
                  <c:v>41330</c:v>
                </c:pt>
                <c:pt idx="73">
                  <c:v>41333</c:v>
                </c:pt>
                <c:pt idx="74">
                  <c:v>41337</c:v>
                </c:pt>
                <c:pt idx="75">
                  <c:v>41338</c:v>
                </c:pt>
                <c:pt idx="76">
                  <c:v>41344</c:v>
                </c:pt>
                <c:pt idx="77">
                  <c:v>41345</c:v>
                </c:pt>
                <c:pt idx="78">
                  <c:v>41354</c:v>
                </c:pt>
                <c:pt idx="79">
                  <c:v>41355</c:v>
                </c:pt>
                <c:pt idx="80">
                  <c:v>41358</c:v>
                </c:pt>
                <c:pt idx="81">
                  <c:v>41360</c:v>
                </c:pt>
              </c:numCache>
            </c:numRef>
          </c:cat>
          <c:val>
            <c:numRef>
              <c:f>SV!$C$850:$C$876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SV!$D$849</c:f>
              <c:strCache>
                <c:ptCount val="1"/>
                <c:pt idx="0">
                  <c:v>S3</c:v>
                </c:pt>
              </c:strCache>
            </c:strRef>
          </c:tx>
          <c:cat>
            <c:numRef>
              <c:f>SV!$A$850:$A$931</c:f>
              <c:numCache>
                <c:formatCode>m/d/yyyy</c:formatCode>
                <c:ptCount val="82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41288</c:v>
                </c:pt>
                <c:pt idx="32">
                  <c:v>41289</c:v>
                </c:pt>
                <c:pt idx="33">
                  <c:v>41292</c:v>
                </c:pt>
                <c:pt idx="34">
                  <c:v>41296</c:v>
                </c:pt>
                <c:pt idx="35">
                  <c:v>41298</c:v>
                </c:pt>
                <c:pt idx="36">
                  <c:v>41303</c:v>
                </c:pt>
                <c:pt idx="37">
                  <c:v>41305</c:v>
                </c:pt>
                <c:pt idx="38">
                  <c:v>41309</c:v>
                </c:pt>
                <c:pt idx="39">
                  <c:v>41310</c:v>
                </c:pt>
                <c:pt idx="40">
                  <c:v>41316</c:v>
                </c:pt>
                <c:pt idx="41">
                  <c:v>41317</c:v>
                </c:pt>
                <c:pt idx="42">
                  <c:v>41318</c:v>
                </c:pt>
                <c:pt idx="43">
                  <c:v>41325</c:v>
                </c:pt>
                <c:pt idx="44">
                  <c:v>41326</c:v>
                </c:pt>
                <c:pt idx="45">
                  <c:v>41330</c:v>
                </c:pt>
                <c:pt idx="46">
                  <c:v>41333</c:v>
                </c:pt>
                <c:pt idx="47">
                  <c:v>41337</c:v>
                </c:pt>
                <c:pt idx="48">
                  <c:v>41338</c:v>
                </c:pt>
                <c:pt idx="49">
                  <c:v>41344</c:v>
                </c:pt>
                <c:pt idx="50">
                  <c:v>41345</c:v>
                </c:pt>
                <c:pt idx="51">
                  <c:v>41354</c:v>
                </c:pt>
                <c:pt idx="52">
                  <c:v>41355</c:v>
                </c:pt>
                <c:pt idx="53">
                  <c:v>41358</c:v>
                </c:pt>
                <c:pt idx="54">
                  <c:v>41360</c:v>
                </c:pt>
                <c:pt idx="55">
                  <c:v>41276</c:v>
                </c:pt>
                <c:pt idx="56">
                  <c:v>41278</c:v>
                </c:pt>
                <c:pt idx="57">
                  <c:v>41284</c:v>
                </c:pt>
                <c:pt idx="58">
                  <c:v>41285</c:v>
                </c:pt>
                <c:pt idx="59">
                  <c:v>41288</c:v>
                </c:pt>
                <c:pt idx="60">
                  <c:v>41289</c:v>
                </c:pt>
                <c:pt idx="61">
                  <c:v>41296</c:v>
                </c:pt>
                <c:pt idx="62">
                  <c:v>41298</c:v>
                </c:pt>
                <c:pt idx="63">
                  <c:v>41303</c:v>
                </c:pt>
                <c:pt idx="64">
                  <c:v>41305</c:v>
                </c:pt>
                <c:pt idx="65">
                  <c:v>41309</c:v>
                </c:pt>
                <c:pt idx="66">
                  <c:v>41310</c:v>
                </c:pt>
                <c:pt idx="67">
                  <c:v>41316</c:v>
                </c:pt>
                <c:pt idx="68">
                  <c:v>41317</c:v>
                </c:pt>
                <c:pt idx="69">
                  <c:v>41317</c:v>
                </c:pt>
                <c:pt idx="70">
                  <c:v>41325</c:v>
                </c:pt>
                <c:pt idx="71">
                  <c:v>41326</c:v>
                </c:pt>
                <c:pt idx="72">
                  <c:v>41330</c:v>
                </c:pt>
                <c:pt idx="73">
                  <c:v>41333</c:v>
                </c:pt>
                <c:pt idx="74">
                  <c:v>41337</c:v>
                </c:pt>
                <c:pt idx="75">
                  <c:v>41338</c:v>
                </c:pt>
                <c:pt idx="76">
                  <c:v>41344</c:v>
                </c:pt>
                <c:pt idx="77">
                  <c:v>41345</c:v>
                </c:pt>
                <c:pt idx="78">
                  <c:v>41354</c:v>
                </c:pt>
                <c:pt idx="79">
                  <c:v>41355</c:v>
                </c:pt>
                <c:pt idx="80">
                  <c:v>41358</c:v>
                </c:pt>
                <c:pt idx="81">
                  <c:v>41360</c:v>
                </c:pt>
              </c:numCache>
            </c:numRef>
          </c:cat>
          <c:val>
            <c:numRef>
              <c:f>SV!$D$850:$D$876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0"/>
          <c:order val="0"/>
          <c:tx>
            <c:strRef>
              <c:f>SV!$B$849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SV!$A$850:$A$931</c:f>
              <c:numCache>
                <c:formatCode>m/d/yyyy</c:formatCode>
                <c:ptCount val="82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41288</c:v>
                </c:pt>
                <c:pt idx="32">
                  <c:v>41289</c:v>
                </c:pt>
                <c:pt idx="33">
                  <c:v>41292</c:v>
                </c:pt>
                <c:pt idx="34">
                  <c:v>41296</c:v>
                </c:pt>
                <c:pt idx="35">
                  <c:v>41298</c:v>
                </c:pt>
                <c:pt idx="36">
                  <c:v>41303</c:v>
                </c:pt>
                <c:pt idx="37">
                  <c:v>41305</c:v>
                </c:pt>
                <c:pt idx="38">
                  <c:v>41309</c:v>
                </c:pt>
                <c:pt idx="39">
                  <c:v>41310</c:v>
                </c:pt>
                <c:pt idx="40">
                  <c:v>41316</c:v>
                </c:pt>
                <c:pt idx="41">
                  <c:v>41317</c:v>
                </c:pt>
                <c:pt idx="42">
                  <c:v>41318</c:v>
                </c:pt>
                <c:pt idx="43">
                  <c:v>41325</c:v>
                </c:pt>
                <c:pt idx="44">
                  <c:v>41326</c:v>
                </c:pt>
                <c:pt idx="45">
                  <c:v>41330</c:v>
                </c:pt>
                <c:pt idx="46">
                  <c:v>41333</c:v>
                </c:pt>
                <c:pt idx="47">
                  <c:v>41337</c:v>
                </c:pt>
                <c:pt idx="48">
                  <c:v>41338</c:v>
                </c:pt>
                <c:pt idx="49">
                  <c:v>41344</c:v>
                </c:pt>
                <c:pt idx="50">
                  <c:v>41345</c:v>
                </c:pt>
                <c:pt idx="51">
                  <c:v>41354</c:v>
                </c:pt>
                <c:pt idx="52">
                  <c:v>41355</c:v>
                </c:pt>
                <c:pt idx="53">
                  <c:v>41358</c:v>
                </c:pt>
                <c:pt idx="54">
                  <c:v>41360</c:v>
                </c:pt>
                <c:pt idx="55">
                  <c:v>41276</c:v>
                </c:pt>
                <c:pt idx="56">
                  <c:v>41278</c:v>
                </c:pt>
                <c:pt idx="57">
                  <c:v>41284</c:v>
                </c:pt>
                <c:pt idx="58">
                  <c:v>41285</c:v>
                </c:pt>
                <c:pt idx="59">
                  <c:v>41288</c:v>
                </c:pt>
                <c:pt idx="60">
                  <c:v>41289</c:v>
                </c:pt>
                <c:pt idx="61">
                  <c:v>41296</c:v>
                </c:pt>
                <c:pt idx="62">
                  <c:v>41298</c:v>
                </c:pt>
                <c:pt idx="63">
                  <c:v>41303</c:v>
                </c:pt>
                <c:pt idx="64">
                  <c:v>41305</c:v>
                </c:pt>
                <c:pt idx="65">
                  <c:v>41309</c:v>
                </c:pt>
                <c:pt idx="66">
                  <c:v>41310</c:v>
                </c:pt>
                <c:pt idx="67">
                  <c:v>41316</c:v>
                </c:pt>
                <c:pt idx="68">
                  <c:v>41317</c:v>
                </c:pt>
                <c:pt idx="69">
                  <c:v>41317</c:v>
                </c:pt>
                <c:pt idx="70">
                  <c:v>41325</c:v>
                </c:pt>
                <c:pt idx="71">
                  <c:v>41326</c:v>
                </c:pt>
                <c:pt idx="72">
                  <c:v>41330</c:v>
                </c:pt>
                <c:pt idx="73">
                  <c:v>41333</c:v>
                </c:pt>
                <c:pt idx="74">
                  <c:v>41337</c:v>
                </c:pt>
                <c:pt idx="75">
                  <c:v>41338</c:v>
                </c:pt>
                <c:pt idx="76">
                  <c:v>41344</c:v>
                </c:pt>
                <c:pt idx="77">
                  <c:v>41345</c:v>
                </c:pt>
                <c:pt idx="78">
                  <c:v>41354</c:v>
                </c:pt>
                <c:pt idx="79">
                  <c:v>41355</c:v>
                </c:pt>
                <c:pt idx="80">
                  <c:v>41358</c:v>
                </c:pt>
                <c:pt idx="81">
                  <c:v>41360</c:v>
                </c:pt>
              </c:numCache>
            </c:numRef>
          </c:cat>
          <c:val>
            <c:numRef>
              <c:f>SV!$B$877:$B$904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SV!$C$849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SV!$A$850:$A$931</c:f>
              <c:numCache>
                <c:formatCode>m/d/yyyy</c:formatCode>
                <c:ptCount val="82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41288</c:v>
                </c:pt>
                <c:pt idx="32">
                  <c:v>41289</c:v>
                </c:pt>
                <c:pt idx="33">
                  <c:v>41292</c:v>
                </c:pt>
                <c:pt idx="34">
                  <c:v>41296</c:v>
                </c:pt>
                <c:pt idx="35">
                  <c:v>41298</c:v>
                </c:pt>
                <c:pt idx="36">
                  <c:v>41303</c:v>
                </c:pt>
                <c:pt idx="37">
                  <c:v>41305</c:v>
                </c:pt>
                <c:pt idx="38">
                  <c:v>41309</c:v>
                </c:pt>
                <c:pt idx="39">
                  <c:v>41310</c:v>
                </c:pt>
                <c:pt idx="40">
                  <c:v>41316</c:v>
                </c:pt>
                <c:pt idx="41">
                  <c:v>41317</c:v>
                </c:pt>
                <c:pt idx="42">
                  <c:v>41318</c:v>
                </c:pt>
                <c:pt idx="43">
                  <c:v>41325</c:v>
                </c:pt>
                <c:pt idx="44">
                  <c:v>41326</c:v>
                </c:pt>
                <c:pt idx="45">
                  <c:v>41330</c:v>
                </c:pt>
                <c:pt idx="46">
                  <c:v>41333</c:v>
                </c:pt>
                <c:pt idx="47">
                  <c:v>41337</c:v>
                </c:pt>
                <c:pt idx="48">
                  <c:v>41338</c:v>
                </c:pt>
                <c:pt idx="49">
                  <c:v>41344</c:v>
                </c:pt>
                <c:pt idx="50">
                  <c:v>41345</c:v>
                </c:pt>
                <c:pt idx="51">
                  <c:v>41354</c:v>
                </c:pt>
                <c:pt idx="52">
                  <c:v>41355</c:v>
                </c:pt>
                <c:pt idx="53">
                  <c:v>41358</c:v>
                </c:pt>
                <c:pt idx="54">
                  <c:v>41360</c:v>
                </c:pt>
                <c:pt idx="55">
                  <c:v>41276</c:v>
                </c:pt>
                <c:pt idx="56">
                  <c:v>41278</c:v>
                </c:pt>
                <c:pt idx="57">
                  <c:v>41284</c:v>
                </c:pt>
                <c:pt idx="58">
                  <c:v>41285</c:v>
                </c:pt>
                <c:pt idx="59">
                  <c:v>41288</c:v>
                </c:pt>
                <c:pt idx="60">
                  <c:v>41289</c:v>
                </c:pt>
                <c:pt idx="61">
                  <c:v>41296</c:v>
                </c:pt>
                <c:pt idx="62">
                  <c:v>41298</c:v>
                </c:pt>
                <c:pt idx="63">
                  <c:v>41303</c:v>
                </c:pt>
                <c:pt idx="64">
                  <c:v>41305</c:v>
                </c:pt>
                <c:pt idx="65">
                  <c:v>41309</c:v>
                </c:pt>
                <c:pt idx="66">
                  <c:v>41310</c:v>
                </c:pt>
                <c:pt idx="67">
                  <c:v>41316</c:v>
                </c:pt>
                <c:pt idx="68">
                  <c:v>41317</c:v>
                </c:pt>
                <c:pt idx="69">
                  <c:v>41317</c:v>
                </c:pt>
                <c:pt idx="70">
                  <c:v>41325</c:v>
                </c:pt>
                <c:pt idx="71">
                  <c:v>41326</c:v>
                </c:pt>
                <c:pt idx="72">
                  <c:v>41330</c:v>
                </c:pt>
                <c:pt idx="73">
                  <c:v>41333</c:v>
                </c:pt>
                <c:pt idx="74">
                  <c:v>41337</c:v>
                </c:pt>
                <c:pt idx="75">
                  <c:v>41338</c:v>
                </c:pt>
                <c:pt idx="76">
                  <c:v>41344</c:v>
                </c:pt>
                <c:pt idx="77">
                  <c:v>41345</c:v>
                </c:pt>
                <c:pt idx="78">
                  <c:v>41354</c:v>
                </c:pt>
                <c:pt idx="79">
                  <c:v>41355</c:v>
                </c:pt>
                <c:pt idx="80">
                  <c:v>41358</c:v>
                </c:pt>
                <c:pt idx="81">
                  <c:v>41360</c:v>
                </c:pt>
              </c:numCache>
            </c:numRef>
          </c:cat>
          <c:val>
            <c:numRef>
              <c:f>SV!$C$877:$C$904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SV!$D$849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SV!$A$850:$A$931</c:f>
              <c:numCache>
                <c:formatCode>m/d/yyyy</c:formatCode>
                <c:ptCount val="82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41288</c:v>
                </c:pt>
                <c:pt idx="32">
                  <c:v>41289</c:v>
                </c:pt>
                <c:pt idx="33">
                  <c:v>41292</c:v>
                </c:pt>
                <c:pt idx="34">
                  <c:v>41296</c:v>
                </c:pt>
                <c:pt idx="35">
                  <c:v>41298</c:v>
                </c:pt>
                <c:pt idx="36">
                  <c:v>41303</c:v>
                </c:pt>
                <c:pt idx="37">
                  <c:v>41305</c:v>
                </c:pt>
                <c:pt idx="38">
                  <c:v>41309</c:v>
                </c:pt>
                <c:pt idx="39">
                  <c:v>41310</c:v>
                </c:pt>
                <c:pt idx="40">
                  <c:v>41316</c:v>
                </c:pt>
                <c:pt idx="41">
                  <c:v>41317</c:v>
                </c:pt>
                <c:pt idx="42">
                  <c:v>41318</c:v>
                </c:pt>
                <c:pt idx="43">
                  <c:v>41325</c:v>
                </c:pt>
                <c:pt idx="44">
                  <c:v>41326</c:v>
                </c:pt>
                <c:pt idx="45">
                  <c:v>41330</c:v>
                </c:pt>
                <c:pt idx="46">
                  <c:v>41333</c:v>
                </c:pt>
                <c:pt idx="47">
                  <c:v>41337</c:v>
                </c:pt>
                <c:pt idx="48">
                  <c:v>41338</c:v>
                </c:pt>
                <c:pt idx="49">
                  <c:v>41344</c:v>
                </c:pt>
                <c:pt idx="50">
                  <c:v>41345</c:v>
                </c:pt>
                <c:pt idx="51">
                  <c:v>41354</c:v>
                </c:pt>
                <c:pt idx="52">
                  <c:v>41355</c:v>
                </c:pt>
                <c:pt idx="53">
                  <c:v>41358</c:v>
                </c:pt>
                <c:pt idx="54">
                  <c:v>41360</c:v>
                </c:pt>
                <c:pt idx="55">
                  <c:v>41276</c:v>
                </c:pt>
                <c:pt idx="56">
                  <c:v>41278</c:v>
                </c:pt>
                <c:pt idx="57">
                  <c:v>41284</c:v>
                </c:pt>
                <c:pt idx="58">
                  <c:v>41285</c:v>
                </c:pt>
                <c:pt idx="59">
                  <c:v>41288</c:v>
                </c:pt>
                <c:pt idx="60">
                  <c:v>41289</c:v>
                </c:pt>
                <c:pt idx="61">
                  <c:v>41296</c:v>
                </c:pt>
                <c:pt idx="62">
                  <c:v>41298</c:v>
                </c:pt>
                <c:pt idx="63">
                  <c:v>41303</c:v>
                </c:pt>
                <c:pt idx="64">
                  <c:v>41305</c:v>
                </c:pt>
                <c:pt idx="65">
                  <c:v>41309</c:v>
                </c:pt>
                <c:pt idx="66">
                  <c:v>41310</c:v>
                </c:pt>
                <c:pt idx="67">
                  <c:v>41316</c:v>
                </c:pt>
                <c:pt idx="68">
                  <c:v>41317</c:v>
                </c:pt>
                <c:pt idx="69">
                  <c:v>41317</c:v>
                </c:pt>
                <c:pt idx="70">
                  <c:v>41325</c:v>
                </c:pt>
                <c:pt idx="71">
                  <c:v>41326</c:v>
                </c:pt>
                <c:pt idx="72">
                  <c:v>41330</c:v>
                </c:pt>
                <c:pt idx="73">
                  <c:v>41333</c:v>
                </c:pt>
                <c:pt idx="74">
                  <c:v>41337</c:v>
                </c:pt>
                <c:pt idx="75">
                  <c:v>41338</c:v>
                </c:pt>
                <c:pt idx="76">
                  <c:v>41344</c:v>
                </c:pt>
                <c:pt idx="77">
                  <c:v>41345</c:v>
                </c:pt>
                <c:pt idx="78">
                  <c:v>41354</c:v>
                </c:pt>
                <c:pt idx="79">
                  <c:v>41355</c:v>
                </c:pt>
                <c:pt idx="80">
                  <c:v>41358</c:v>
                </c:pt>
                <c:pt idx="81">
                  <c:v>41360</c:v>
                </c:pt>
              </c:numCache>
            </c:numRef>
          </c:cat>
          <c:val>
            <c:numRef>
              <c:f>SV!$D$877:$D$904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SV!$E$849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SV!$A$850:$A$931</c:f>
              <c:numCache>
                <c:formatCode>m/d/yyyy</c:formatCode>
                <c:ptCount val="82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41288</c:v>
                </c:pt>
                <c:pt idx="32">
                  <c:v>41289</c:v>
                </c:pt>
                <c:pt idx="33">
                  <c:v>41292</c:v>
                </c:pt>
                <c:pt idx="34">
                  <c:v>41296</c:v>
                </c:pt>
                <c:pt idx="35">
                  <c:v>41298</c:v>
                </c:pt>
                <c:pt idx="36">
                  <c:v>41303</c:v>
                </c:pt>
                <c:pt idx="37">
                  <c:v>41305</c:v>
                </c:pt>
                <c:pt idx="38">
                  <c:v>41309</c:v>
                </c:pt>
                <c:pt idx="39">
                  <c:v>41310</c:v>
                </c:pt>
                <c:pt idx="40">
                  <c:v>41316</c:v>
                </c:pt>
                <c:pt idx="41">
                  <c:v>41317</c:v>
                </c:pt>
                <c:pt idx="42">
                  <c:v>41318</c:v>
                </c:pt>
                <c:pt idx="43">
                  <c:v>41325</c:v>
                </c:pt>
                <c:pt idx="44">
                  <c:v>41326</c:v>
                </c:pt>
                <c:pt idx="45">
                  <c:v>41330</c:v>
                </c:pt>
                <c:pt idx="46">
                  <c:v>41333</c:v>
                </c:pt>
                <c:pt idx="47">
                  <c:v>41337</c:v>
                </c:pt>
                <c:pt idx="48">
                  <c:v>41338</c:v>
                </c:pt>
                <c:pt idx="49">
                  <c:v>41344</c:v>
                </c:pt>
                <c:pt idx="50">
                  <c:v>41345</c:v>
                </c:pt>
                <c:pt idx="51">
                  <c:v>41354</c:v>
                </c:pt>
                <c:pt idx="52">
                  <c:v>41355</c:v>
                </c:pt>
                <c:pt idx="53">
                  <c:v>41358</c:v>
                </c:pt>
                <c:pt idx="54">
                  <c:v>41360</c:v>
                </c:pt>
                <c:pt idx="55">
                  <c:v>41276</c:v>
                </c:pt>
                <c:pt idx="56">
                  <c:v>41278</c:v>
                </c:pt>
                <c:pt idx="57">
                  <c:v>41284</c:v>
                </c:pt>
                <c:pt idx="58">
                  <c:v>41285</c:v>
                </c:pt>
                <c:pt idx="59">
                  <c:v>41288</c:v>
                </c:pt>
                <c:pt idx="60">
                  <c:v>41289</c:v>
                </c:pt>
                <c:pt idx="61">
                  <c:v>41296</c:v>
                </c:pt>
                <c:pt idx="62">
                  <c:v>41298</c:v>
                </c:pt>
                <c:pt idx="63">
                  <c:v>41303</c:v>
                </c:pt>
                <c:pt idx="64">
                  <c:v>41305</c:v>
                </c:pt>
                <c:pt idx="65">
                  <c:v>41309</c:v>
                </c:pt>
                <c:pt idx="66">
                  <c:v>41310</c:v>
                </c:pt>
                <c:pt idx="67">
                  <c:v>41316</c:v>
                </c:pt>
                <c:pt idx="68">
                  <c:v>41317</c:v>
                </c:pt>
                <c:pt idx="69">
                  <c:v>41317</c:v>
                </c:pt>
                <c:pt idx="70">
                  <c:v>41325</c:v>
                </c:pt>
                <c:pt idx="71">
                  <c:v>41326</c:v>
                </c:pt>
                <c:pt idx="72">
                  <c:v>41330</c:v>
                </c:pt>
                <c:pt idx="73">
                  <c:v>41333</c:v>
                </c:pt>
                <c:pt idx="74">
                  <c:v>41337</c:v>
                </c:pt>
                <c:pt idx="75">
                  <c:v>41338</c:v>
                </c:pt>
                <c:pt idx="76">
                  <c:v>41344</c:v>
                </c:pt>
                <c:pt idx="77">
                  <c:v>41345</c:v>
                </c:pt>
                <c:pt idx="78">
                  <c:v>41354</c:v>
                </c:pt>
                <c:pt idx="79">
                  <c:v>41355</c:v>
                </c:pt>
                <c:pt idx="80">
                  <c:v>41358</c:v>
                </c:pt>
                <c:pt idx="81">
                  <c:v>41360</c:v>
                </c:pt>
              </c:numCache>
            </c:numRef>
          </c:cat>
          <c:val>
            <c:numRef>
              <c:f>SV!$E$877:$E$904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SV!$F$849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SV!$A$850:$A$931</c:f>
              <c:numCache>
                <c:formatCode>m/d/yyyy</c:formatCode>
                <c:ptCount val="82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41288</c:v>
                </c:pt>
                <c:pt idx="32">
                  <c:v>41289</c:v>
                </c:pt>
                <c:pt idx="33">
                  <c:v>41292</c:v>
                </c:pt>
                <c:pt idx="34">
                  <c:v>41296</c:v>
                </c:pt>
                <c:pt idx="35">
                  <c:v>41298</c:v>
                </c:pt>
                <c:pt idx="36">
                  <c:v>41303</c:v>
                </c:pt>
                <c:pt idx="37">
                  <c:v>41305</c:v>
                </c:pt>
                <c:pt idx="38">
                  <c:v>41309</c:v>
                </c:pt>
                <c:pt idx="39">
                  <c:v>41310</c:v>
                </c:pt>
                <c:pt idx="40">
                  <c:v>41316</c:v>
                </c:pt>
                <c:pt idx="41">
                  <c:v>41317</c:v>
                </c:pt>
                <c:pt idx="42">
                  <c:v>41318</c:v>
                </c:pt>
                <c:pt idx="43">
                  <c:v>41325</c:v>
                </c:pt>
                <c:pt idx="44">
                  <c:v>41326</c:v>
                </c:pt>
                <c:pt idx="45">
                  <c:v>41330</c:v>
                </c:pt>
                <c:pt idx="46">
                  <c:v>41333</c:v>
                </c:pt>
                <c:pt idx="47">
                  <c:v>41337</c:v>
                </c:pt>
                <c:pt idx="48">
                  <c:v>41338</c:v>
                </c:pt>
                <c:pt idx="49">
                  <c:v>41344</c:v>
                </c:pt>
                <c:pt idx="50">
                  <c:v>41345</c:v>
                </c:pt>
                <c:pt idx="51">
                  <c:v>41354</c:v>
                </c:pt>
                <c:pt idx="52">
                  <c:v>41355</c:v>
                </c:pt>
                <c:pt idx="53">
                  <c:v>41358</c:v>
                </c:pt>
                <c:pt idx="54">
                  <c:v>41360</c:v>
                </c:pt>
                <c:pt idx="55">
                  <c:v>41276</c:v>
                </c:pt>
                <c:pt idx="56">
                  <c:v>41278</c:v>
                </c:pt>
                <c:pt idx="57">
                  <c:v>41284</c:v>
                </c:pt>
                <c:pt idx="58">
                  <c:v>41285</c:v>
                </c:pt>
                <c:pt idx="59">
                  <c:v>41288</c:v>
                </c:pt>
                <c:pt idx="60">
                  <c:v>41289</c:v>
                </c:pt>
                <c:pt idx="61">
                  <c:v>41296</c:v>
                </c:pt>
                <c:pt idx="62">
                  <c:v>41298</c:v>
                </c:pt>
                <c:pt idx="63">
                  <c:v>41303</c:v>
                </c:pt>
                <c:pt idx="64">
                  <c:v>41305</c:v>
                </c:pt>
                <c:pt idx="65">
                  <c:v>41309</c:v>
                </c:pt>
                <c:pt idx="66">
                  <c:v>41310</c:v>
                </c:pt>
                <c:pt idx="67">
                  <c:v>41316</c:v>
                </c:pt>
                <c:pt idx="68">
                  <c:v>41317</c:v>
                </c:pt>
                <c:pt idx="69">
                  <c:v>41317</c:v>
                </c:pt>
                <c:pt idx="70">
                  <c:v>41325</c:v>
                </c:pt>
                <c:pt idx="71">
                  <c:v>41326</c:v>
                </c:pt>
                <c:pt idx="72">
                  <c:v>41330</c:v>
                </c:pt>
                <c:pt idx="73">
                  <c:v>41333</c:v>
                </c:pt>
                <c:pt idx="74">
                  <c:v>41337</c:v>
                </c:pt>
                <c:pt idx="75">
                  <c:v>41338</c:v>
                </c:pt>
                <c:pt idx="76">
                  <c:v>41344</c:v>
                </c:pt>
                <c:pt idx="77">
                  <c:v>41345</c:v>
                </c:pt>
                <c:pt idx="78">
                  <c:v>41354</c:v>
                </c:pt>
                <c:pt idx="79">
                  <c:v>41355</c:v>
                </c:pt>
                <c:pt idx="80">
                  <c:v>41358</c:v>
                </c:pt>
                <c:pt idx="81">
                  <c:v>41360</c:v>
                </c:pt>
              </c:numCache>
            </c:numRef>
          </c:cat>
          <c:val>
            <c:numRef>
              <c:f>SV!$F$877:$F$904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SV!$G$849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SV!$A$850:$A$931</c:f>
              <c:numCache>
                <c:formatCode>m/d/yyyy</c:formatCode>
                <c:ptCount val="82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41288</c:v>
                </c:pt>
                <c:pt idx="32">
                  <c:v>41289</c:v>
                </c:pt>
                <c:pt idx="33">
                  <c:v>41292</c:v>
                </c:pt>
                <c:pt idx="34">
                  <c:v>41296</c:v>
                </c:pt>
                <c:pt idx="35">
                  <c:v>41298</c:v>
                </c:pt>
                <c:pt idx="36">
                  <c:v>41303</c:v>
                </c:pt>
                <c:pt idx="37">
                  <c:v>41305</c:v>
                </c:pt>
                <c:pt idx="38">
                  <c:v>41309</c:v>
                </c:pt>
                <c:pt idx="39">
                  <c:v>41310</c:v>
                </c:pt>
                <c:pt idx="40">
                  <c:v>41316</c:v>
                </c:pt>
                <c:pt idx="41">
                  <c:v>41317</c:v>
                </c:pt>
                <c:pt idx="42">
                  <c:v>41318</c:v>
                </c:pt>
                <c:pt idx="43">
                  <c:v>41325</c:v>
                </c:pt>
                <c:pt idx="44">
                  <c:v>41326</c:v>
                </c:pt>
                <c:pt idx="45">
                  <c:v>41330</c:v>
                </c:pt>
                <c:pt idx="46">
                  <c:v>41333</c:v>
                </c:pt>
                <c:pt idx="47">
                  <c:v>41337</c:v>
                </c:pt>
                <c:pt idx="48">
                  <c:v>41338</c:v>
                </c:pt>
                <c:pt idx="49">
                  <c:v>41344</c:v>
                </c:pt>
                <c:pt idx="50">
                  <c:v>41345</c:v>
                </c:pt>
                <c:pt idx="51">
                  <c:v>41354</c:v>
                </c:pt>
                <c:pt idx="52">
                  <c:v>41355</c:v>
                </c:pt>
                <c:pt idx="53">
                  <c:v>41358</c:v>
                </c:pt>
                <c:pt idx="54">
                  <c:v>41360</c:v>
                </c:pt>
                <c:pt idx="55">
                  <c:v>41276</c:v>
                </c:pt>
                <c:pt idx="56">
                  <c:v>41278</c:v>
                </c:pt>
                <c:pt idx="57">
                  <c:v>41284</c:v>
                </c:pt>
                <c:pt idx="58">
                  <c:v>41285</c:v>
                </c:pt>
                <c:pt idx="59">
                  <c:v>41288</c:v>
                </c:pt>
                <c:pt idx="60">
                  <c:v>41289</c:v>
                </c:pt>
                <c:pt idx="61">
                  <c:v>41296</c:v>
                </c:pt>
                <c:pt idx="62">
                  <c:v>41298</c:v>
                </c:pt>
                <c:pt idx="63">
                  <c:v>41303</c:v>
                </c:pt>
                <c:pt idx="64">
                  <c:v>41305</c:v>
                </c:pt>
                <c:pt idx="65">
                  <c:v>41309</c:v>
                </c:pt>
                <c:pt idx="66">
                  <c:v>41310</c:v>
                </c:pt>
                <c:pt idx="67">
                  <c:v>41316</c:v>
                </c:pt>
                <c:pt idx="68">
                  <c:v>41317</c:v>
                </c:pt>
                <c:pt idx="69">
                  <c:v>41317</c:v>
                </c:pt>
                <c:pt idx="70">
                  <c:v>41325</c:v>
                </c:pt>
                <c:pt idx="71">
                  <c:v>41326</c:v>
                </c:pt>
                <c:pt idx="72">
                  <c:v>41330</c:v>
                </c:pt>
                <c:pt idx="73">
                  <c:v>41333</c:v>
                </c:pt>
                <c:pt idx="74">
                  <c:v>41337</c:v>
                </c:pt>
                <c:pt idx="75">
                  <c:v>41338</c:v>
                </c:pt>
                <c:pt idx="76">
                  <c:v>41344</c:v>
                </c:pt>
                <c:pt idx="77">
                  <c:v>41345</c:v>
                </c:pt>
                <c:pt idx="78">
                  <c:v>41354</c:v>
                </c:pt>
                <c:pt idx="79">
                  <c:v>41355</c:v>
                </c:pt>
                <c:pt idx="80">
                  <c:v>41358</c:v>
                </c:pt>
                <c:pt idx="81">
                  <c:v>41360</c:v>
                </c:pt>
              </c:numCache>
            </c:numRef>
          </c:cat>
          <c:val>
            <c:numRef>
              <c:f>SV!$G$877:$G$904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SV!$H$849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SV!$A$850:$A$931</c:f>
              <c:numCache>
                <c:formatCode>m/d/yyyy</c:formatCode>
                <c:ptCount val="82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41288</c:v>
                </c:pt>
                <c:pt idx="32">
                  <c:v>41289</c:v>
                </c:pt>
                <c:pt idx="33">
                  <c:v>41292</c:v>
                </c:pt>
                <c:pt idx="34">
                  <c:v>41296</c:v>
                </c:pt>
                <c:pt idx="35">
                  <c:v>41298</c:v>
                </c:pt>
                <c:pt idx="36">
                  <c:v>41303</c:v>
                </c:pt>
                <c:pt idx="37">
                  <c:v>41305</c:v>
                </c:pt>
                <c:pt idx="38">
                  <c:v>41309</c:v>
                </c:pt>
                <c:pt idx="39">
                  <c:v>41310</c:v>
                </c:pt>
                <c:pt idx="40">
                  <c:v>41316</c:v>
                </c:pt>
                <c:pt idx="41">
                  <c:v>41317</c:v>
                </c:pt>
                <c:pt idx="42">
                  <c:v>41318</c:v>
                </c:pt>
                <c:pt idx="43">
                  <c:v>41325</c:v>
                </c:pt>
                <c:pt idx="44">
                  <c:v>41326</c:v>
                </c:pt>
                <c:pt idx="45">
                  <c:v>41330</c:v>
                </c:pt>
                <c:pt idx="46">
                  <c:v>41333</c:v>
                </c:pt>
                <c:pt idx="47">
                  <c:v>41337</c:v>
                </c:pt>
                <c:pt idx="48">
                  <c:v>41338</c:v>
                </c:pt>
                <c:pt idx="49">
                  <c:v>41344</c:v>
                </c:pt>
                <c:pt idx="50">
                  <c:v>41345</c:v>
                </c:pt>
                <c:pt idx="51">
                  <c:v>41354</c:v>
                </c:pt>
                <c:pt idx="52">
                  <c:v>41355</c:v>
                </c:pt>
                <c:pt idx="53">
                  <c:v>41358</c:v>
                </c:pt>
                <c:pt idx="54">
                  <c:v>41360</c:v>
                </c:pt>
                <c:pt idx="55">
                  <c:v>41276</c:v>
                </c:pt>
                <c:pt idx="56">
                  <c:v>41278</c:v>
                </c:pt>
                <c:pt idx="57">
                  <c:v>41284</c:v>
                </c:pt>
                <c:pt idx="58">
                  <c:v>41285</c:v>
                </c:pt>
                <c:pt idx="59">
                  <c:v>41288</c:v>
                </c:pt>
                <c:pt idx="60">
                  <c:v>41289</c:v>
                </c:pt>
                <c:pt idx="61">
                  <c:v>41296</c:v>
                </c:pt>
                <c:pt idx="62">
                  <c:v>41298</c:v>
                </c:pt>
                <c:pt idx="63">
                  <c:v>41303</c:v>
                </c:pt>
                <c:pt idx="64">
                  <c:v>41305</c:v>
                </c:pt>
                <c:pt idx="65">
                  <c:v>41309</c:v>
                </c:pt>
                <c:pt idx="66">
                  <c:v>41310</c:v>
                </c:pt>
                <c:pt idx="67">
                  <c:v>41316</c:v>
                </c:pt>
                <c:pt idx="68">
                  <c:v>41317</c:v>
                </c:pt>
                <c:pt idx="69">
                  <c:v>41317</c:v>
                </c:pt>
                <c:pt idx="70">
                  <c:v>41325</c:v>
                </c:pt>
                <c:pt idx="71">
                  <c:v>41326</c:v>
                </c:pt>
                <c:pt idx="72">
                  <c:v>41330</c:v>
                </c:pt>
                <c:pt idx="73">
                  <c:v>41333</c:v>
                </c:pt>
                <c:pt idx="74">
                  <c:v>41337</c:v>
                </c:pt>
                <c:pt idx="75">
                  <c:v>41338</c:v>
                </c:pt>
                <c:pt idx="76">
                  <c:v>41344</c:v>
                </c:pt>
                <c:pt idx="77">
                  <c:v>41345</c:v>
                </c:pt>
                <c:pt idx="78">
                  <c:v>41354</c:v>
                </c:pt>
                <c:pt idx="79">
                  <c:v>41355</c:v>
                </c:pt>
                <c:pt idx="80">
                  <c:v>41358</c:v>
                </c:pt>
                <c:pt idx="81">
                  <c:v>41360</c:v>
                </c:pt>
              </c:numCache>
            </c:numRef>
          </c:cat>
          <c:val>
            <c:numRef>
              <c:f>SV!$H$877:$H$904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SV!$I$849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SV!$A$850:$A$931</c:f>
              <c:numCache>
                <c:formatCode>m/d/yyyy</c:formatCode>
                <c:ptCount val="82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41325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41337</c:v>
                </c:pt>
                <c:pt idx="20">
                  <c:v>41338</c:v>
                </c:pt>
                <c:pt idx="21">
                  <c:v>41344</c:v>
                </c:pt>
                <c:pt idx="22">
                  <c:v>41345</c:v>
                </c:pt>
                <c:pt idx="23">
                  <c:v>41354</c:v>
                </c:pt>
                <c:pt idx="24">
                  <c:v>41355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41288</c:v>
                </c:pt>
                <c:pt idx="32">
                  <c:v>41289</c:v>
                </c:pt>
                <c:pt idx="33">
                  <c:v>41292</c:v>
                </c:pt>
                <c:pt idx="34">
                  <c:v>41296</c:v>
                </c:pt>
                <c:pt idx="35">
                  <c:v>41298</c:v>
                </c:pt>
                <c:pt idx="36">
                  <c:v>41303</c:v>
                </c:pt>
                <c:pt idx="37">
                  <c:v>41305</c:v>
                </c:pt>
                <c:pt idx="38">
                  <c:v>41309</c:v>
                </c:pt>
                <c:pt idx="39">
                  <c:v>41310</c:v>
                </c:pt>
                <c:pt idx="40">
                  <c:v>41316</c:v>
                </c:pt>
                <c:pt idx="41">
                  <c:v>41317</c:v>
                </c:pt>
                <c:pt idx="42">
                  <c:v>41318</c:v>
                </c:pt>
                <c:pt idx="43">
                  <c:v>41325</c:v>
                </c:pt>
                <c:pt idx="44">
                  <c:v>41326</c:v>
                </c:pt>
                <c:pt idx="45">
                  <c:v>41330</c:v>
                </c:pt>
                <c:pt idx="46">
                  <c:v>41333</c:v>
                </c:pt>
                <c:pt idx="47">
                  <c:v>41337</c:v>
                </c:pt>
                <c:pt idx="48">
                  <c:v>41338</c:v>
                </c:pt>
                <c:pt idx="49">
                  <c:v>41344</c:v>
                </c:pt>
                <c:pt idx="50">
                  <c:v>41345</c:v>
                </c:pt>
                <c:pt idx="51">
                  <c:v>41354</c:v>
                </c:pt>
                <c:pt idx="52">
                  <c:v>41355</c:v>
                </c:pt>
                <c:pt idx="53">
                  <c:v>41358</c:v>
                </c:pt>
                <c:pt idx="54">
                  <c:v>41360</c:v>
                </c:pt>
                <c:pt idx="55">
                  <c:v>41276</c:v>
                </c:pt>
                <c:pt idx="56">
                  <c:v>41278</c:v>
                </c:pt>
                <c:pt idx="57">
                  <c:v>41284</c:v>
                </c:pt>
                <c:pt idx="58">
                  <c:v>41285</c:v>
                </c:pt>
                <c:pt idx="59">
                  <c:v>41288</c:v>
                </c:pt>
                <c:pt idx="60">
                  <c:v>41289</c:v>
                </c:pt>
                <c:pt idx="61">
                  <c:v>41296</c:v>
                </c:pt>
                <c:pt idx="62">
                  <c:v>41298</c:v>
                </c:pt>
                <c:pt idx="63">
                  <c:v>41303</c:v>
                </c:pt>
                <c:pt idx="64">
                  <c:v>41305</c:v>
                </c:pt>
                <c:pt idx="65">
                  <c:v>41309</c:v>
                </c:pt>
                <c:pt idx="66">
                  <c:v>41310</c:v>
                </c:pt>
                <c:pt idx="67">
                  <c:v>41316</c:v>
                </c:pt>
                <c:pt idx="68">
                  <c:v>41317</c:v>
                </c:pt>
                <c:pt idx="69">
                  <c:v>41317</c:v>
                </c:pt>
                <c:pt idx="70">
                  <c:v>41325</c:v>
                </c:pt>
                <c:pt idx="71">
                  <c:v>41326</c:v>
                </c:pt>
                <c:pt idx="72">
                  <c:v>41330</c:v>
                </c:pt>
                <c:pt idx="73">
                  <c:v>41333</c:v>
                </c:pt>
                <c:pt idx="74">
                  <c:v>41337</c:v>
                </c:pt>
                <c:pt idx="75">
                  <c:v>41338</c:v>
                </c:pt>
                <c:pt idx="76">
                  <c:v>41344</c:v>
                </c:pt>
                <c:pt idx="77">
                  <c:v>41345</c:v>
                </c:pt>
                <c:pt idx="78">
                  <c:v>41354</c:v>
                </c:pt>
                <c:pt idx="79">
                  <c:v>41355</c:v>
                </c:pt>
                <c:pt idx="80">
                  <c:v>41358</c:v>
                </c:pt>
                <c:pt idx="81">
                  <c:v>41360</c:v>
                </c:pt>
              </c:numCache>
            </c:numRef>
          </c:cat>
          <c:val>
            <c:numRef>
              <c:f>SV!$I$877:$I$904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06319872"/>
        <c:axId val="106322560"/>
      </c:lineChart>
      <c:dateAx>
        <c:axId val="106319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322560"/>
        <c:crosses val="autoZero"/>
        <c:auto val="1"/>
        <c:lblOffset val="100"/>
      </c:dateAx>
      <c:valAx>
        <c:axId val="106322560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6319872"/>
        <c:crosses val="autoZero"/>
        <c:crossBetween val="between"/>
        <c:majorUnit val="1"/>
      </c:valAx>
    </c:plotArea>
    <c:plotVisOnly val="1"/>
  </c:chart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Gowning,  Staging, and Formulation  ISO 6  (Room 158) </a:t>
            </a:r>
          </a:p>
          <a:p>
            <a:pPr>
              <a:defRPr/>
            </a:pPr>
            <a:r>
              <a:rPr lang="en-US" sz="1800" b="1" i="0" baseline="0"/>
              <a:t>Surface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19234476006990384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93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SV!$H$720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SV!$A$740:$A$758</c:f>
              <c:numCache>
                <c:formatCode>m/d/yyyy</c:formatCode>
                <c:ptCount val="19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41327</c:v>
                </c:pt>
                <c:pt idx="9">
                  <c:v>41331</c:v>
                </c:pt>
                <c:pt idx="10">
                  <c:v>41334</c:v>
                </c:pt>
                <c:pt idx="11">
                  <c:v>41337</c:v>
                </c:pt>
                <c:pt idx="12">
                  <c:v>41340</c:v>
                </c:pt>
                <c:pt idx="13">
                  <c:v>41344</c:v>
                </c:pt>
                <c:pt idx="14">
                  <c:v>41348</c:v>
                </c:pt>
                <c:pt idx="15">
                  <c:v>41352</c:v>
                </c:pt>
                <c:pt idx="16">
                  <c:v>41354</c:v>
                </c:pt>
                <c:pt idx="17">
                  <c:v>41359</c:v>
                </c:pt>
                <c:pt idx="18">
                  <c:v>41361</c:v>
                </c:pt>
              </c:numCache>
            </c:numRef>
          </c:cat>
          <c:val>
            <c:numRef>
              <c:f>SV!$H$740:$H$758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SV!$B$720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SV!$A$740:$A$758</c:f>
              <c:numCache>
                <c:formatCode>m/d/yyyy</c:formatCode>
                <c:ptCount val="19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41327</c:v>
                </c:pt>
                <c:pt idx="9">
                  <c:v>41331</c:v>
                </c:pt>
                <c:pt idx="10">
                  <c:v>41334</c:v>
                </c:pt>
                <c:pt idx="11">
                  <c:v>41337</c:v>
                </c:pt>
                <c:pt idx="12">
                  <c:v>41340</c:v>
                </c:pt>
                <c:pt idx="13">
                  <c:v>41344</c:v>
                </c:pt>
                <c:pt idx="14">
                  <c:v>41348</c:v>
                </c:pt>
                <c:pt idx="15">
                  <c:v>41352</c:v>
                </c:pt>
                <c:pt idx="16">
                  <c:v>41354</c:v>
                </c:pt>
                <c:pt idx="17">
                  <c:v>41359</c:v>
                </c:pt>
                <c:pt idx="18">
                  <c:v>41361</c:v>
                </c:pt>
              </c:numCache>
            </c:numRef>
          </c:cat>
          <c:val>
            <c:numRef>
              <c:f>SV!$B$740:$B$758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marker val="1"/>
        <c:axId val="106355712"/>
        <c:axId val="106391040"/>
      </c:lineChart>
      <c:dateAx>
        <c:axId val="106355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391040"/>
        <c:crosses val="autoZero"/>
        <c:auto val="1"/>
        <c:lblOffset val="100"/>
      </c:dateAx>
      <c:valAx>
        <c:axId val="106391040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6355712"/>
        <c:crosses val="autoZero"/>
        <c:crossBetween val="between"/>
        <c:majorUnit val="1"/>
      </c:valAx>
    </c:plotArea>
    <c:plotVisOnly val="1"/>
  </c:chart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Gowning,  Staging, and Formulation  ISO 7  (Rooms  157, 158, and 159)</a:t>
            </a:r>
          </a:p>
          <a:p>
            <a:pPr>
              <a:defRPr/>
            </a:pPr>
            <a:r>
              <a:rPr lang="en-US" sz="1800" b="1" i="0" baseline="0"/>
              <a:t>Floor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1910532085102619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96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SV!$H$720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SV!$A$721:$A$776</c:f>
              <c:numCache>
                <c:formatCode>m/d/yyyy</c:formatCode>
                <c:ptCount val="56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41327</c:v>
                </c:pt>
                <c:pt idx="9">
                  <c:v>41331</c:v>
                </c:pt>
                <c:pt idx="10">
                  <c:v>41334</c:v>
                </c:pt>
                <c:pt idx="11">
                  <c:v>41337</c:v>
                </c:pt>
                <c:pt idx="12">
                  <c:v>41340</c:v>
                </c:pt>
                <c:pt idx="13">
                  <c:v>41344</c:v>
                </c:pt>
                <c:pt idx="14">
                  <c:v>41348</c:v>
                </c:pt>
                <c:pt idx="15">
                  <c:v>41352</c:v>
                </c:pt>
                <c:pt idx="16">
                  <c:v>41354</c:v>
                </c:pt>
                <c:pt idx="17">
                  <c:v>41359</c:v>
                </c:pt>
                <c:pt idx="18">
                  <c:v>41361</c:v>
                </c:pt>
                <c:pt idx="19">
                  <c:v>41295</c:v>
                </c:pt>
                <c:pt idx="20">
                  <c:v>41306</c:v>
                </c:pt>
                <c:pt idx="21">
                  <c:v>41311</c:v>
                </c:pt>
                <c:pt idx="22">
                  <c:v>41312</c:v>
                </c:pt>
                <c:pt idx="23">
                  <c:v>41317</c:v>
                </c:pt>
                <c:pt idx="24">
                  <c:v>41318</c:v>
                </c:pt>
                <c:pt idx="25">
                  <c:v>41324</c:v>
                </c:pt>
                <c:pt idx="26">
                  <c:v>41325</c:v>
                </c:pt>
                <c:pt idx="27">
                  <c:v>41327</c:v>
                </c:pt>
                <c:pt idx="28">
                  <c:v>41331</c:v>
                </c:pt>
                <c:pt idx="29">
                  <c:v>41334</c:v>
                </c:pt>
                <c:pt idx="30">
                  <c:v>41337</c:v>
                </c:pt>
                <c:pt idx="31">
                  <c:v>41340</c:v>
                </c:pt>
                <c:pt idx="32">
                  <c:v>41344</c:v>
                </c:pt>
                <c:pt idx="33">
                  <c:v>41348</c:v>
                </c:pt>
                <c:pt idx="34">
                  <c:v>41352</c:v>
                </c:pt>
                <c:pt idx="35">
                  <c:v>41354</c:v>
                </c:pt>
                <c:pt idx="36">
                  <c:v>41359</c:v>
                </c:pt>
                <c:pt idx="37">
                  <c:v>41361</c:v>
                </c:pt>
                <c:pt idx="38">
                  <c:v>41306</c:v>
                </c:pt>
                <c:pt idx="39">
                  <c:v>41311</c:v>
                </c:pt>
                <c:pt idx="40">
                  <c:v>41312</c:v>
                </c:pt>
                <c:pt idx="41">
                  <c:v>41317</c:v>
                </c:pt>
                <c:pt idx="42">
                  <c:v>41318</c:v>
                </c:pt>
                <c:pt idx="43">
                  <c:v>41324</c:v>
                </c:pt>
                <c:pt idx="44">
                  <c:v>41325</c:v>
                </c:pt>
                <c:pt idx="45">
                  <c:v>41327</c:v>
                </c:pt>
                <c:pt idx="46">
                  <c:v>41331</c:v>
                </c:pt>
                <c:pt idx="47">
                  <c:v>41334</c:v>
                </c:pt>
                <c:pt idx="48">
                  <c:v>41337</c:v>
                </c:pt>
                <c:pt idx="49">
                  <c:v>41340</c:v>
                </c:pt>
                <c:pt idx="50">
                  <c:v>41344</c:v>
                </c:pt>
                <c:pt idx="51">
                  <c:v>41348</c:v>
                </c:pt>
                <c:pt idx="52">
                  <c:v>41352</c:v>
                </c:pt>
                <c:pt idx="53">
                  <c:v>41354</c:v>
                </c:pt>
                <c:pt idx="54">
                  <c:v>41359</c:v>
                </c:pt>
                <c:pt idx="55">
                  <c:v>41361</c:v>
                </c:pt>
              </c:numCache>
            </c:numRef>
          </c:cat>
          <c:val>
            <c:numRef>
              <c:f>SV!$H$721:$H$739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SV!$H$720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SV!$A$721:$A$776</c:f>
              <c:numCache>
                <c:formatCode>m/d/yyyy</c:formatCode>
                <c:ptCount val="56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41327</c:v>
                </c:pt>
                <c:pt idx="9">
                  <c:v>41331</c:v>
                </c:pt>
                <c:pt idx="10">
                  <c:v>41334</c:v>
                </c:pt>
                <c:pt idx="11">
                  <c:v>41337</c:v>
                </c:pt>
                <c:pt idx="12">
                  <c:v>41340</c:v>
                </c:pt>
                <c:pt idx="13">
                  <c:v>41344</c:v>
                </c:pt>
                <c:pt idx="14">
                  <c:v>41348</c:v>
                </c:pt>
                <c:pt idx="15">
                  <c:v>41352</c:v>
                </c:pt>
                <c:pt idx="16">
                  <c:v>41354</c:v>
                </c:pt>
                <c:pt idx="17">
                  <c:v>41359</c:v>
                </c:pt>
                <c:pt idx="18">
                  <c:v>41361</c:v>
                </c:pt>
                <c:pt idx="19">
                  <c:v>41295</c:v>
                </c:pt>
                <c:pt idx="20">
                  <c:v>41306</c:v>
                </c:pt>
                <c:pt idx="21">
                  <c:v>41311</c:v>
                </c:pt>
                <c:pt idx="22">
                  <c:v>41312</c:v>
                </c:pt>
                <c:pt idx="23">
                  <c:v>41317</c:v>
                </c:pt>
                <c:pt idx="24">
                  <c:v>41318</c:v>
                </c:pt>
                <c:pt idx="25">
                  <c:v>41324</c:v>
                </c:pt>
                <c:pt idx="26">
                  <c:v>41325</c:v>
                </c:pt>
                <c:pt idx="27">
                  <c:v>41327</c:v>
                </c:pt>
                <c:pt idx="28">
                  <c:v>41331</c:v>
                </c:pt>
                <c:pt idx="29">
                  <c:v>41334</c:v>
                </c:pt>
                <c:pt idx="30">
                  <c:v>41337</c:v>
                </c:pt>
                <c:pt idx="31">
                  <c:v>41340</c:v>
                </c:pt>
                <c:pt idx="32">
                  <c:v>41344</c:v>
                </c:pt>
                <c:pt idx="33">
                  <c:v>41348</c:v>
                </c:pt>
                <c:pt idx="34">
                  <c:v>41352</c:v>
                </c:pt>
                <c:pt idx="35">
                  <c:v>41354</c:v>
                </c:pt>
                <c:pt idx="36">
                  <c:v>41359</c:v>
                </c:pt>
                <c:pt idx="37">
                  <c:v>41361</c:v>
                </c:pt>
                <c:pt idx="38">
                  <c:v>41306</c:v>
                </c:pt>
                <c:pt idx="39">
                  <c:v>41311</c:v>
                </c:pt>
                <c:pt idx="40">
                  <c:v>41312</c:v>
                </c:pt>
                <c:pt idx="41">
                  <c:v>41317</c:v>
                </c:pt>
                <c:pt idx="42">
                  <c:v>41318</c:v>
                </c:pt>
                <c:pt idx="43">
                  <c:v>41324</c:v>
                </c:pt>
                <c:pt idx="44">
                  <c:v>41325</c:v>
                </c:pt>
                <c:pt idx="45">
                  <c:v>41327</c:v>
                </c:pt>
                <c:pt idx="46">
                  <c:v>41331</c:v>
                </c:pt>
                <c:pt idx="47">
                  <c:v>41334</c:v>
                </c:pt>
                <c:pt idx="48">
                  <c:v>41337</c:v>
                </c:pt>
                <c:pt idx="49">
                  <c:v>41340</c:v>
                </c:pt>
                <c:pt idx="50">
                  <c:v>41344</c:v>
                </c:pt>
                <c:pt idx="51">
                  <c:v>41348</c:v>
                </c:pt>
                <c:pt idx="52">
                  <c:v>41352</c:v>
                </c:pt>
                <c:pt idx="53">
                  <c:v>41354</c:v>
                </c:pt>
                <c:pt idx="54">
                  <c:v>41359</c:v>
                </c:pt>
                <c:pt idx="55">
                  <c:v>41361</c:v>
                </c:pt>
              </c:numCache>
            </c:numRef>
          </c:cat>
          <c:val>
            <c:numRef>
              <c:f>SV!$H$759:$H$776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SV!$I$720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SV!$A$721:$A$776</c:f>
              <c:numCache>
                <c:formatCode>m/d/yyyy</c:formatCode>
                <c:ptCount val="56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41327</c:v>
                </c:pt>
                <c:pt idx="9">
                  <c:v>41331</c:v>
                </c:pt>
                <c:pt idx="10">
                  <c:v>41334</c:v>
                </c:pt>
                <c:pt idx="11">
                  <c:v>41337</c:v>
                </c:pt>
                <c:pt idx="12">
                  <c:v>41340</c:v>
                </c:pt>
                <c:pt idx="13">
                  <c:v>41344</c:v>
                </c:pt>
                <c:pt idx="14">
                  <c:v>41348</c:v>
                </c:pt>
                <c:pt idx="15">
                  <c:v>41352</c:v>
                </c:pt>
                <c:pt idx="16">
                  <c:v>41354</c:v>
                </c:pt>
                <c:pt idx="17">
                  <c:v>41359</c:v>
                </c:pt>
                <c:pt idx="18">
                  <c:v>41361</c:v>
                </c:pt>
                <c:pt idx="19">
                  <c:v>41295</c:v>
                </c:pt>
                <c:pt idx="20">
                  <c:v>41306</c:v>
                </c:pt>
                <c:pt idx="21">
                  <c:v>41311</c:v>
                </c:pt>
                <c:pt idx="22">
                  <c:v>41312</c:v>
                </c:pt>
                <c:pt idx="23">
                  <c:v>41317</c:v>
                </c:pt>
                <c:pt idx="24">
                  <c:v>41318</c:v>
                </c:pt>
                <c:pt idx="25">
                  <c:v>41324</c:v>
                </c:pt>
                <c:pt idx="26">
                  <c:v>41325</c:v>
                </c:pt>
                <c:pt idx="27">
                  <c:v>41327</c:v>
                </c:pt>
                <c:pt idx="28">
                  <c:v>41331</c:v>
                </c:pt>
                <c:pt idx="29">
                  <c:v>41334</c:v>
                </c:pt>
                <c:pt idx="30">
                  <c:v>41337</c:v>
                </c:pt>
                <c:pt idx="31">
                  <c:v>41340</c:v>
                </c:pt>
                <c:pt idx="32">
                  <c:v>41344</c:v>
                </c:pt>
                <c:pt idx="33">
                  <c:v>41348</c:v>
                </c:pt>
                <c:pt idx="34">
                  <c:v>41352</c:v>
                </c:pt>
                <c:pt idx="35">
                  <c:v>41354</c:v>
                </c:pt>
                <c:pt idx="36">
                  <c:v>41359</c:v>
                </c:pt>
                <c:pt idx="37">
                  <c:v>41361</c:v>
                </c:pt>
                <c:pt idx="38">
                  <c:v>41306</c:v>
                </c:pt>
                <c:pt idx="39">
                  <c:v>41311</c:v>
                </c:pt>
                <c:pt idx="40">
                  <c:v>41312</c:v>
                </c:pt>
                <c:pt idx="41">
                  <c:v>41317</c:v>
                </c:pt>
                <c:pt idx="42">
                  <c:v>41318</c:v>
                </c:pt>
                <c:pt idx="43">
                  <c:v>41324</c:v>
                </c:pt>
                <c:pt idx="44">
                  <c:v>41325</c:v>
                </c:pt>
                <c:pt idx="45">
                  <c:v>41327</c:v>
                </c:pt>
                <c:pt idx="46">
                  <c:v>41331</c:v>
                </c:pt>
                <c:pt idx="47">
                  <c:v>41334</c:v>
                </c:pt>
                <c:pt idx="48">
                  <c:v>41337</c:v>
                </c:pt>
                <c:pt idx="49">
                  <c:v>41340</c:v>
                </c:pt>
                <c:pt idx="50">
                  <c:v>41344</c:v>
                </c:pt>
                <c:pt idx="51">
                  <c:v>41348</c:v>
                </c:pt>
                <c:pt idx="52">
                  <c:v>41352</c:v>
                </c:pt>
                <c:pt idx="53">
                  <c:v>41354</c:v>
                </c:pt>
                <c:pt idx="54">
                  <c:v>41359</c:v>
                </c:pt>
                <c:pt idx="55">
                  <c:v>41361</c:v>
                </c:pt>
              </c:numCache>
            </c:numRef>
          </c:cat>
          <c:val>
            <c:numRef>
              <c:f>SV!$I$759:$I$776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marker val="1"/>
        <c:axId val="106457728"/>
        <c:axId val="106497152"/>
      </c:lineChart>
      <c:dateAx>
        <c:axId val="106457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497152"/>
        <c:crosses val="autoZero"/>
        <c:auto val="1"/>
        <c:lblOffset val="100"/>
      </c:dateAx>
      <c:valAx>
        <c:axId val="106497152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6457728"/>
        <c:crosses val="autoZero"/>
        <c:crossBetween val="between"/>
        <c:majorUnit val="2"/>
      </c:valAx>
    </c:plotArea>
    <c:plotVisOnly val="1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7 ( Rooms 157 and 159)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1487087021833002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451258721378752"/>
        </c:manualLayout>
      </c:layout>
      <c:lineChart>
        <c:grouping val="standard"/>
        <c:ser>
          <c:idx val="0"/>
          <c:order val="0"/>
          <c:tx>
            <c:strRef>
              <c:f>TP!$B$380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TP!$A$381:$A$398</c:f>
              <c:numCache>
                <c:formatCode>m/d/yyyy</c:formatCode>
                <c:ptCount val="18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TP!$B$381:$B$398</c:f>
              <c:numCache>
                <c:formatCode>General</c:formatCode>
                <c:ptCount val="18"/>
                <c:pt idx="0">
                  <c:v>75</c:v>
                </c:pt>
                <c:pt idx="1">
                  <c:v>50</c:v>
                </c:pt>
                <c:pt idx="2">
                  <c:v>160</c:v>
                </c:pt>
                <c:pt idx="3">
                  <c:v>689</c:v>
                </c:pt>
                <c:pt idx="4">
                  <c:v>6</c:v>
                </c:pt>
                <c:pt idx="5">
                  <c:v>260</c:v>
                </c:pt>
                <c:pt idx="6">
                  <c:v>319</c:v>
                </c:pt>
                <c:pt idx="7">
                  <c:v>476</c:v>
                </c:pt>
                <c:pt idx="8">
                  <c:v>301</c:v>
                </c:pt>
                <c:pt idx="9">
                  <c:v>387</c:v>
                </c:pt>
                <c:pt idx="10">
                  <c:v>124</c:v>
                </c:pt>
                <c:pt idx="11">
                  <c:v>617</c:v>
                </c:pt>
                <c:pt idx="12">
                  <c:v>9</c:v>
                </c:pt>
                <c:pt idx="13">
                  <c:v>113</c:v>
                </c:pt>
                <c:pt idx="14">
                  <c:v>66</c:v>
                </c:pt>
                <c:pt idx="15">
                  <c:v>252</c:v>
                </c:pt>
                <c:pt idx="16">
                  <c:v>74</c:v>
                </c:pt>
                <c:pt idx="17">
                  <c:v>141</c:v>
                </c:pt>
              </c:numCache>
            </c:numRef>
          </c:val>
        </c:ser>
        <c:ser>
          <c:idx val="1"/>
          <c:order val="1"/>
          <c:tx>
            <c:strRef>
              <c:f>TP!$D$380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TP!$A$381:$A$398</c:f>
              <c:numCache>
                <c:formatCode>m/d/yyyy</c:formatCode>
                <c:ptCount val="18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TP!$D$381:$D$398</c:f>
              <c:numCache>
                <c:formatCode>General</c:formatCode>
                <c:ptCount val="18"/>
                <c:pt idx="0">
                  <c:v>139</c:v>
                </c:pt>
                <c:pt idx="1">
                  <c:v>57</c:v>
                </c:pt>
                <c:pt idx="2">
                  <c:v>112</c:v>
                </c:pt>
                <c:pt idx="3">
                  <c:v>219</c:v>
                </c:pt>
                <c:pt idx="4">
                  <c:v>0</c:v>
                </c:pt>
                <c:pt idx="5">
                  <c:v>189</c:v>
                </c:pt>
                <c:pt idx="6">
                  <c:v>195</c:v>
                </c:pt>
                <c:pt idx="7">
                  <c:v>79</c:v>
                </c:pt>
                <c:pt idx="8">
                  <c:v>102</c:v>
                </c:pt>
                <c:pt idx="9">
                  <c:v>133</c:v>
                </c:pt>
                <c:pt idx="10">
                  <c:v>69</c:v>
                </c:pt>
                <c:pt idx="11">
                  <c:v>261</c:v>
                </c:pt>
                <c:pt idx="12">
                  <c:v>1</c:v>
                </c:pt>
                <c:pt idx="13">
                  <c:v>104</c:v>
                </c:pt>
                <c:pt idx="14">
                  <c:v>3</c:v>
                </c:pt>
                <c:pt idx="15">
                  <c:v>157</c:v>
                </c:pt>
                <c:pt idx="16">
                  <c:v>11</c:v>
                </c:pt>
                <c:pt idx="17">
                  <c:v>87</c:v>
                </c:pt>
              </c:numCache>
            </c:numRef>
          </c:val>
        </c:ser>
        <c:ser>
          <c:idx val="2"/>
          <c:order val="2"/>
          <c:tx>
            <c:strRef>
              <c:f>TP!$F$380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TP!$A$381:$A$398</c:f>
              <c:numCache>
                <c:formatCode>m/d/yyyy</c:formatCode>
                <c:ptCount val="18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TP!$F$381:$F$398</c:f>
              <c:numCache>
                <c:formatCode>General</c:formatCode>
                <c:ptCount val="18"/>
                <c:pt idx="0">
                  <c:v>46</c:v>
                </c:pt>
                <c:pt idx="1">
                  <c:v>119</c:v>
                </c:pt>
                <c:pt idx="2">
                  <c:v>69</c:v>
                </c:pt>
                <c:pt idx="3">
                  <c:v>65</c:v>
                </c:pt>
                <c:pt idx="4">
                  <c:v>40</c:v>
                </c:pt>
                <c:pt idx="5">
                  <c:v>238</c:v>
                </c:pt>
                <c:pt idx="6">
                  <c:v>63</c:v>
                </c:pt>
                <c:pt idx="7">
                  <c:v>110</c:v>
                </c:pt>
                <c:pt idx="8">
                  <c:v>22</c:v>
                </c:pt>
                <c:pt idx="9">
                  <c:v>119</c:v>
                </c:pt>
                <c:pt idx="10">
                  <c:v>23</c:v>
                </c:pt>
                <c:pt idx="11">
                  <c:v>338</c:v>
                </c:pt>
                <c:pt idx="12">
                  <c:v>0</c:v>
                </c:pt>
                <c:pt idx="13">
                  <c:v>78</c:v>
                </c:pt>
                <c:pt idx="14">
                  <c:v>139</c:v>
                </c:pt>
                <c:pt idx="15">
                  <c:v>55</c:v>
                </c:pt>
                <c:pt idx="16">
                  <c:v>6</c:v>
                </c:pt>
                <c:pt idx="17">
                  <c:v>48</c:v>
                </c:pt>
              </c:numCache>
            </c:numRef>
          </c:val>
        </c:ser>
        <c:ser>
          <c:idx val="3"/>
          <c:order val="3"/>
          <c:tx>
            <c:strRef>
              <c:f>TP!$J$380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TP!$A$381:$A$398</c:f>
              <c:numCache>
                <c:formatCode>m/d/yyyy</c:formatCode>
                <c:ptCount val="18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TP!$J$381:$J$398</c:f>
              <c:numCache>
                <c:formatCode>General</c:formatCode>
                <c:ptCount val="18"/>
                <c:pt idx="1">
                  <c:v>730</c:v>
                </c:pt>
                <c:pt idx="2">
                  <c:v>13</c:v>
                </c:pt>
                <c:pt idx="3">
                  <c:v>62</c:v>
                </c:pt>
                <c:pt idx="4">
                  <c:v>0</c:v>
                </c:pt>
                <c:pt idx="5">
                  <c:v>1</c:v>
                </c:pt>
                <c:pt idx="6">
                  <c:v>9</c:v>
                </c:pt>
                <c:pt idx="7">
                  <c:v>2</c:v>
                </c:pt>
                <c:pt idx="8">
                  <c:v>27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17</c:v>
                </c:pt>
                <c:pt idx="15">
                  <c:v>8</c:v>
                </c:pt>
                <c:pt idx="16">
                  <c:v>0</c:v>
                </c:pt>
                <c:pt idx="17">
                  <c:v>3</c:v>
                </c:pt>
              </c:numCache>
            </c:numRef>
          </c:val>
        </c:ser>
        <c:ser>
          <c:idx val="4"/>
          <c:order val="4"/>
          <c:tx>
            <c:strRef>
              <c:f>TP!$L$380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TP!$A$381:$A$398</c:f>
              <c:numCache>
                <c:formatCode>m/d/yyyy</c:formatCode>
                <c:ptCount val="18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TP!$L$381:$L$398</c:f>
              <c:numCache>
                <c:formatCode>General</c:formatCode>
                <c:ptCount val="18"/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</c:v>
                </c:pt>
                <c:pt idx="8">
                  <c:v>2</c:v>
                </c:pt>
                <c:pt idx="9">
                  <c:v>0</c:v>
                </c:pt>
                <c:pt idx="10">
                  <c:v>25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16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</c:numCache>
            </c:numRef>
          </c:val>
        </c:ser>
        <c:ser>
          <c:idx val="5"/>
          <c:order val="5"/>
          <c:tx>
            <c:strRef>
              <c:f>TP!$N$380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TP!$A$381:$A$398</c:f>
              <c:numCache>
                <c:formatCode>m/d/yyyy</c:formatCode>
                <c:ptCount val="18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TP!$N$381:$N$398</c:f>
              <c:numCache>
                <c:formatCode>General</c:formatCode>
                <c:ptCount val="18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15</c:v>
                </c:pt>
                <c:pt idx="13">
                  <c:v>0</c:v>
                </c:pt>
                <c:pt idx="14">
                  <c:v>43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</c:ser>
        <c:ser>
          <c:idx val="6"/>
          <c:order val="6"/>
          <c:tx>
            <c:strRef>
              <c:f>TP!$P$380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TP!$A$381:$A$398</c:f>
              <c:numCache>
                <c:formatCode>m/d/yyyy</c:formatCode>
                <c:ptCount val="18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TP!$P$381:$P$398</c:f>
              <c:numCache>
                <c:formatCode>General</c:formatCode>
                <c:ptCount val="18"/>
                <c:pt idx="1">
                  <c:v>28</c:v>
                </c:pt>
                <c:pt idx="2">
                  <c:v>12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184</c:v>
                </c:pt>
                <c:pt idx="8">
                  <c:v>0</c:v>
                </c:pt>
                <c:pt idx="9">
                  <c:v>1</c:v>
                </c:pt>
                <c:pt idx="10">
                  <c:v>636</c:v>
                </c:pt>
                <c:pt idx="11">
                  <c:v>1</c:v>
                </c:pt>
                <c:pt idx="12">
                  <c:v>39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3</c:v>
                </c:pt>
              </c:numCache>
            </c:numRef>
          </c:val>
        </c:ser>
        <c:ser>
          <c:idx val="7"/>
          <c:order val="7"/>
          <c:tx>
            <c:strRef>
              <c:f>TP!$R$380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TP!$A$381:$A$398</c:f>
              <c:numCache>
                <c:formatCode>m/d/yyyy</c:formatCode>
                <c:ptCount val="18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TP!$R$381:$R$398</c:f>
              <c:numCache>
                <c:formatCode>General</c:formatCode>
                <c:ptCount val="18"/>
                <c:pt idx="1">
                  <c:v>15</c:v>
                </c:pt>
                <c:pt idx="2">
                  <c:v>10</c:v>
                </c:pt>
                <c:pt idx="3">
                  <c:v>8</c:v>
                </c:pt>
                <c:pt idx="4">
                  <c:v>21</c:v>
                </c:pt>
                <c:pt idx="5">
                  <c:v>0</c:v>
                </c:pt>
                <c:pt idx="6">
                  <c:v>1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14</c:v>
                </c:pt>
              </c:numCache>
            </c:numRef>
          </c:val>
        </c:ser>
        <c:ser>
          <c:idx val="8"/>
          <c:order val="8"/>
          <c:tx>
            <c:strRef>
              <c:f>TP!$T$380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TP!$A$381:$A$398</c:f>
              <c:numCache>
                <c:formatCode>m/d/yyyy</c:formatCode>
                <c:ptCount val="18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TP!$T$381:$T$398</c:f>
              <c:numCache>
                <c:formatCode>General</c:formatCode>
                <c:ptCount val="18"/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marker val="1"/>
        <c:axId val="96133888"/>
        <c:axId val="96135808"/>
      </c:lineChart>
      <c:dateAx>
        <c:axId val="9613388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6135808"/>
        <c:crosses val="autoZero"/>
        <c:auto val="1"/>
        <c:lblOffset val="100"/>
      </c:dateAx>
      <c:valAx>
        <c:axId val="96135808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133888"/>
        <c:crosses val="autoZero"/>
        <c:crossBetween val="between"/>
        <c:majorUnit val="500"/>
      </c:valAx>
    </c:plotArea>
    <c:plotVisOnly val="1"/>
  </c:chart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Gowning,  Staging, and Formulation  ISO 7  (Rooms  157, 158, and 159)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2057010963540368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93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SV!$C$720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SV!$A$759:$A$776</c:f>
              <c:numCache>
                <c:formatCode>m/d/yyyy</c:formatCode>
                <c:ptCount val="18"/>
                <c:pt idx="0">
                  <c:v>41306</c:v>
                </c:pt>
                <c:pt idx="1">
                  <c:v>41311</c:v>
                </c:pt>
                <c:pt idx="2">
                  <c:v>41312</c:v>
                </c:pt>
                <c:pt idx="3">
                  <c:v>41317</c:v>
                </c:pt>
                <c:pt idx="4">
                  <c:v>41318</c:v>
                </c:pt>
                <c:pt idx="5">
                  <c:v>41324</c:v>
                </c:pt>
                <c:pt idx="6">
                  <c:v>41325</c:v>
                </c:pt>
                <c:pt idx="7">
                  <c:v>41327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SV!$C$721:$C$758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SV!$D$720</c:f>
              <c:strCache>
                <c:ptCount val="1"/>
                <c:pt idx="0">
                  <c:v>S3</c:v>
                </c:pt>
              </c:strCache>
            </c:strRef>
          </c:tx>
          <c:cat>
            <c:numRef>
              <c:f>SV!$A$759:$A$776</c:f>
              <c:numCache>
                <c:formatCode>m/d/yyyy</c:formatCode>
                <c:ptCount val="18"/>
                <c:pt idx="0">
                  <c:v>41306</c:v>
                </c:pt>
                <c:pt idx="1">
                  <c:v>41311</c:v>
                </c:pt>
                <c:pt idx="2">
                  <c:v>41312</c:v>
                </c:pt>
                <c:pt idx="3">
                  <c:v>41317</c:v>
                </c:pt>
                <c:pt idx="4">
                  <c:v>41318</c:v>
                </c:pt>
                <c:pt idx="5">
                  <c:v>41324</c:v>
                </c:pt>
                <c:pt idx="6">
                  <c:v>41325</c:v>
                </c:pt>
                <c:pt idx="7">
                  <c:v>41327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SV!$D$740:$D$758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SV!$E$720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SV!$A$759:$A$776</c:f>
              <c:numCache>
                <c:formatCode>m/d/yyyy</c:formatCode>
                <c:ptCount val="18"/>
                <c:pt idx="0">
                  <c:v>41306</c:v>
                </c:pt>
                <c:pt idx="1">
                  <c:v>41311</c:v>
                </c:pt>
                <c:pt idx="2">
                  <c:v>41312</c:v>
                </c:pt>
                <c:pt idx="3">
                  <c:v>41317</c:v>
                </c:pt>
                <c:pt idx="4">
                  <c:v>41318</c:v>
                </c:pt>
                <c:pt idx="5">
                  <c:v>41324</c:v>
                </c:pt>
                <c:pt idx="6">
                  <c:v>41325</c:v>
                </c:pt>
                <c:pt idx="7">
                  <c:v>41327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SV!$E$740:$E$758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4"/>
          <c:order val="3"/>
          <c:tx>
            <c:strRef>
              <c:f>SV!$C$720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SV!$A$759:$A$776</c:f>
              <c:numCache>
                <c:formatCode>m/d/yyyy</c:formatCode>
                <c:ptCount val="18"/>
                <c:pt idx="0">
                  <c:v>41306</c:v>
                </c:pt>
                <c:pt idx="1">
                  <c:v>41311</c:v>
                </c:pt>
                <c:pt idx="2">
                  <c:v>41312</c:v>
                </c:pt>
                <c:pt idx="3">
                  <c:v>41317</c:v>
                </c:pt>
                <c:pt idx="4">
                  <c:v>41318</c:v>
                </c:pt>
                <c:pt idx="5">
                  <c:v>41324</c:v>
                </c:pt>
                <c:pt idx="6">
                  <c:v>41325</c:v>
                </c:pt>
                <c:pt idx="7">
                  <c:v>41327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SV!$C$759:$C$776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4"/>
          <c:tx>
            <c:strRef>
              <c:f>SV!$D$720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SV!$A$759:$A$776</c:f>
              <c:numCache>
                <c:formatCode>m/d/yyyy</c:formatCode>
                <c:ptCount val="18"/>
                <c:pt idx="0">
                  <c:v>41306</c:v>
                </c:pt>
                <c:pt idx="1">
                  <c:v>41311</c:v>
                </c:pt>
                <c:pt idx="2">
                  <c:v>41312</c:v>
                </c:pt>
                <c:pt idx="3">
                  <c:v>41317</c:v>
                </c:pt>
                <c:pt idx="4">
                  <c:v>41318</c:v>
                </c:pt>
                <c:pt idx="5">
                  <c:v>41324</c:v>
                </c:pt>
                <c:pt idx="6">
                  <c:v>41325</c:v>
                </c:pt>
                <c:pt idx="7">
                  <c:v>41327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SV!$D$759:$D$776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6"/>
          <c:order val="5"/>
          <c:tx>
            <c:strRef>
              <c:f>SV!$E$720</c:f>
              <c:strCache>
                <c:ptCount val="1"/>
                <c:pt idx="0">
                  <c:v>S4</c:v>
                </c:pt>
              </c:strCache>
            </c:strRef>
          </c:tx>
          <c:cat>
            <c:numRef>
              <c:f>SV!$A$759:$A$776</c:f>
              <c:numCache>
                <c:formatCode>m/d/yyyy</c:formatCode>
                <c:ptCount val="18"/>
                <c:pt idx="0">
                  <c:v>41306</c:v>
                </c:pt>
                <c:pt idx="1">
                  <c:v>41311</c:v>
                </c:pt>
                <c:pt idx="2">
                  <c:v>41312</c:v>
                </c:pt>
                <c:pt idx="3">
                  <c:v>41317</c:v>
                </c:pt>
                <c:pt idx="4">
                  <c:v>41318</c:v>
                </c:pt>
                <c:pt idx="5">
                  <c:v>41324</c:v>
                </c:pt>
                <c:pt idx="6">
                  <c:v>41325</c:v>
                </c:pt>
                <c:pt idx="7">
                  <c:v>41327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SV!$E$759:$E$776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6"/>
          <c:tx>
            <c:strRef>
              <c:f>SV!$F$720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SV!$A$759:$A$776</c:f>
              <c:numCache>
                <c:formatCode>m/d/yyyy</c:formatCode>
                <c:ptCount val="18"/>
                <c:pt idx="0">
                  <c:v>41306</c:v>
                </c:pt>
                <c:pt idx="1">
                  <c:v>41311</c:v>
                </c:pt>
                <c:pt idx="2">
                  <c:v>41312</c:v>
                </c:pt>
                <c:pt idx="3">
                  <c:v>41317</c:v>
                </c:pt>
                <c:pt idx="4">
                  <c:v>41318</c:v>
                </c:pt>
                <c:pt idx="5">
                  <c:v>41324</c:v>
                </c:pt>
                <c:pt idx="6">
                  <c:v>41325</c:v>
                </c:pt>
                <c:pt idx="7">
                  <c:v>41327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SV!$F$759:$F$776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7"/>
          <c:tx>
            <c:strRef>
              <c:f>SV!$G$720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SV!$A$759:$A$776</c:f>
              <c:numCache>
                <c:formatCode>m/d/yyyy</c:formatCode>
                <c:ptCount val="18"/>
                <c:pt idx="0">
                  <c:v>41306</c:v>
                </c:pt>
                <c:pt idx="1">
                  <c:v>41311</c:v>
                </c:pt>
                <c:pt idx="2">
                  <c:v>41312</c:v>
                </c:pt>
                <c:pt idx="3">
                  <c:v>41317</c:v>
                </c:pt>
                <c:pt idx="4">
                  <c:v>41318</c:v>
                </c:pt>
                <c:pt idx="5">
                  <c:v>41324</c:v>
                </c:pt>
                <c:pt idx="6">
                  <c:v>41325</c:v>
                </c:pt>
                <c:pt idx="7">
                  <c:v>41327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SV!$G$759:$G$776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SV!$B$720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SV!$A$759:$A$776</c:f>
              <c:numCache>
                <c:formatCode>m/d/yyyy</c:formatCode>
                <c:ptCount val="18"/>
                <c:pt idx="0">
                  <c:v>41306</c:v>
                </c:pt>
                <c:pt idx="1">
                  <c:v>41311</c:v>
                </c:pt>
                <c:pt idx="2">
                  <c:v>41312</c:v>
                </c:pt>
                <c:pt idx="3">
                  <c:v>41317</c:v>
                </c:pt>
                <c:pt idx="4">
                  <c:v>41318</c:v>
                </c:pt>
                <c:pt idx="5">
                  <c:v>41324</c:v>
                </c:pt>
                <c:pt idx="6">
                  <c:v>41325</c:v>
                </c:pt>
                <c:pt idx="7">
                  <c:v>41327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SV!$B$759:$B$776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marker val="1"/>
        <c:axId val="105638912"/>
        <c:axId val="106186240"/>
      </c:lineChart>
      <c:dateAx>
        <c:axId val="105638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186240"/>
        <c:crosses val="autoZero"/>
        <c:auto val="1"/>
        <c:lblOffset val="100"/>
      </c:dateAx>
      <c:valAx>
        <c:axId val="106186240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5638912"/>
        <c:crosses val="autoZero"/>
        <c:crossBetween val="between"/>
        <c:majorUnit val="1"/>
      </c:valAx>
    </c:plotArea>
    <c:plotVisOnly val="1"/>
  </c:chart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Gowning,  Staging, and Formulation  ISO 8  (Rooms  157, 158, and 159) </a:t>
            </a:r>
            <a:r>
              <a:rPr lang="en-US" sz="1800" b="1" i="0" baseline="0"/>
              <a:t>Surface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205701096354037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96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SV!$B$720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SV!$A$721:$A$739</c:f>
              <c:numCache>
                <c:formatCode>m/d/yyyy</c:formatCode>
                <c:ptCount val="19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41327</c:v>
                </c:pt>
                <c:pt idx="9">
                  <c:v>41331</c:v>
                </c:pt>
                <c:pt idx="10">
                  <c:v>41334</c:v>
                </c:pt>
                <c:pt idx="11">
                  <c:v>41337</c:v>
                </c:pt>
                <c:pt idx="12">
                  <c:v>41340</c:v>
                </c:pt>
                <c:pt idx="13">
                  <c:v>41344</c:v>
                </c:pt>
                <c:pt idx="14">
                  <c:v>41348</c:v>
                </c:pt>
                <c:pt idx="15">
                  <c:v>41352</c:v>
                </c:pt>
                <c:pt idx="16">
                  <c:v>41354</c:v>
                </c:pt>
                <c:pt idx="17">
                  <c:v>41359</c:v>
                </c:pt>
                <c:pt idx="18">
                  <c:v>41361</c:v>
                </c:pt>
              </c:numCache>
            </c:numRef>
          </c:cat>
          <c:val>
            <c:numRef>
              <c:f>SV!$B$721:$B$739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SV!$D$720</c:f>
              <c:strCache>
                <c:ptCount val="1"/>
                <c:pt idx="0">
                  <c:v>S3</c:v>
                </c:pt>
              </c:strCache>
            </c:strRef>
          </c:tx>
          <c:cat>
            <c:numRef>
              <c:f>SV!$A$721:$A$739</c:f>
              <c:numCache>
                <c:formatCode>m/d/yyyy</c:formatCode>
                <c:ptCount val="19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41327</c:v>
                </c:pt>
                <c:pt idx="9">
                  <c:v>41331</c:v>
                </c:pt>
                <c:pt idx="10">
                  <c:v>41334</c:v>
                </c:pt>
                <c:pt idx="11">
                  <c:v>41337</c:v>
                </c:pt>
                <c:pt idx="12">
                  <c:v>41340</c:v>
                </c:pt>
                <c:pt idx="13">
                  <c:v>41344</c:v>
                </c:pt>
                <c:pt idx="14">
                  <c:v>41348</c:v>
                </c:pt>
                <c:pt idx="15">
                  <c:v>41352</c:v>
                </c:pt>
                <c:pt idx="16">
                  <c:v>41354</c:v>
                </c:pt>
                <c:pt idx="17">
                  <c:v>41359</c:v>
                </c:pt>
                <c:pt idx="18">
                  <c:v>41361</c:v>
                </c:pt>
              </c:numCache>
            </c:numRef>
          </c:cat>
          <c:val>
            <c:numRef>
              <c:f>SV!$D$721:$D$739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SV!$E$720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SV!$A$721:$A$739</c:f>
              <c:numCache>
                <c:formatCode>m/d/yyyy</c:formatCode>
                <c:ptCount val="19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41327</c:v>
                </c:pt>
                <c:pt idx="9">
                  <c:v>41331</c:v>
                </c:pt>
                <c:pt idx="10">
                  <c:v>41334</c:v>
                </c:pt>
                <c:pt idx="11">
                  <c:v>41337</c:v>
                </c:pt>
                <c:pt idx="12">
                  <c:v>41340</c:v>
                </c:pt>
                <c:pt idx="13">
                  <c:v>41344</c:v>
                </c:pt>
                <c:pt idx="14">
                  <c:v>41348</c:v>
                </c:pt>
                <c:pt idx="15">
                  <c:v>41352</c:v>
                </c:pt>
                <c:pt idx="16">
                  <c:v>41354</c:v>
                </c:pt>
                <c:pt idx="17">
                  <c:v>41359</c:v>
                </c:pt>
                <c:pt idx="18">
                  <c:v>41361</c:v>
                </c:pt>
              </c:numCache>
            </c:numRef>
          </c:cat>
          <c:val>
            <c:numRef>
              <c:f>SV!$E$721:$E$739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marker val="1"/>
        <c:axId val="106224640"/>
        <c:axId val="106231296"/>
      </c:lineChart>
      <c:dateAx>
        <c:axId val="106224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231296"/>
        <c:crosses val="autoZero"/>
        <c:auto val="1"/>
        <c:lblOffset val="100"/>
      </c:dateAx>
      <c:valAx>
        <c:axId val="106231296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6224640"/>
        <c:crosses val="autoZero"/>
        <c:crossBetween val="between"/>
        <c:majorUnit val="5"/>
      </c:valAx>
    </c:plotArea>
    <c:plotVisOnly val="1"/>
  </c:chart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3 Hood ISO 6 (Room 153)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30468506349109686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88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SV!$B$635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SV!$A$690:$A$716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41345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SV!$B$690:$B$716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SV!$C$635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SV!$A$690:$A$716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41345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SV!$C$690:$C$716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SV!$D$635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SV!$A$690:$A$716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41345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SV!$D$690:$D$716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7088128"/>
        <c:axId val="107127552"/>
      </c:lineChart>
      <c:dateAx>
        <c:axId val="107088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127552"/>
        <c:crosses val="autoZero"/>
        <c:auto val="1"/>
        <c:lblOffset val="100"/>
        <c:majorUnit val="7"/>
        <c:majorTimeUnit val="days"/>
      </c:dateAx>
      <c:valAx>
        <c:axId val="107127552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7088128"/>
        <c:crosses val="autoZero"/>
        <c:crossBetween val="between"/>
        <c:majorUnit val="1"/>
      </c:valAx>
    </c:plotArea>
    <c:plotVisOnly val="1"/>
  </c:chart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Purification 3 ISO 7 (Rooms 153 and 154)</a:t>
            </a:r>
          </a:p>
          <a:p>
            <a:pPr>
              <a:defRPr/>
            </a:pPr>
            <a:r>
              <a:rPr lang="en-US" sz="1800" b="1" i="0" baseline="0"/>
              <a:t>Floor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8857238686295494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93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SV!$I$635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SV!$A$636:$A$689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41345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41297</c:v>
                </c:pt>
                <c:pt idx="34">
                  <c:v>41298</c:v>
                </c:pt>
                <c:pt idx="35">
                  <c:v>41304</c:v>
                </c:pt>
                <c:pt idx="36">
                  <c:v>41305</c:v>
                </c:pt>
                <c:pt idx="37">
                  <c:v>41309</c:v>
                </c:pt>
                <c:pt idx="38">
                  <c:v>41313</c:v>
                </c:pt>
                <c:pt idx="39">
                  <c:v>41316</c:v>
                </c:pt>
                <c:pt idx="40">
                  <c:v>41320</c:v>
                </c:pt>
                <c:pt idx="41">
                  <c:v>41320</c:v>
                </c:pt>
                <c:pt idx="42">
                  <c:v>41326</c:v>
                </c:pt>
                <c:pt idx="43">
                  <c:v>41327</c:v>
                </c:pt>
                <c:pt idx="44">
                  <c:v>41332</c:v>
                </c:pt>
                <c:pt idx="45">
                  <c:v>41333</c:v>
                </c:pt>
                <c:pt idx="46">
                  <c:v>41338</c:v>
                </c:pt>
                <c:pt idx="47">
                  <c:v>41339</c:v>
                </c:pt>
                <c:pt idx="48">
                  <c:v>41344</c:v>
                </c:pt>
                <c:pt idx="49">
                  <c:v>41345</c:v>
                </c:pt>
                <c:pt idx="50">
                  <c:v>41351</c:v>
                </c:pt>
                <c:pt idx="51">
                  <c:v>41353</c:v>
                </c:pt>
                <c:pt idx="52">
                  <c:v>41358</c:v>
                </c:pt>
                <c:pt idx="53">
                  <c:v>41360</c:v>
                </c:pt>
              </c:numCache>
            </c:numRef>
          </c:cat>
          <c:val>
            <c:numRef>
              <c:f>SV!$I$636:$I$662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SV!$I$635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SV!$A$636:$A$689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41345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41297</c:v>
                </c:pt>
                <c:pt idx="34">
                  <c:v>41298</c:v>
                </c:pt>
                <c:pt idx="35">
                  <c:v>41304</c:v>
                </c:pt>
                <c:pt idx="36">
                  <c:v>41305</c:v>
                </c:pt>
                <c:pt idx="37">
                  <c:v>41309</c:v>
                </c:pt>
                <c:pt idx="38">
                  <c:v>41313</c:v>
                </c:pt>
                <c:pt idx="39">
                  <c:v>41316</c:v>
                </c:pt>
                <c:pt idx="40">
                  <c:v>41320</c:v>
                </c:pt>
                <c:pt idx="41">
                  <c:v>41320</c:v>
                </c:pt>
                <c:pt idx="42">
                  <c:v>41326</c:v>
                </c:pt>
                <c:pt idx="43">
                  <c:v>41327</c:v>
                </c:pt>
                <c:pt idx="44">
                  <c:v>41332</c:v>
                </c:pt>
                <c:pt idx="45">
                  <c:v>41333</c:v>
                </c:pt>
                <c:pt idx="46">
                  <c:v>41338</c:v>
                </c:pt>
                <c:pt idx="47">
                  <c:v>41339</c:v>
                </c:pt>
                <c:pt idx="48">
                  <c:v>41344</c:v>
                </c:pt>
                <c:pt idx="49">
                  <c:v>41345</c:v>
                </c:pt>
                <c:pt idx="50">
                  <c:v>41351</c:v>
                </c:pt>
                <c:pt idx="51">
                  <c:v>41353</c:v>
                </c:pt>
                <c:pt idx="52">
                  <c:v>41358</c:v>
                </c:pt>
                <c:pt idx="53">
                  <c:v>41360</c:v>
                </c:pt>
              </c:numCache>
            </c:numRef>
          </c:cat>
          <c:val>
            <c:numRef>
              <c:f>SV!$I$663:$I$689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7160704"/>
        <c:axId val="107163008"/>
      </c:lineChart>
      <c:dateAx>
        <c:axId val="107160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163008"/>
        <c:crosses val="autoZero"/>
        <c:auto val="1"/>
        <c:lblOffset val="100"/>
        <c:majorUnit val="7"/>
        <c:majorTimeUnit val="days"/>
      </c:dateAx>
      <c:valAx>
        <c:axId val="10716300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7160704"/>
        <c:crosses val="autoZero"/>
        <c:crossBetween val="between"/>
        <c:majorUnit val="3"/>
      </c:valAx>
    </c:plotArea>
    <c:plotVisOnly val="1"/>
  </c:chart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3 ISO 7 (Rooms 153 and 154)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003717564732134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88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SV!$B$635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SV!$A$636:$A$689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41345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41297</c:v>
                </c:pt>
                <c:pt idx="34">
                  <c:v>41298</c:v>
                </c:pt>
                <c:pt idx="35">
                  <c:v>41304</c:v>
                </c:pt>
                <c:pt idx="36">
                  <c:v>41305</c:v>
                </c:pt>
                <c:pt idx="37">
                  <c:v>41309</c:v>
                </c:pt>
                <c:pt idx="38">
                  <c:v>41313</c:v>
                </c:pt>
                <c:pt idx="39">
                  <c:v>41316</c:v>
                </c:pt>
                <c:pt idx="40">
                  <c:v>41320</c:v>
                </c:pt>
                <c:pt idx="41">
                  <c:v>41320</c:v>
                </c:pt>
                <c:pt idx="42">
                  <c:v>41326</c:v>
                </c:pt>
                <c:pt idx="43">
                  <c:v>41327</c:v>
                </c:pt>
                <c:pt idx="44">
                  <c:v>41332</c:v>
                </c:pt>
                <c:pt idx="45">
                  <c:v>41333</c:v>
                </c:pt>
                <c:pt idx="46">
                  <c:v>41338</c:v>
                </c:pt>
                <c:pt idx="47">
                  <c:v>41339</c:v>
                </c:pt>
                <c:pt idx="48">
                  <c:v>41344</c:v>
                </c:pt>
                <c:pt idx="49">
                  <c:v>41345</c:v>
                </c:pt>
                <c:pt idx="50">
                  <c:v>41351</c:v>
                </c:pt>
                <c:pt idx="51">
                  <c:v>41353</c:v>
                </c:pt>
                <c:pt idx="52">
                  <c:v>41358</c:v>
                </c:pt>
                <c:pt idx="53">
                  <c:v>41360</c:v>
                </c:pt>
              </c:numCache>
            </c:numRef>
          </c:cat>
          <c:val>
            <c:numRef>
              <c:f>SV!$B$636:$B$662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SV!$C$635</c:f>
              <c:strCache>
                <c:ptCount val="1"/>
                <c:pt idx="0">
                  <c:v>S2</c:v>
                </c:pt>
              </c:strCache>
            </c:strRef>
          </c:tx>
          <c:cat>
            <c:numRef>
              <c:f>SV!$A$636:$A$689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41345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41297</c:v>
                </c:pt>
                <c:pt idx="34">
                  <c:v>41298</c:v>
                </c:pt>
                <c:pt idx="35">
                  <c:v>41304</c:v>
                </c:pt>
                <c:pt idx="36">
                  <c:v>41305</c:v>
                </c:pt>
                <c:pt idx="37">
                  <c:v>41309</c:v>
                </c:pt>
                <c:pt idx="38">
                  <c:v>41313</c:v>
                </c:pt>
                <c:pt idx="39">
                  <c:v>41316</c:v>
                </c:pt>
                <c:pt idx="40">
                  <c:v>41320</c:v>
                </c:pt>
                <c:pt idx="41">
                  <c:v>41320</c:v>
                </c:pt>
                <c:pt idx="42">
                  <c:v>41326</c:v>
                </c:pt>
                <c:pt idx="43">
                  <c:v>41327</c:v>
                </c:pt>
                <c:pt idx="44">
                  <c:v>41332</c:v>
                </c:pt>
                <c:pt idx="45">
                  <c:v>41333</c:v>
                </c:pt>
                <c:pt idx="46">
                  <c:v>41338</c:v>
                </c:pt>
                <c:pt idx="47">
                  <c:v>41339</c:v>
                </c:pt>
                <c:pt idx="48">
                  <c:v>41344</c:v>
                </c:pt>
                <c:pt idx="49">
                  <c:v>41345</c:v>
                </c:pt>
                <c:pt idx="50">
                  <c:v>41351</c:v>
                </c:pt>
                <c:pt idx="51">
                  <c:v>41353</c:v>
                </c:pt>
                <c:pt idx="52">
                  <c:v>41358</c:v>
                </c:pt>
                <c:pt idx="53">
                  <c:v>41360</c:v>
                </c:pt>
              </c:numCache>
            </c:numRef>
          </c:cat>
          <c:val>
            <c:numRef>
              <c:f>SV!$C$636:$C$662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SV!$D$635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SV!$A$636:$A$689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41345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41297</c:v>
                </c:pt>
                <c:pt idx="34">
                  <c:v>41298</c:v>
                </c:pt>
                <c:pt idx="35">
                  <c:v>41304</c:v>
                </c:pt>
                <c:pt idx="36">
                  <c:v>41305</c:v>
                </c:pt>
                <c:pt idx="37">
                  <c:v>41309</c:v>
                </c:pt>
                <c:pt idx="38">
                  <c:v>41313</c:v>
                </c:pt>
                <c:pt idx="39">
                  <c:v>41316</c:v>
                </c:pt>
                <c:pt idx="40">
                  <c:v>41320</c:v>
                </c:pt>
                <c:pt idx="41">
                  <c:v>41320</c:v>
                </c:pt>
                <c:pt idx="42">
                  <c:v>41326</c:v>
                </c:pt>
                <c:pt idx="43">
                  <c:v>41327</c:v>
                </c:pt>
                <c:pt idx="44">
                  <c:v>41332</c:v>
                </c:pt>
                <c:pt idx="45">
                  <c:v>41333</c:v>
                </c:pt>
                <c:pt idx="46">
                  <c:v>41338</c:v>
                </c:pt>
                <c:pt idx="47">
                  <c:v>41339</c:v>
                </c:pt>
                <c:pt idx="48">
                  <c:v>41344</c:v>
                </c:pt>
                <c:pt idx="49">
                  <c:v>41345</c:v>
                </c:pt>
                <c:pt idx="50">
                  <c:v>41351</c:v>
                </c:pt>
                <c:pt idx="51">
                  <c:v>41353</c:v>
                </c:pt>
                <c:pt idx="52">
                  <c:v>41358</c:v>
                </c:pt>
                <c:pt idx="53">
                  <c:v>41360</c:v>
                </c:pt>
              </c:numCache>
            </c:numRef>
          </c:cat>
          <c:val>
            <c:numRef>
              <c:f>SV!$D$636:$D$662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3"/>
          <c:tx>
            <c:strRef>
              <c:f>SV!$E$635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SV!$A$636:$A$689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41345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41297</c:v>
                </c:pt>
                <c:pt idx="34">
                  <c:v>41298</c:v>
                </c:pt>
                <c:pt idx="35">
                  <c:v>41304</c:v>
                </c:pt>
                <c:pt idx="36">
                  <c:v>41305</c:v>
                </c:pt>
                <c:pt idx="37">
                  <c:v>41309</c:v>
                </c:pt>
                <c:pt idx="38">
                  <c:v>41313</c:v>
                </c:pt>
                <c:pt idx="39">
                  <c:v>41316</c:v>
                </c:pt>
                <c:pt idx="40">
                  <c:v>41320</c:v>
                </c:pt>
                <c:pt idx="41">
                  <c:v>41320</c:v>
                </c:pt>
                <c:pt idx="42">
                  <c:v>41326</c:v>
                </c:pt>
                <c:pt idx="43">
                  <c:v>41327</c:v>
                </c:pt>
                <c:pt idx="44">
                  <c:v>41332</c:v>
                </c:pt>
                <c:pt idx="45">
                  <c:v>41333</c:v>
                </c:pt>
                <c:pt idx="46">
                  <c:v>41338</c:v>
                </c:pt>
                <c:pt idx="47">
                  <c:v>41339</c:v>
                </c:pt>
                <c:pt idx="48">
                  <c:v>41344</c:v>
                </c:pt>
                <c:pt idx="49">
                  <c:v>41345</c:v>
                </c:pt>
                <c:pt idx="50">
                  <c:v>41351</c:v>
                </c:pt>
                <c:pt idx="51">
                  <c:v>41353</c:v>
                </c:pt>
                <c:pt idx="52">
                  <c:v>41358</c:v>
                </c:pt>
                <c:pt idx="53">
                  <c:v>41360</c:v>
                </c:pt>
              </c:numCache>
            </c:numRef>
          </c:cat>
          <c:val>
            <c:numRef>
              <c:f>SV!$E$636:$E$662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4"/>
          <c:tx>
            <c:strRef>
              <c:f>SV!$B$635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SV!$A$636:$A$689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41345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41297</c:v>
                </c:pt>
                <c:pt idx="34">
                  <c:v>41298</c:v>
                </c:pt>
                <c:pt idx="35">
                  <c:v>41304</c:v>
                </c:pt>
                <c:pt idx="36">
                  <c:v>41305</c:v>
                </c:pt>
                <c:pt idx="37">
                  <c:v>41309</c:v>
                </c:pt>
                <c:pt idx="38">
                  <c:v>41313</c:v>
                </c:pt>
                <c:pt idx="39">
                  <c:v>41316</c:v>
                </c:pt>
                <c:pt idx="40">
                  <c:v>41320</c:v>
                </c:pt>
                <c:pt idx="41">
                  <c:v>41320</c:v>
                </c:pt>
                <c:pt idx="42">
                  <c:v>41326</c:v>
                </c:pt>
                <c:pt idx="43">
                  <c:v>41327</c:v>
                </c:pt>
                <c:pt idx="44">
                  <c:v>41332</c:v>
                </c:pt>
                <c:pt idx="45">
                  <c:v>41333</c:v>
                </c:pt>
                <c:pt idx="46">
                  <c:v>41338</c:v>
                </c:pt>
                <c:pt idx="47">
                  <c:v>41339</c:v>
                </c:pt>
                <c:pt idx="48">
                  <c:v>41344</c:v>
                </c:pt>
                <c:pt idx="49">
                  <c:v>41345</c:v>
                </c:pt>
                <c:pt idx="50">
                  <c:v>41351</c:v>
                </c:pt>
                <c:pt idx="51">
                  <c:v>41353</c:v>
                </c:pt>
                <c:pt idx="52">
                  <c:v>41358</c:v>
                </c:pt>
                <c:pt idx="53">
                  <c:v>41360</c:v>
                </c:pt>
              </c:numCache>
            </c:numRef>
          </c:cat>
          <c:val>
            <c:numRef>
              <c:f>SV!$B$663:$B$689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"/>
          <c:order val="5"/>
          <c:tx>
            <c:strRef>
              <c:f>SV!$C$635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SV!$A$636:$A$689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41345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41297</c:v>
                </c:pt>
                <c:pt idx="34">
                  <c:v>41298</c:v>
                </c:pt>
                <c:pt idx="35">
                  <c:v>41304</c:v>
                </c:pt>
                <c:pt idx="36">
                  <c:v>41305</c:v>
                </c:pt>
                <c:pt idx="37">
                  <c:v>41309</c:v>
                </c:pt>
                <c:pt idx="38">
                  <c:v>41313</c:v>
                </c:pt>
                <c:pt idx="39">
                  <c:v>41316</c:v>
                </c:pt>
                <c:pt idx="40">
                  <c:v>41320</c:v>
                </c:pt>
                <c:pt idx="41">
                  <c:v>41320</c:v>
                </c:pt>
                <c:pt idx="42">
                  <c:v>41326</c:v>
                </c:pt>
                <c:pt idx="43">
                  <c:v>41327</c:v>
                </c:pt>
                <c:pt idx="44">
                  <c:v>41332</c:v>
                </c:pt>
                <c:pt idx="45">
                  <c:v>41333</c:v>
                </c:pt>
                <c:pt idx="46">
                  <c:v>41338</c:v>
                </c:pt>
                <c:pt idx="47">
                  <c:v>41339</c:v>
                </c:pt>
                <c:pt idx="48">
                  <c:v>41344</c:v>
                </c:pt>
                <c:pt idx="49">
                  <c:v>41345</c:v>
                </c:pt>
                <c:pt idx="50">
                  <c:v>41351</c:v>
                </c:pt>
                <c:pt idx="51">
                  <c:v>41353</c:v>
                </c:pt>
                <c:pt idx="52">
                  <c:v>41358</c:v>
                </c:pt>
                <c:pt idx="53">
                  <c:v>41360</c:v>
                </c:pt>
              </c:numCache>
            </c:numRef>
          </c:cat>
          <c:val>
            <c:numRef>
              <c:f>SV!$C$663:$C$689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"/>
          <c:order val="6"/>
          <c:tx>
            <c:strRef>
              <c:f>SV!$D$635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SV!$A$636:$A$689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41345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41297</c:v>
                </c:pt>
                <c:pt idx="34">
                  <c:v>41298</c:v>
                </c:pt>
                <c:pt idx="35">
                  <c:v>41304</c:v>
                </c:pt>
                <c:pt idx="36">
                  <c:v>41305</c:v>
                </c:pt>
                <c:pt idx="37">
                  <c:v>41309</c:v>
                </c:pt>
                <c:pt idx="38">
                  <c:v>41313</c:v>
                </c:pt>
                <c:pt idx="39">
                  <c:v>41316</c:v>
                </c:pt>
                <c:pt idx="40">
                  <c:v>41320</c:v>
                </c:pt>
                <c:pt idx="41">
                  <c:v>41320</c:v>
                </c:pt>
                <c:pt idx="42">
                  <c:v>41326</c:v>
                </c:pt>
                <c:pt idx="43">
                  <c:v>41327</c:v>
                </c:pt>
                <c:pt idx="44">
                  <c:v>41332</c:v>
                </c:pt>
                <c:pt idx="45">
                  <c:v>41333</c:v>
                </c:pt>
                <c:pt idx="46">
                  <c:v>41338</c:v>
                </c:pt>
                <c:pt idx="47">
                  <c:v>41339</c:v>
                </c:pt>
                <c:pt idx="48">
                  <c:v>41344</c:v>
                </c:pt>
                <c:pt idx="49">
                  <c:v>41345</c:v>
                </c:pt>
                <c:pt idx="50">
                  <c:v>41351</c:v>
                </c:pt>
                <c:pt idx="51">
                  <c:v>41353</c:v>
                </c:pt>
                <c:pt idx="52">
                  <c:v>41358</c:v>
                </c:pt>
                <c:pt idx="53">
                  <c:v>41360</c:v>
                </c:pt>
              </c:numCache>
            </c:numRef>
          </c:cat>
          <c:val>
            <c:numRef>
              <c:f>SV!$D$663:$D$689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"/>
          <c:order val="7"/>
          <c:tx>
            <c:strRef>
              <c:f>SV!$E$635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SV!$A$636:$A$689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41345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41297</c:v>
                </c:pt>
                <c:pt idx="34">
                  <c:v>41298</c:v>
                </c:pt>
                <c:pt idx="35">
                  <c:v>41304</c:v>
                </c:pt>
                <c:pt idx="36">
                  <c:v>41305</c:v>
                </c:pt>
                <c:pt idx="37">
                  <c:v>41309</c:v>
                </c:pt>
                <c:pt idx="38">
                  <c:v>41313</c:v>
                </c:pt>
                <c:pt idx="39">
                  <c:v>41316</c:v>
                </c:pt>
                <c:pt idx="40">
                  <c:v>41320</c:v>
                </c:pt>
                <c:pt idx="41">
                  <c:v>41320</c:v>
                </c:pt>
                <c:pt idx="42">
                  <c:v>41326</c:v>
                </c:pt>
                <c:pt idx="43">
                  <c:v>41327</c:v>
                </c:pt>
                <c:pt idx="44">
                  <c:v>41332</c:v>
                </c:pt>
                <c:pt idx="45">
                  <c:v>41333</c:v>
                </c:pt>
                <c:pt idx="46">
                  <c:v>41338</c:v>
                </c:pt>
                <c:pt idx="47">
                  <c:v>41339</c:v>
                </c:pt>
                <c:pt idx="48">
                  <c:v>41344</c:v>
                </c:pt>
                <c:pt idx="49">
                  <c:v>41345</c:v>
                </c:pt>
                <c:pt idx="50">
                  <c:v>41351</c:v>
                </c:pt>
                <c:pt idx="51">
                  <c:v>41353</c:v>
                </c:pt>
                <c:pt idx="52">
                  <c:v>41358</c:v>
                </c:pt>
                <c:pt idx="53">
                  <c:v>41360</c:v>
                </c:pt>
              </c:numCache>
            </c:numRef>
          </c:cat>
          <c:val>
            <c:numRef>
              <c:f>SV!$E$663:$E$689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SV!$F$635</c:f>
              <c:strCache>
                <c:ptCount val="1"/>
                <c:pt idx="0">
                  <c:v>S5</c:v>
                </c:pt>
              </c:strCache>
            </c:strRef>
          </c:tx>
          <c:cat>
            <c:numRef>
              <c:f>SV!$A$636:$A$689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41345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41297</c:v>
                </c:pt>
                <c:pt idx="34">
                  <c:v>41298</c:v>
                </c:pt>
                <c:pt idx="35">
                  <c:v>41304</c:v>
                </c:pt>
                <c:pt idx="36">
                  <c:v>41305</c:v>
                </c:pt>
                <c:pt idx="37">
                  <c:v>41309</c:v>
                </c:pt>
                <c:pt idx="38">
                  <c:v>41313</c:v>
                </c:pt>
                <c:pt idx="39">
                  <c:v>41316</c:v>
                </c:pt>
                <c:pt idx="40">
                  <c:v>41320</c:v>
                </c:pt>
                <c:pt idx="41">
                  <c:v>41320</c:v>
                </c:pt>
                <c:pt idx="42">
                  <c:v>41326</c:v>
                </c:pt>
                <c:pt idx="43">
                  <c:v>41327</c:v>
                </c:pt>
                <c:pt idx="44">
                  <c:v>41332</c:v>
                </c:pt>
                <c:pt idx="45">
                  <c:v>41333</c:v>
                </c:pt>
                <c:pt idx="46">
                  <c:v>41338</c:v>
                </c:pt>
                <c:pt idx="47">
                  <c:v>41339</c:v>
                </c:pt>
                <c:pt idx="48">
                  <c:v>41344</c:v>
                </c:pt>
                <c:pt idx="49">
                  <c:v>41345</c:v>
                </c:pt>
                <c:pt idx="50">
                  <c:v>41351</c:v>
                </c:pt>
                <c:pt idx="51">
                  <c:v>41353</c:v>
                </c:pt>
                <c:pt idx="52">
                  <c:v>41358</c:v>
                </c:pt>
                <c:pt idx="53">
                  <c:v>41360</c:v>
                </c:pt>
              </c:numCache>
            </c:numRef>
          </c:cat>
          <c:val>
            <c:numRef>
              <c:f>SV!$F$663:$F$689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SV!$G$635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SV!$A$636:$A$689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41345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41297</c:v>
                </c:pt>
                <c:pt idx="34">
                  <c:v>41298</c:v>
                </c:pt>
                <c:pt idx="35">
                  <c:v>41304</c:v>
                </c:pt>
                <c:pt idx="36">
                  <c:v>41305</c:v>
                </c:pt>
                <c:pt idx="37">
                  <c:v>41309</c:v>
                </c:pt>
                <c:pt idx="38">
                  <c:v>41313</c:v>
                </c:pt>
                <c:pt idx="39">
                  <c:v>41316</c:v>
                </c:pt>
                <c:pt idx="40">
                  <c:v>41320</c:v>
                </c:pt>
                <c:pt idx="41">
                  <c:v>41320</c:v>
                </c:pt>
                <c:pt idx="42">
                  <c:v>41326</c:v>
                </c:pt>
                <c:pt idx="43">
                  <c:v>41327</c:v>
                </c:pt>
                <c:pt idx="44">
                  <c:v>41332</c:v>
                </c:pt>
                <c:pt idx="45">
                  <c:v>41333</c:v>
                </c:pt>
                <c:pt idx="46">
                  <c:v>41338</c:v>
                </c:pt>
                <c:pt idx="47">
                  <c:v>41339</c:v>
                </c:pt>
                <c:pt idx="48">
                  <c:v>41344</c:v>
                </c:pt>
                <c:pt idx="49">
                  <c:v>41345</c:v>
                </c:pt>
                <c:pt idx="50">
                  <c:v>41351</c:v>
                </c:pt>
                <c:pt idx="51">
                  <c:v>41353</c:v>
                </c:pt>
                <c:pt idx="52">
                  <c:v>41358</c:v>
                </c:pt>
                <c:pt idx="53">
                  <c:v>41360</c:v>
                </c:pt>
              </c:numCache>
            </c:numRef>
          </c:cat>
          <c:val>
            <c:numRef>
              <c:f>SV!$G$663:$G$689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SV!$H$635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SV!$A$636:$A$689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41297</c:v>
                </c:pt>
                <c:pt idx="7">
                  <c:v>41298</c:v>
                </c:pt>
                <c:pt idx="8">
                  <c:v>41304</c:v>
                </c:pt>
                <c:pt idx="9">
                  <c:v>41305</c:v>
                </c:pt>
                <c:pt idx="10">
                  <c:v>41309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41345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41297</c:v>
                </c:pt>
                <c:pt idx="34">
                  <c:v>41298</c:v>
                </c:pt>
                <c:pt idx="35">
                  <c:v>41304</c:v>
                </c:pt>
                <c:pt idx="36">
                  <c:v>41305</c:v>
                </c:pt>
                <c:pt idx="37">
                  <c:v>41309</c:v>
                </c:pt>
                <c:pt idx="38">
                  <c:v>41313</c:v>
                </c:pt>
                <c:pt idx="39">
                  <c:v>41316</c:v>
                </c:pt>
                <c:pt idx="40">
                  <c:v>41320</c:v>
                </c:pt>
                <c:pt idx="41">
                  <c:v>41320</c:v>
                </c:pt>
                <c:pt idx="42">
                  <c:v>41326</c:v>
                </c:pt>
                <c:pt idx="43">
                  <c:v>41327</c:v>
                </c:pt>
                <c:pt idx="44">
                  <c:v>41332</c:v>
                </c:pt>
                <c:pt idx="45">
                  <c:v>41333</c:v>
                </c:pt>
                <c:pt idx="46">
                  <c:v>41338</c:v>
                </c:pt>
                <c:pt idx="47">
                  <c:v>41339</c:v>
                </c:pt>
                <c:pt idx="48">
                  <c:v>41344</c:v>
                </c:pt>
                <c:pt idx="49">
                  <c:v>41345</c:v>
                </c:pt>
                <c:pt idx="50">
                  <c:v>41351</c:v>
                </c:pt>
                <c:pt idx="51">
                  <c:v>41353</c:v>
                </c:pt>
                <c:pt idx="52">
                  <c:v>41358</c:v>
                </c:pt>
                <c:pt idx="53">
                  <c:v>41360</c:v>
                </c:pt>
              </c:numCache>
            </c:numRef>
          </c:cat>
          <c:val>
            <c:numRef>
              <c:f>SV!$H$663:$H$689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6003840"/>
        <c:axId val="106022400"/>
      </c:lineChart>
      <c:dateAx>
        <c:axId val="106003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022400"/>
        <c:crosses val="autoZero"/>
        <c:auto val="1"/>
        <c:lblOffset val="100"/>
      </c:dateAx>
      <c:valAx>
        <c:axId val="106022400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6003840"/>
        <c:crosses val="autoZero"/>
        <c:crossBetween val="between"/>
        <c:majorUnit val="1"/>
      </c:valAx>
    </c:plotArea>
    <c:plotVisOnly val="1"/>
  </c:chart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(Rooms 152 and 156)</a:t>
            </a:r>
          </a:p>
          <a:p>
            <a:pPr>
              <a:defRPr/>
            </a:pPr>
            <a:r>
              <a:rPr lang="en-US" sz="1800" b="1" i="0" baseline="0"/>
              <a:t>Floor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7831886537231643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88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SV!$H$577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SV!$A$578:$A$631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41327</c:v>
                </c:pt>
                <c:pt idx="17">
                  <c:v>41331</c:v>
                </c:pt>
                <c:pt idx="18">
                  <c:v>41332</c:v>
                </c:pt>
                <c:pt idx="19">
                  <c:v>41338</c:v>
                </c:pt>
                <c:pt idx="20">
                  <c:v>41340</c:v>
                </c:pt>
                <c:pt idx="21">
                  <c:v>41344</c:v>
                </c:pt>
                <c:pt idx="22">
                  <c:v>41346</c:v>
                </c:pt>
                <c:pt idx="23">
                  <c:v>41351</c:v>
                </c:pt>
                <c:pt idx="24">
                  <c:v>41352</c:v>
                </c:pt>
                <c:pt idx="25">
                  <c:v>41358</c:v>
                </c:pt>
                <c:pt idx="26">
                  <c:v>41361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41295</c:v>
                </c:pt>
                <c:pt idx="34">
                  <c:v>41298</c:v>
                </c:pt>
                <c:pt idx="35">
                  <c:v>41302</c:v>
                </c:pt>
                <c:pt idx="36">
                  <c:v>41305</c:v>
                </c:pt>
                <c:pt idx="37">
                  <c:v>41311</c:v>
                </c:pt>
                <c:pt idx="38">
                  <c:v>41313</c:v>
                </c:pt>
                <c:pt idx="39">
                  <c:v>41318</c:v>
                </c:pt>
                <c:pt idx="40">
                  <c:v>41320</c:v>
                </c:pt>
                <c:pt idx="41">
                  <c:v>41324</c:v>
                </c:pt>
                <c:pt idx="42">
                  <c:v>41327</c:v>
                </c:pt>
                <c:pt idx="43">
                  <c:v>41327</c:v>
                </c:pt>
                <c:pt idx="44">
                  <c:v>41331</c:v>
                </c:pt>
                <c:pt idx="45">
                  <c:v>41332</c:v>
                </c:pt>
                <c:pt idx="46">
                  <c:v>41338</c:v>
                </c:pt>
                <c:pt idx="47">
                  <c:v>41340</c:v>
                </c:pt>
                <c:pt idx="48">
                  <c:v>41344</c:v>
                </c:pt>
                <c:pt idx="49">
                  <c:v>41346</c:v>
                </c:pt>
                <c:pt idx="50">
                  <c:v>41351</c:v>
                </c:pt>
                <c:pt idx="51">
                  <c:v>41352</c:v>
                </c:pt>
                <c:pt idx="52">
                  <c:v>41358</c:v>
                </c:pt>
                <c:pt idx="53">
                  <c:v>41361</c:v>
                </c:pt>
              </c:numCache>
            </c:numRef>
          </c:cat>
          <c:val>
            <c:numRef>
              <c:f>SV!$H$578:$H$604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SV!$H$577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SV!$A$578:$A$631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41327</c:v>
                </c:pt>
                <c:pt idx="17">
                  <c:v>41331</c:v>
                </c:pt>
                <c:pt idx="18">
                  <c:v>41332</c:v>
                </c:pt>
                <c:pt idx="19">
                  <c:v>41338</c:v>
                </c:pt>
                <c:pt idx="20">
                  <c:v>41340</c:v>
                </c:pt>
                <c:pt idx="21">
                  <c:v>41344</c:v>
                </c:pt>
                <c:pt idx="22">
                  <c:v>41346</c:v>
                </c:pt>
                <c:pt idx="23">
                  <c:v>41351</c:v>
                </c:pt>
                <c:pt idx="24">
                  <c:v>41352</c:v>
                </c:pt>
                <c:pt idx="25">
                  <c:v>41358</c:v>
                </c:pt>
                <c:pt idx="26">
                  <c:v>41361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41295</c:v>
                </c:pt>
                <c:pt idx="34">
                  <c:v>41298</c:v>
                </c:pt>
                <c:pt idx="35">
                  <c:v>41302</c:v>
                </c:pt>
                <c:pt idx="36">
                  <c:v>41305</c:v>
                </c:pt>
                <c:pt idx="37">
                  <c:v>41311</c:v>
                </c:pt>
                <c:pt idx="38">
                  <c:v>41313</c:v>
                </c:pt>
                <c:pt idx="39">
                  <c:v>41318</c:v>
                </c:pt>
                <c:pt idx="40">
                  <c:v>41320</c:v>
                </c:pt>
                <c:pt idx="41">
                  <c:v>41324</c:v>
                </c:pt>
                <c:pt idx="42">
                  <c:v>41327</c:v>
                </c:pt>
                <c:pt idx="43">
                  <c:v>41327</c:v>
                </c:pt>
                <c:pt idx="44">
                  <c:v>41331</c:v>
                </c:pt>
                <c:pt idx="45">
                  <c:v>41332</c:v>
                </c:pt>
                <c:pt idx="46">
                  <c:v>41338</c:v>
                </c:pt>
                <c:pt idx="47">
                  <c:v>41340</c:v>
                </c:pt>
                <c:pt idx="48">
                  <c:v>41344</c:v>
                </c:pt>
                <c:pt idx="49">
                  <c:v>41346</c:v>
                </c:pt>
                <c:pt idx="50">
                  <c:v>41351</c:v>
                </c:pt>
                <c:pt idx="51">
                  <c:v>41352</c:v>
                </c:pt>
                <c:pt idx="52">
                  <c:v>41358</c:v>
                </c:pt>
                <c:pt idx="53">
                  <c:v>41361</c:v>
                </c:pt>
              </c:numCache>
            </c:numRef>
          </c:cat>
          <c:val>
            <c:numRef>
              <c:f>SV!$H$605:$H$631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SV!$I$577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SV!$A$578:$A$631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41327</c:v>
                </c:pt>
                <c:pt idx="17">
                  <c:v>41331</c:v>
                </c:pt>
                <c:pt idx="18">
                  <c:v>41332</c:v>
                </c:pt>
                <c:pt idx="19">
                  <c:v>41338</c:v>
                </c:pt>
                <c:pt idx="20">
                  <c:v>41340</c:v>
                </c:pt>
                <c:pt idx="21">
                  <c:v>41344</c:v>
                </c:pt>
                <c:pt idx="22">
                  <c:v>41346</c:v>
                </c:pt>
                <c:pt idx="23">
                  <c:v>41351</c:v>
                </c:pt>
                <c:pt idx="24">
                  <c:v>41352</c:v>
                </c:pt>
                <c:pt idx="25">
                  <c:v>41358</c:v>
                </c:pt>
                <c:pt idx="26">
                  <c:v>41361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41295</c:v>
                </c:pt>
                <c:pt idx="34">
                  <c:v>41298</c:v>
                </c:pt>
                <c:pt idx="35">
                  <c:v>41302</c:v>
                </c:pt>
                <c:pt idx="36">
                  <c:v>41305</c:v>
                </c:pt>
                <c:pt idx="37">
                  <c:v>41311</c:v>
                </c:pt>
                <c:pt idx="38">
                  <c:v>41313</c:v>
                </c:pt>
                <c:pt idx="39">
                  <c:v>41318</c:v>
                </c:pt>
                <c:pt idx="40">
                  <c:v>41320</c:v>
                </c:pt>
                <c:pt idx="41">
                  <c:v>41324</c:v>
                </c:pt>
                <c:pt idx="42">
                  <c:v>41327</c:v>
                </c:pt>
                <c:pt idx="43">
                  <c:v>41327</c:v>
                </c:pt>
                <c:pt idx="44">
                  <c:v>41331</c:v>
                </c:pt>
                <c:pt idx="45">
                  <c:v>41332</c:v>
                </c:pt>
                <c:pt idx="46">
                  <c:v>41338</c:v>
                </c:pt>
                <c:pt idx="47">
                  <c:v>41340</c:v>
                </c:pt>
                <c:pt idx="48">
                  <c:v>41344</c:v>
                </c:pt>
                <c:pt idx="49">
                  <c:v>41346</c:v>
                </c:pt>
                <c:pt idx="50">
                  <c:v>41351</c:v>
                </c:pt>
                <c:pt idx="51">
                  <c:v>41352</c:v>
                </c:pt>
                <c:pt idx="52">
                  <c:v>41358</c:v>
                </c:pt>
                <c:pt idx="53">
                  <c:v>41361</c:v>
                </c:pt>
              </c:numCache>
            </c:numRef>
          </c:cat>
          <c:val>
            <c:numRef>
              <c:f>SV!$I$605:$I$631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6061184"/>
        <c:axId val="106063744"/>
      </c:lineChart>
      <c:dateAx>
        <c:axId val="106061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063744"/>
        <c:crosses val="autoZero"/>
        <c:auto val="1"/>
        <c:lblOffset val="100"/>
        <c:majorUnit val="7"/>
        <c:majorTimeUnit val="days"/>
      </c:dateAx>
      <c:valAx>
        <c:axId val="106063744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6061184"/>
        <c:crosses val="autoZero"/>
        <c:crossBetween val="between"/>
        <c:majorUnit val="2"/>
      </c:valAx>
    </c:plotArea>
    <c:plotVisOnly val="1"/>
  </c:chart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(Rooms 152 and 156)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8417802050981633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82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SV!$B$577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SV!$A$578:$A$631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41327</c:v>
                </c:pt>
                <c:pt idx="17">
                  <c:v>41331</c:v>
                </c:pt>
                <c:pt idx="18">
                  <c:v>41332</c:v>
                </c:pt>
                <c:pt idx="19">
                  <c:v>41338</c:v>
                </c:pt>
                <c:pt idx="20">
                  <c:v>41340</c:v>
                </c:pt>
                <c:pt idx="21">
                  <c:v>41344</c:v>
                </c:pt>
                <c:pt idx="22">
                  <c:v>41346</c:v>
                </c:pt>
                <c:pt idx="23">
                  <c:v>41351</c:v>
                </c:pt>
                <c:pt idx="24">
                  <c:v>41352</c:v>
                </c:pt>
                <c:pt idx="25">
                  <c:v>41358</c:v>
                </c:pt>
                <c:pt idx="26">
                  <c:v>41361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41295</c:v>
                </c:pt>
                <c:pt idx="34">
                  <c:v>41298</c:v>
                </c:pt>
                <c:pt idx="35">
                  <c:v>41302</c:v>
                </c:pt>
                <c:pt idx="36">
                  <c:v>41305</c:v>
                </c:pt>
                <c:pt idx="37">
                  <c:v>41311</c:v>
                </c:pt>
                <c:pt idx="38">
                  <c:v>41313</c:v>
                </c:pt>
                <c:pt idx="39">
                  <c:v>41318</c:v>
                </c:pt>
                <c:pt idx="40">
                  <c:v>41320</c:v>
                </c:pt>
                <c:pt idx="41">
                  <c:v>41324</c:v>
                </c:pt>
                <c:pt idx="42">
                  <c:v>41327</c:v>
                </c:pt>
                <c:pt idx="43">
                  <c:v>41327</c:v>
                </c:pt>
                <c:pt idx="44">
                  <c:v>41331</c:v>
                </c:pt>
                <c:pt idx="45">
                  <c:v>41332</c:v>
                </c:pt>
                <c:pt idx="46">
                  <c:v>41338</c:v>
                </c:pt>
                <c:pt idx="47">
                  <c:v>41340</c:v>
                </c:pt>
                <c:pt idx="48">
                  <c:v>41344</c:v>
                </c:pt>
                <c:pt idx="49">
                  <c:v>41346</c:v>
                </c:pt>
                <c:pt idx="50">
                  <c:v>41351</c:v>
                </c:pt>
                <c:pt idx="51">
                  <c:v>41352</c:v>
                </c:pt>
                <c:pt idx="52">
                  <c:v>41358</c:v>
                </c:pt>
                <c:pt idx="53">
                  <c:v>41361</c:v>
                </c:pt>
              </c:numCache>
            </c:numRef>
          </c:cat>
          <c:val>
            <c:numRef>
              <c:f>SV!$B$578:$B$604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SV!$C$577</c:f>
              <c:strCache>
                <c:ptCount val="1"/>
                <c:pt idx="0">
                  <c:v>S2</c:v>
                </c:pt>
              </c:strCache>
            </c:strRef>
          </c:tx>
          <c:cat>
            <c:numRef>
              <c:f>SV!$A$578:$A$631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41327</c:v>
                </c:pt>
                <c:pt idx="17">
                  <c:v>41331</c:v>
                </c:pt>
                <c:pt idx="18">
                  <c:v>41332</c:v>
                </c:pt>
                <c:pt idx="19">
                  <c:v>41338</c:v>
                </c:pt>
                <c:pt idx="20">
                  <c:v>41340</c:v>
                </c:pt>
                <c:pt idx="21">
                  <c:v>41344</c:v>
                </c:pt>
                <c:pt idx="22">
                  <c:v>41346</c:v>
                </c:pt>
                <c:pt idx="23">
                  <c:v>41351</c:v>
                </c:pt>
                <c:pt idx="24">
                  <c:v>41352</c:v>
                </c:pt>
                <c:pt idx="25">
                  <c:v>41358</c:v>
                </c:pt>
                <c:pt idx="26">
                  <c:v>41361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41295</c:v>
                </c:pt>
                <c:pt idx="34">
                  <c:v>41298</c:v>
                </c:pt>
                <c:pt idx="35">
                  <c:v>41302</c:v>
                </c:pt>
                <c:pt idx="36">
                  <c:v>41305</c:v>
                </c:pt>
                <c:pt idx="37">
                  <c:v>41311</c:v>
                </c:pt>
                <c:pt idx="38">
                  <c:v>41313</c:v>
                </c:pt>
                <c:pt idx="39">
                  <c:v>41318</c:v>
                </c:pt>
                <c:pt idx="40">
                  <c:v>41320</c:v>
                </c:pt>
                <c:pt idx="41">
                  <c:v>41324</c:v>
                </c:pt>
                <c:pt idx="42">
                  <c:v>41327</c:v>
                </c:pt>
                <c:pt idx="43">
                  <c:v>41327</c:v>
                </c:pt>
                <c:pt idx="44">
                  <c:v>41331</c:v>
                </c:pt>
                <c:pt idx="45">
                  <c:v>41332</c:v>
                </c:pt>
                <c:pt idx="46">
                  <c:v>41338</c:v>
                </c:pt>
                <c:pt idx="47">
                  <c:v>41340</c:v>
                </c:pt>
                <c:pt idx="48">
                  <c:v>41344</c:v>
                </c:pt>
                <c:pt idx="49">
                  <c:v>41346</c:v>
                </c:pt>
                <c:pt idx="50">
                  <c:v>41351</c:v>
                </c:pt>
                <c:pt idx="51">
                  <c:v>41352</c:v>
                </c:pt>
                <c:pt idx="52">
                  <c:v>41358</c:v>
                </c:pt>
                <c:pt idx="53">
                  <c:v>41361</c:v>
                </c:pt>
              </c:numCache>
            </c:numRef>
          </c:cat>
          <c:val>
            <c:numRef>
              <c:f>SV!$C$578:$C$604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SV!$D$577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SV!$A$578:$A$631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41327</c:v>
                </c:pt>
                <c:pt idx="17">
                  <c:v>41331</c:v>
                </c:pt>
                <c:pt idx="18">
                  <c:v>41332</c:v>
                </c:pt>
                <c:pt idx="19">
                  <c:v>41338</c:v>
                </c:pt>
                <c:pt idx="20">
                  <c:v>41340</c:v>
                </c:pt>
                <c:pt idx="21">
                  <c:v>41344</c:v>
                </c:pt>
                <c:pt idx="22">
                  <c:v>41346</c:v>
                </c:pt>
                <c:pt idx="23">
                  <c:v>41351</c:v>
                </c:pt>
                <c:pt idx="24">
                  <c:v>41352</c:v>
                </c:pt>
                <c:pt idx="25">
                  <c:v>41358</c:v>
                </c:pt>
                <c:pt idx="26">
                  <c:v>41361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41295</c:v>
                </c:pt>
                <c:pt idx="34">
                  <c:v>41298</c:v>
                </c:pt>
                <c:pt idx="35">
                  <c:v>41302</c:v>
                </c:pt>
                <c:pt idx="36">
                  <c:v>41305</c:v>
                </c:pt>
                <c:pt idx="37">
                  <c:v>41311</c:v>
                </c:pt>
                <c:pt idx="38">
                  <c:v>41313</c:v>
                </c:pt>
                <c:pt idx="39">
                  <c:v>41318</c:v>
                </c:pt>
                <c:pt idx="40">
                  <c:v>41320</c:v>
                </c:pt>
                <c:pt idx="41">
                  <c:v>41324</c:v>
                </c:pt>
                <c:pt idx="42">
                  <c:v>41327</c:v>
                </c:pt>
                <c:pt idx="43">
                  <c:v>41327</c:v>
                </c:pt>
                <c:pt idx="44">
                  <c:v>41331</c:v>
                </c:pt>
                <c:pt idx="45">
                  <c:v>41332</c:v>
                </c:pt>
                <c:pt idx="46">
                  <c:v>41338</c:v>
                </c:pt>
                <c:pt idx="47">
                  <c:v>41340</c:v>
                </c:pt>
                <c:pt idx="48">
                  <c:v>41344</c:v>
                </c:pt>
                <c:pt idx="49">
                  <c:v>41346</c:v>
                </c:pt>
                <c:pt idx="50">
                  <c:v>41351</c:v>
                </c:pt>
                <c:pt idx="51">
                  <c:v>41352</c:v>
                </c:pt>
                <c:pt idx="52">
                  <c:v>41358</c:v>
                </c:pt>
                <c:pt idx="53">
                  <c:v>41361</c:v>
                </c:pt>
              </c:numCache>
            </c:numRef>
          </c:cat>
          <c:val>
            <c:numRef>
              <c:f>SV!$D$578:$D$604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3"/>
          <c:tx>
            <c:strRef>
              <c:f>SV!$E$577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SV!$A$578:$A$631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41327</c:v>
                </c:pt>
                <c:pt idx="17">
                  <c:v>41331</c:v>
                </c:pt>
                <c:pt idx="18">
                  <c:v>41332</c:v>
                </c:pt>
                <c:pt idx="19">
                  <c:v>41338</c:v>
                </c:pt>
                <c:pt idx="20">
                  <c:v>41340</c:v>
                </c:pt>
                <c:pt idx="21">
                  <c:v>41344</c:v>
                </c:pt>
                <c:pt idx="22">
                  <c:v>41346</c:v>
                </c:pt>
                <c:pt idx="23">
                  <c:v>41351</c:v>
                </c:pt>
                <c:pt idx="24">
                  <c:v>41352</c:v>
                </c:pt>
                <c:pt idx="25">
                  <c:v>41358</c:v>
                </c:pt>
                <c:pt idx="26">
                  <c:v>41361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41295</c:v>
                </c:pt>
                <c:pt idx="34">
                  <c:v>41298</c:v>
                </c:pt>
                <c:pt idx="35">
                  <c:v>41302</c:v>
                </c:pt>
                <c:pt idx="36">
                  <c:v>41305</c:v>
                </c:pt>
                <c:pt idx="37">
                  <c:v>41311</c:v>
                </c:pt>
                <c:pt idx="38">
                  <c:v>41313</c:v>
                </c:pt>
                <c:pt idx="39">
                  <c:v>41318</c:v>
                </c:pt>
                <c:pt idx="40">
                  <c:v>41320</c:v>
                </c:pt>
                <c:pt idx="41">
                  <c:v>41324</c:v>
                </c:pt>
                <c:pt idx="42">
                  <c:v>41327</c:v>
                </c:pt>
                <c:pt idx="43">
                  <c:v>41327</c:v>
                </c:pt>
                <c:pt idx="44">
                  <c:v>41331</c:v>
                </c:pt>
                <c:pt idx="45">
                  <c:v>41332</c:v>
                </c:pt>
                <c:pt idx="46">
                  <c:v>41338</c:v>
                </c:pt>
                <c:pt idx="47">
                  <c:v>41340</c:v>
                </c:pt>
                <c:pt idx="48">
                  <c:v>41344</c:v>
                </c:pt>
                <c:pt idx="49">
                  <c:v>41346</c:v>
                </c:pt>
                <c:pt idx="50">
                  <c:v>41351</c:v>
                </c:pt>
                <c:pt idx="51">
                  <c:v>41352</c:v>
                </c:pt>
                <c:pt idx="52">
                  <c:v>41358</c:v>
                </c:pt>
                <c:pt idx="53">
                  <c:v>41361</c:v>
                </c:pt>
              </c:numCache>
            </c:numRef>
          </c:cat>
          <c:val>
            <c:numRef>
              <c:f>SV!$E$578:$E$604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4"/>
          <c:tx>
            <c:strRef>
              <c:f>SV!$B$577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SV!$A$578:$A$631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41327</c:v>
                </c:pt>
                <c:pt idx="17">
                  <c:v>41331</c:v>
                </c:pt>
                <c:pt idx="18">
                  <c:v>41332</c:v>
                </c:pt>
                <c:pt idx="19">
                  <c:v>41338</c:v>
                </c:pt>
                <c:pt idx="20">
                  <c:v>41340</c:v>
                </c:pt>
                <c:pt idx="21">
                  <c:v>41344</c:v>
                </c:pt>
                <c:pt idx="22">
                  <c:v>41346</c:v>
                </c:pt>
                <c:pt idx="23">
                  <c:v>41351</c:v>
                </c:pt>
                <c:pt idx="24">
                  <c:v>41352</c:v>
                </c:pt>
                <c:pt idx="25">
                  <c:v>41358</c:v>
                </c:pt>
                <c:pt idx="26">
                  <c:v>41361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41295</c:v>
                </c:pt>
                <c:pt idx="34">
                  <c:v>41298</c:v>
                </c:pt>
                <c:pt idx="35">
                  <c:v>41302</c:v>
                </c:pt>
                <c:pt idx="36">
                  <c:v>41305</c:v>
                </c:pt>
                <c:pt idx="37">
                  <c:v>41311</c:v>
                </c:pt>
                <c:pt idx="38">
                  <c:v>41313</c:v>
                </c:pt>
                <c:pt idx="39">
                  <c:v>41318</c:v>
                </c:pt>
                <c:pt idx="40">
                  <c:v>41320</c:v>
                </c:pt>
                <c:pt idx="41">
                  <c:v>41324</c:v>
                </c:pt>
                <c:pt idx="42">
                  <c:v>41327</c:v>
                </c:pt>
                <c:pt idx="43">
                  <c:v>41327</c:v>
                </c:pt>
                <c:pt idx="44">
                  <c:v>41331</c:v>
                </c:pt>
                <c:pt idx="45">
                  <c:v>41332</c:v>
                </c:pt>
                <c:pt idx="46">
                  <c:v>41338</c:v>
                </c:pt>
                <c:pt idx="47">
                  <c:v>41340</c:v>
                </c:pt>
                <c:pt idx="48">
                  <c:v>41344</c:v>
                </c:pt>
                <c:pt idx="49">
                  <c:v>41346</c:v>
                </c:pt>
                <c:pt idx="50">
                  <c:v>41351</c:v>
                </c:pt>
                <c:pt idx="51">
                  <c:v>41352</c:v>
                </c:pt>
                <c:pt idx="52">
                  <c:v>41358</c:v>
                </c:pt>
                <c:pt idx="53">
                  <c:v>41361</c:v>
                </c:pt>
              </c:numCache>
            </c:numRef>
          </c:cat>
          <c:val>
            <c:numRef>
              <c:f>SV!$B$605:$B$631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"/>
          <c:order val="5"/>
          <c:tx>
            <c:strRef>
              <c:f>SV!$C$577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SV!$A$578:$A$631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41327</c:v>
                </c:pt>
                <c:pt idx="17">
                  <c:v>41331</c:v>
                </c:pt>
                <c:pt idx="18">
                  <c:v>41332</c:v>
                </c:pt>
                <c:pt idx="19">
                  <c:v>41338</c:v>
                </c:pt>
                <c:pt idx="20">
                  <c:v>41340</c:v>
                </c:pt>
                <c:pt idx="21">
                  <c:v>41344</c:v>
                </c:pt>
                <c:pt idx="22">
                  <c:v>41346</c:v>
                </c:pt>
                <c:pt idx="23">
                  <c:v>41351</c:v>
                </c:pt>
                <c:pt idx="24">
                  <c:v>41352</c:v>
                </c:pt>
                <c:pt idx="25">
                  <c:v>41358</c:v>
                </c:pt>
                <c:pt idx="26">
                  <c:v>41361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41295</c:v>
                </c:pt>
                <c:pt idx="34">
                  <c:v>41298</c:v>
                </c:pt>
                <c:pt idx="35">
                  <c:v>41302</c:v>
                </c:pt>
                <c:pt idx="36">
                  <c:v>41305</c:v>
                </c:pt>
                <c:pt idx="37">
                  <c:v>41311</c:v>
                </c:pt>
                <c:pt idx="38">
                  <c:v>41313</c:v>
                </c:pt>
                <c:pt idx="39">
                  <c:v>41318</c:v>
                </c:pt>
                <c:pt idx="40">
                  <c:v>41320</c:v>
                </c:pt>
                <c:pt idx="41">
                  <c:v>41324</c:v>
                </c:pt>
                <c:pt idx="42">
                  <c:v>41327</c:v>
                </c:pt>
                <c:pt idx="43">
                  <c:v>41327</c:v>
                </c:pt>
                <c:pt idx="44">
                  <c:v>41331</c:v>
                </c:pt>
                <c:pt idx="45">
                  <c:v>41332</c:v>
                </c:pt>
                <c:pt idx="46">
                  <c:v>41338</c:v>
                </c:pt>
                <c:pt idx="47">
                  <c:v>41340</c:v>
                </c:pt>
                <c:pt idx="48">
                  <c:v>41344</c:v>
                </c:pt>
                <c:pt idx="49">
                  <c:v>41346</c:v>
                </c:pt>
                <c:pt idx="50">
                  <c:v>41351</c:v>
                </c:pt>
                <c:pt idx="51">
                  <c:v>41352</c:v>
                </c:pt>
                <c:pt idx="52">
                  <c:v>41358</c:v>
                </c:pt>
                <c:pt idx="53">
                  <c:v>41361</c:v>
                </c:pt>
              </c:numCache>
            </c:numRef>
          </c:cat>
          <c:val>
            <c:numRef>
              <c:f>SV!$C$605:$C$631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"/>
          <c:order val="6"/>
          <c:tx>
            <c:strRef>
              <c:f>SV!$D$577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SV!$A$578:$A$631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41327</c:v>
                </c:pt>
                <c:pt idx="17">
                  <c:v>41331</c:v>
                </c:pt>
                <c:pt idx="18">
                  <c:v>41332</c:v>
                </c:pt>
                <c:pt idx="19">
                  <c:v>41338</c:v>
                </c:pt>
                <c:pt idx="20">
                  <c:v>41340</c:v>
                </c:pt>
                <c:pt idx="21">
                  <c:v>41344</c:v>
                </c:pt>
                <c:pt idx="22">
                  <c:v>41346</c:v>
                </c:pt>
                <c:pt idx="23">
                  <c:v>41351</c:v>
                </c:pt>
                <c:pt idx="24">
                  <c:v>41352</c:v>
                </c:pt>
                <c:pt idx="25">
                  <c:v>41358</c:v>
                </c:pt>
                <c:pt idx="26">
                  <c:v>41361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41295</c:v>
                </c:pt>
                <c:pt idx="34">
                  <c:v>41298</c:v>
                </c:pt>
                <c:pt idx="35">
                  <c:v>41302</c:v>
                </c:pt>
                <c:pt idx="36">
                  <c:v>41305</c:v>
                </c:pt>
                <c:pt idx="37">
                  <c:v>41311</c:v>
                </c:pt>
                <c:pt idx="38">
                  <c:v>41313</c:v>
                </c:pt>
                <c:pt idx="39">
                  <c:v>41318</c:v>
                </c:pt>
                <c:pt idx="40">
                  <c:v>41320</c:v>
                </c:pt>
                <c:pt idx="41">
                  <c:v>41324</c:v>
                </c:pt>
                <c:pt idx="42">
                  <c:v>41327</c:v>
                </c:pt>
                <c:pt idx="43">
                  <c:v>41327</c:v>
                </c:pt>
                <c:pt idx="44">
                  <c:v>41331</c:v>
                </c:pt>
                <c:pt idx="45">
                  <c:v>41332</c:v>
                </c:pt>
                <c:pt idx="46">
                  <c:v>41338</c:v>
                </c:pt>
                <c:pt idx="47">
                  <c:v>41340</c:v>
                </c:pt>
                <c:pt idx="48">
                  <c:v>41344</c:v>
                </c:pt>
                <c:pt idx="49">
                  <c:v>41346</c:v>
                </c:pt>
                <c:pt idx="50">
                  <c:v>41351</c:v>
                </c:pt>
                <c:pt idx="51">
                  <c:v>41352</c:v>
                </c:pt>
                <c:pt idx="52">
                  <c:v>41358</c:v>
                </c:pt>
                <c:pt idx="53">
                  <c:v>41361</c:v>
                </c:pt>
              </c:numCache>
            </c:numRef>
          </c:cat>
          <c:val>
            <c:numRef>
              <c:f>SV!$D$605:$D$631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"/>
          <c:order val="7"/>
          <c:tx>
            <c:strRef>
              <c:f>SV!$E$577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SV!$A$578:$A$631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41327</c:v>
                </c:pt>
                <c:pt idx="17">
                  <c:v>41331</c:v>
                </c:pt>
                <c:pt idx="18">
                  <c:v>41332</c:v>
                </c:pt>
                <c:pt idx="19">
                  <c:v>41338</c:v>
                </c:pt>
                <c:pt idx="20">
                  <c:v>41340</c:v>
                </c:pt>
                <c:pt idx="21">
                  <c:v>41344</c:v>
                </c:pt>
                <c:pt idx="22">
                  <c:v>41346</c:v>
                </c:pt>
                <c:pt idx="23">
                  <c:v>41351</c:v>
                </c:pt>
                <c:pt idx="24">
                  <c:v>41352</c:v>
                </c:pt>
                <c:pt idx="25">
                  <c:v>41358</c:v>
                </c:pt>
                <c:pt idx="26">
                  <c:v>41361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41295</c:v>
                </c:pt>
                <c:pt idx="34">
                  <c:v>41298</c:v>
                </c:pt>
                <c:pt idx="35">
                  <c:v>41302</c:v>
                </c:pt>
                <c:pt idx="36">
                  <c:v>41305</c:v>
                </c:pt>
                <c:pt idx="37">
                  <c:v>41311</c:v>
                </c:pt>
                <c:pt idx="38">
                  <c:v>41313</c:v>
                </c:pt>
                <c:pt idx="39">
                  <c:v>41318</c:v>
                </c:pt>
                <c:pt idx="40">
                  <c:v>41320</c:v>
                </c:pt>
                <c:pt idx="41">
                  <c:v>41324</c:v>
                </c:pt>
                <c:pt idx="42">
                  <c:v>41327</c:v>
                </c:pt>
                <c:pt idx="43">
                  <c:v>41327</c:v>
                </c:pt>
                <c:pt idx="44">
                  <c:v>41331</c:v>
                </c:pt>
                <c:pt idx="45">
                  <c:v>41332</c:v>
                </c:pt>
                <c:pt idx="46">
                  <c:v>41338</c:v>
                </c:pt>
                <c:pt idx="47">
                  <c:v>41340</c:v>
                </c:pt>
                <c:pt idx="48">
                  <c:v>41344</c:v>
                </c:pt>
                <c:pt idx="49">
                  <c:v>41346</c:v>
                </c:pt>
                <c:pt idx="50">
                  <c:v>41351</c:v>
                </c:pt>
                <c:pt idx="51">
                  <c:v>41352</c:v>
                </c:pt>
                <c:pt idx="52">
                  <c:v>41358</c:v>
                </c:pt>
                <c:pt idx="53">
                  <c:v>41361</c:v>
                </c:pt>
              </c:numCache>
            </c:numRef>
          </c:cat>
          <c:val>
            <c:numRef>
              <c:f>SV!$E$605:$E$631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SV!$F$577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SV!$A$578:$A$631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41327</c:v>
                </c:pt>
                <c:pt idx="17">
                  <c:v>41331</c:v>
                </c:pt>
                <c:pt idx="18">
                  <c:v>41332</c:v>
                </c:pt>
                <c:pt idx="19">
                  <c:v>41338</c:v>
                </c:pt>
                <c:pt idx="20">
                  <c:v>41340</c:v>
                </c:pt>
                <c:pt idx="21">
                  <c:v>41344</c:v>
                </c:pt>
                <c:pt idx="22">
                  <c:v>41346</c:v>
                </c:pt>
                <c:pt idx="23">
                  <c:v>41351</c:v>
                </c:pt>
                <c:pt idx="24">
                  <c:v>41352</c:v>
                </c:pt>
                <c:pt idx="25">
                  <c:v>41358</c:v>
                </c:pt>
                <c:pt idx="26">
                  <c:v>41361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41295</c:v>
                </c:pt>
                <c:pt idx="34">
                  <c:v>41298</c:v>
                </c:pt>
                <c:pt idx="35">
                  <c:v>41302</c:v>
                </c:pt>
                <c:pt idx="36">
                  <c:v>41305</c:v>
                </c:pt>
                <c:pt idx="37">
                  <c:v>41311</c:v>
                </c:pt>
                <c:pt idx="38">
                  <c:v>41313</c:v>
                </c:pt>
                <c:pt idx="39">
                  <c:v>41318</c:v>
                </c:pt>
                <c:pt idx="40">
                  <c:v>41320</c:v>
                </c:pt>
                <c:pt idx="41">
                  <c:v>41324</c:v>
                </c:pt>
                <c:pt idx="42">
                  <c:v>41327</c:v>
                </c:pt>
                <c:pt idx="43">
                  <c:v>41327</c:v>
                </c:pt>
                <c:pt idx="44">
                  <c:v>41331</c:v>
                </c:pt>
                <c:pt idx="45">
                  <c:v>41332</c:v>
                </c:pt>
                <c:pt idx="46">
                  <c:v>41338</c:v>
                </c:pt>
                <c:pt idx="47">
                  <c:v>41340</c:v>
                </c:pt>
                <c:pt idx="48">
                  <c:v>41344</c:v>
                </c:pt>
                <c:pt idx="49">
                  <c:v>41346</c:v>
                </c:pt>
                <c:pt idx="50">
                  <c:v>41351</c:v>
                </c:pt>
                <c:pt idx="51">
                  <c:v>41352</c:v>
                </c:pt>
                <c:pt idx="52">
                  <c:v>41358</c:v>
                </c:pt>
                <c:pt idx="53">
                  <c:v>41361</c:v>
                </c:pt>
              </c:numCache>
            </c:numRef>
          </c:cat>
          <c:val>
            <c:numRef>
              <c:f>SV!$F$605:$F$631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SV!$G$577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SV!$A$578:$A$631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41284</c:v>
                </c:pt>
                <c:pt idx="3">
                  <c:v>41285</c:v>
                </c:pt>
                <c:pt idx="4">
                  <c:v>41290</c:v>
                </c:pt>
                <c:pt idx="5">
                  <c:v>41291</c:v>
                </c:pt>
                <c:pt idx="6">
                  <c:v>41295</c:v>
                </c:pt>
                <c:pt idx="7">
                  <c:v>41298</c:v>
                </c:pt>
                <c:pt idx="8">
                  <c:v>41302</c:v>
                </c:pt>
                <c:pt idx="9">
                  <c:v>41305</c:v>
                </c:pt>
                <c:pt idx="10">
                  <c:v>41311</c:v>
                </c:pt>
                <c:pt idx="11">
                  <c:v>41313</c:v>
                </c:pt>
                <c:pt idx="12">
                  <c:v>41318</c:v>
                </c:pt>
                <c:pt idx="13">
                  <c:v>41320</c:v>
                </c:pt>
                <c:pt idx="14">
                  <c:v>41324</c:v>
                </c:pt>
                <c:pt idx="15">
                  <c:v>41327</c:v>
                </c:pt>
                <c:pt idx="16">
                  <c:v>41327</c:v>
                </c:pt>
                <c:pt idx="17">
                  <c:v>41331</c:v>
                </c:pt>
                <c:pt idx="18">
                  <c:v>41332</c:v>
                </c:pt>
                <c:pt idx="19">
                  <c:v>41338</c:v>
                </c:pt>
                <c:pt idx="20">
                  <c:v>41340</c:v>
                </c:pt>
                <c:pt idx="21">
                  <c:v>41344</c:v>
                </c:pt>
                <c:pt idx="22">
                  <c:v>41346</c:v>
                </c:pt>
                <c:pt idx="23">
                  <c:v>41351</c:v>
                </c:pt>
                <c:pt idx="24">
                  <c:v>41352</c:v>
                </c:pt>
                <c:pt idx="25">
                  <c:v>41358</c:v>
                </c:pt>
                <c:pt idx="26">
                  <c:v>41361</c:v>
                </c:pt>
                <c:pt idx="27">
                  <c:v>41276</c:v>
                </c:pt>
                <c:pt idx="28">
                  <c:v>41278</c:v>
                </c:pt>
                <c:pt idx="29">
                  <c:v>41284</c:v>
                </c:pt>
                <c:pt idx="30">
                  <c:v>41285</c:v>
                </c:pt>
                <c:pt idx="31">
                  <c:v>41290</c:v>
                </c:pt>
                <c:pt idx="32">
                  <c:v>41291</c:v>
                </c:pt>
                <c:pt idx="33">
                  <c:v>41295</c:v>
                </c:pt>
                <c:pt idx="34">
                  <c:v>41298</c:v>
                </c:pt>
                <c:pt idx="35">
                  <c:v>41302</c:v>
                </c:pt>
                <c:pt idx="36">
                  <c:v>41305</c:v>
                </c:pt>
                <c:pt idx="37">
                  <c:v>41311</c:v>
                </c:pt>
                <c:pt idx="38">
                  <c:v>41313</c:v>
                </c:pt>
                <c:pt idx="39">
                  <c:v>41318</c:v>
                </c:pt>
                <c:pt idx="40">
                  <c:v>41320</c:v>
                </c:pt>
                <c:pt idx="41">
                  <c:v>41324</c:v>
                </c:pt>
                <c:pt idx="42">
                  <c:v>41327</c:v>
                </c:pt>
                <c:pt idx="43">
                  <c:v>41327</c:v>
                </c:pt>
                <c:pt idx="44">
                  <c:v>41331</c:v>
                </c:pt>
                <c:pt idx="45">
                  <c:v>41332</c:v>
                </c:pt>
                <c:pt idx="46">
                  <c:v>41338</c:v>
                </c:pt>
                <c:pt idx="47">
                  <c:v>41340</c:v>
                </c:pt>
                <c:pt idx="48">
                  <c:v>41344</c:v>
                </c:pt>
                <c:pt idx="49">
                  <c:v>41346</c:v>
                </c:pt>
                <c:pt idx="50">
                  <c:v>41351</c:v>
                </c:pt>
                <c:pt idx="51">
                  <c:v>41352</c:v>
                </c:pt>
                <c:pt idx="52">
                  <c:v>41358</c:v>
                </c:pt>
                <c:pt idx="53">
                  <c:v>41361</c:v>
                </c:pt>
              </c:numCache>
            </c:numRef>
          </c:cat>
          <c:val>
            <c:numRef>
              <c:f>SV!$G$605:$G$631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6857216"/>
        <c:axId val="106859520"/>
      </c:lineChart>
      <c:dateAx>
        <c:axId val="10685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859520"/>
        <c:crosses val="autoZero"/>
        <c:auto val="1"/>
        <c:lblOffset val="100"/>
        <c:majorUnit val="7"/>
        <c:majorTimeUnit val="days"/>
      </c:dateAx>
      <c:valAx>
        <c:axId val="106859520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6857216"/>
        <c:crosses val="autoZero"/>
        <c:crossBetween val="between"/>
        <c:majorUnit val="1"/>
      </c:valAx>
    </c:plotArea>
    <c:plotVisOnly val="1"/>
  </c:chart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2 Hood ISO 6 (Room 133)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31200900741298482"/>
          <c:y val="0"/>
        </c:manualLayout>
      </c:layout>
    </c:title>
    <c:plotArea>
      <c:layout>
        <c:manualLayout>
          <c:layoutTarget val="inner"/>
          <c:xMode val="edge"/>
          <c:yMode val="edge"/>
          <c:x val="7.8440708118113184E-2"/>
          <c:y val="0.13728717865353207"/>
          <c:w val="0.88800167285799469"/>
          <c:h val="0.75436869429635689"/>
        </c:manualLayout>
      </c:layout>
      <c:lineChart>
        <c:grouping val="standard"/>
        <c:ser>
          <c:idx val="0"/>
          <c:order val="0"/>
          <c:tx>
            <c:strRef>
              <c:f>SV!$B$492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SV!$A$547:$A$573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41347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SV!$B$547:$B$573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SV!$C$492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SV!$A$547:$A$573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41347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SV!$C$547:$C$573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SV!$D$492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SV!$A$547:$A$573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41347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SV!$D$547:$D$573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SV!$E$492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SV!$A$547:$A$573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41347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</c:numCache>
            </c:numRef>
          </c:cat>
          <c:val>
            <c:numRef>
              <c:f>SV!$E$547:$E$573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7689472"/>
        <c:axId val="107696128"/>
      </c:lineChart>
      <c:dateAx>
        <c:axId val="107689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107696128"/>
        <c:crosses val="autoZero"/>
        <c:auto val="1"/>
        <c:lblOffset val="100"/>
      </c:dateAx>
      <c:valAx>
        <c:axId val="107696128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/>
                  <a:t>CFU/25 cm2</a:t>
                </a:r>
                <a:endParaRPr lang="en-US" sz="1200"/>
              </a:p>
            </c:rich>
          </c:tx>
        </c:title>
        <c:numFmt formatCode="General" sourceLinked="1"/>
        <c:tickLblPos val="nextTo"/>
        <c:crossAx val="107689472"/>
        <c:crosses val="autoZero"/>
        <c:crossBetween val="between"/>
        <c:majorUnit val="2"/>
      </c:valAx>
    </c:plotArea>
    <c:plotVisOnly val="1"/>
  </c:chart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2 ISO 7 (Rooms 132 and 133)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5781182239101508"/>
          <c:y val="2.0181111972913577E-3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77"/>
          <c:w val="0.86456505230795355"/>
          <c:h val="0.71602458154782134"/>
        </c:manualLayout>
      </c:layout>
      <c:lineChart>
        <c:grouping val="standard"/>
        <c:ser>
          <c:idx val="0"/>
          <c:order val="0"/>
          <c:tx>
            <c:strRef>
              <c:f>SV!$B$492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SV!$A$493:$A$546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41347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41284</c:v>
                </c:pt>
                <c:pt idx="31">
                  <c:v>41288</c:v>
                </c:pt>
                <c:pt idx="32">
                  <c:v>41291</c:v>
                </c:pt>
                <c:pt idx="33">
                  <c:v>41296</c:v>
                </c:pt>
                <c:pt idx="34">
                  <c:v>41298</c:v>
                </c:pt>
                <c:pt idx="35">
                  <c:v>41303</c:v>
                </c:pt>
                <c:pt idx="36">
                  <c:v>41305</c:v>
                </c:pt>
                <c:pt idx="37">
                  <c:v>41310</c:v>
                </c:pt>
                <c:pt idx="38">
                  <c:v>41313</c:v>
                </c:pt>
                <c:pt idx="39">
                  <c:v>41316</c:v>
                </c:pt>
                <c:pt idx="40">
                  <c:v>41320</c:v>
                </c:pt>
                <c:pt idx="41">
                  <c:v>41320</c:v>
                </c:pt>
                <c:pt idx="42">
                  <c:v>41326</c:v>
                </c:pt>
                <c:pt idx="43">
                  <c:v>41327</c:v>
                </c:pt>
                <c:pt idx="44">
                  <c:v>41332</c:v>
                </c:pt>
                <c:pt idx="45">
                  <c:v>41333</c:v>
                </c:pt>
                <c:pt idx="46">
                  <c:v>41338</c:v>
                </c:pt>
                <c:pt idx="47">
                  <c:v>41339</c:v>
                </c:pt>
                <c:pt idx="48">
                  <c:v>41344</c:v>
                </c:pt>
                <c:pt idx="49">
                  <c:v>41347</c:v>
                </c:pt>
                <c:pt idx="50">
                  <c:v>41351</c:v>
                </c:pt>
                <c:pt idx="51">
                  <c:v>41353</c:v>
                </c:pt>
                <c:pt idx="52">
                  <c:v>41358</c:v>
                </c:pt>
                <c:pt idx="53">
                  <c:v>41360</c:v>
                </c:pt>
              </c:numCache>
            </c:numRef>
          </c:cat>
          <c:val>
            <c:numRef>
              <c:f>SV!$B$493:$B$519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SV!$C$492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SV!$A$493:$A$546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41347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41284</c:v>
                </c:pt>
                <c:pt idx="31">
                  <c:v>41288</c:v>
                </c:pt>
                <c:pt idx="32">
                  <c:v>41291</c:v>
                </c:pt>
                <c:pt idx="33">
                  <c:v>41296</c:v>
                </c:pt>
                <c:pt idx="34">
                  <c:v>41298</c:v>
                </c:pt>
                <c:pt idx="35">
                  <c:v>41303</c:v>
                </c:pt>
                <c:pt idx="36">
                  <c:v>41305</c:v>
                </c:pt>
                <c:pt idx="37">
                  <c:v>41310</c:v>
                </c:pt>
                <c:pt idx="38">
                  <c:v>41313</c:v>
                </c:pt>
                <c:pt idx="39">
                  <c:v>41316</c:v>
                </c:pt>
                <c:pt idx="40">
                  <c:v>41320</c:v>
                </c:pt>
                <c:pt idx="41">
                  <c:v>41320</c:v>
                </c:pt>
                <c:pt idx="42">
                  <c:v>41326</c:v>
                </c:pt>
                <c:pt idx="43">
                  <c:v>41327</c:v>
                </c:pt>
                <c:pt idx="44">
                  <c:v>41332</c:v>
                </c:pt>
                <c:pt idx="45">
                  <c:v>41333</c:v>
                </c:pt>
                <c:pt idx="46">
                  <c:v>41338</c:v>
                </c:pt>
                <c:pt idx="47">
                  <c:v>41339</c:v>
                </c:pt>
                <c:pt idx="48">
                  <c:v>41344</c:v>
                </c:pt>
                <c:pt idx="49">
                  <c:v>41347</c:v>
                </c:pt>
                <c:pt idx="50">
                  <c:v>41351</c:v>
                </c:pt>
                <c:pt idx="51">
                  <c:v>41353</c:v>
                </c:pt>
                <c:pt idx="52">
                  <c:v>41358</c:v>
                </c:pt>
                <c:pt idx="53">
                  <c:v>41360</c:v>
                </c:pt>
              </c:numCache>
            </c:numRef>
          </c:cat>
          <c:val>
            <c:numRef>
              <c:f>SV!$C$493:$C$519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SV!$D$492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SV!$A$493:$A$546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41347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41284</c:v>
                </c:pt>
                <c:pt idx="31">
                  <c:v>41288</c:v>
                </c:pt>
                <c:pt idx="32">
                  <c:v>41291</c:v>
                </c:pt>
                <c:pt idx="33">
                  <c:v>41296</c:v>
                </c:pt>
                <c:pt idx="34">
                  <c:v>41298</c:v>
                </c:pt>
                <c:pt idx="35">
                  <c:v>41303</c:v>
                </c:pt>
                <c:pt idx="36">
                  <c:v>41305</c:v>
                </c:pt>
                <c:pt idx="37">
                  <c:v>41310</c:v>
                </c:pt>
                <c:pt idx="38">
                  <c:v>41313</c:v>
                </c:pt>
                <c:pt idx="39">
                  <c:v>41316</c:v>
                </c:pt>
                <c:pt idx="40">
                  <c:v>41320</c:v>
                </c:pt>
                <c:pt idx="41">
                  <c:v>41320</c:v>
                </c:pt>
                <c:pt idx="42">
                  <c:v>41326</c:v>
                </c:pt>
                <c:pt idx="43">
                  <c:v>41327</c:v>
                </c:pt>
                <c:pt idx="44">
                  <c:v>41332</c:v>
                </c:pt>
                <c:pt idx="45">
                  <c:v>41333</c:v>
                </c:pt>
                <c:pt idx="46">
                  <c:v>41338</c:v>
                </c:pt>
                <c:pt idx="47">
                  <c:v>41339</c:v>
                </c:pt>
                <c:pt idx="48">
                  <c:v>41344</c:v>
                </c:pt>
                <c:pt idx="49">
                  <c:v>41347</c:v>
                </c:pt>
                <c:pt idx="50">
                  <c:v>41351</c:v>
                </c:pt>
                <c:pt idx="51">
                  <c:v>41353</c:v>
                </c:pt>
                <c:pt idx="52">
                  <c:v>41358</c:v>
                </c:pt>
                <c:pt idx="53">
                  <c:v>41360</c:v>
                </c:pt>
              </c:numCache>
            </c:numRef>
          </c:cat>
          <c:val>
            <c:numRef>
              <c:f>SV!$D$493:$D$519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SV!$E$492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SV!$A$493:$A$546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41347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41284</c:v>
                </c:pt>
                <c:pt idx="31">
                  <c:v>41288</c:v>
                </c:pt>
                <c:pt idx="32">
                  <c:v>41291</c:v>
                </c:pt>
                <c:pt idx="33">
                  <c:v>41296</c:v>
                </c:pt>
                <c:pt idx="34">
                  <c:v>41298</c:v>
                </c:pt>
                <c:pt idx="35">
                  <c:v>41303</c:v>
                </c:pt>
                <c:pt idx="36">
                  <c:v>41305</c:v>
                </c:pt>
                <c:pt idx="37">
                  <c:v>41310</c:v>
                </c:pt>
                <c:pt idx="38">
                  <c:v>41313</c:v>
                </c:pt>
                <c:pt idx="39">
                  <c:v>41316</c:v>
                </c:pt>
                <c:pt idx="40">
                  <c:v>41320</c:v>
                </c:pt>
                <c:pt idx="41">
                  <c:v>41320</c:v>
                </c:pt>
                <c:pt idx="42">
                  <c:v>41326</c:v>
                </c:pt>
                <c:pt idx="43">
                  <c:v>41327</c:v>
                </c:pt>
                <c:pt idx="44">
                  <c:v>41332</c:v>
                </c:pt>
                <c:pt idx="45">
                  <c:v>41333</c:v>
                </c:pt>
                <c:pt idx="46">
                  <c:v>41338</c:v>
                </c:pt>
                <c:pt idx="47">
                  <c:v>41339</c:v>
                </c:pt>
                <c:pt idx="48">
                  <c:v>41344</c:v>
                </c:pt>
                <c:pt idx="49">
                  <c:v>41347</c:v>
                </c:pt>
                <c:pt idx="50">
                  <c:v>41351</c:v>
                </c:pt>
                <c:pt idx="51">
                  <c:v>41353</c:v>
                </c:pt>
                <c:pt idx="52">
                  <c:v>41358</c:v>
                </c:pt>
                <c:pt idx="53">
                  <c:v>41360</c:v>
                </c:pt>
              </c:numCache>
            </c:numRef>
          </c:cat>
          <c:val>
            <c:numRef>
              <c:f>SV!$E$493:$E$519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SV!$B$492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SV!$A$493:$A$546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41347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41284</c:v>
                </c:pt>
                <c:pt idx="31">
                  <c:v>41288</c:v>
                </c:pt>
                <c:pt idx="32">
                  <c:v>41291</c:v>
                </c:pt>
                <c:pt idx="33">
                  <c:v>41296</c:v>
                </c:pt>
                <c:pt idx="34">
                  <c:v>41298</c:v>
                </c:pt>
                <c:pt idx="35">
                  <c:v>41303</c:v>
                </c:pt>
                <c:pt idx="36">
                  <c:v>41305</c:v>
                </c:pt>
                <c:pt idx="37">
                  <c:v>41310</c:v>
                </c:pt>
                <c:pt idx="38">
                  <c:v>41313</c:v>
                </c:pt>
                <c:pt idx="39">
                  <c:v>41316</c:v>
                </c:pt>
                <c:pt idx="40">
                  <c:v>41320</c:v>
                </c:pt>
                <c:pt idx="41">
                  <c:v>41320</c:v>
                </c:pt>
                <c:pt idx="42">
                  <c:v>41326</c:v>
                </c:pt>
                <c:pt idx="43">
                  <c:v>41327</c:v>
                </c:pt>
                <c:pt idx="44">
                  <c:v>41332</c:v>
                </c:pt>
                <c:pt idx="45">
                  <c:v>41333</c:v>
                </c:pt>
                <c:pt idx="46">
                  <c:v>41338</c:v>
                </c:pt>
                <c:pt idx="47">
                  <c:v>41339</c:v>
                </c:pt>
                <c:pt idx="48">
                  <c:v>41344</c:v>
                </c:pt>
                <c:pt idx="49">
                  <c:v>41347</c:v>
                </c:pt>
                <c:pt idx="50">
                  <c:v>41351</c:v>
                </c:pt>
                <c:pt idx="51">
                  <c:v>41353</c:v>
                </c:pt>
                <c:pt idx="52">
                  <c:v>41358</c:v>
                </c:pt>
                <c:pt idx="53">
                  <c:v>41360</c:v>
                </c:pt>
              </c:numCache>
            </c:numRef>
          </c:cat>
          <c:val>
            <c:numRef>
              <c:f>SV!$B$520:$B$546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SV!$C$492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SV!$A$493:$A$546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41347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41284</c:v>
                </c:pt>
                <c:pt idx="31">
                  <c:v>41288</c:v>
                </c:pt>
                <c:pt idx="32">
                  <c:v>41291</c:v>
                </c:pt>
                <c:pt idx="33">
                  <c:v>41296</c:v>
                </c:pt>
                <c:pt idx="34">
                  <c:v>41298</c:v>
                </c:pt>
                <c:pt idx="35">
                  <c:v>41303</c:v>
                </c:pt>
                <c:pt idx="36">
                  <c:v>41305</c:v>
                </c:pt>
                <c:pt idx="37">
                  <c:v>41310</c:v>
                </c:pt>
                <c:pt idx="38">
                  <c:v>41313</c:v>
                </c:pt>
                <c:pt idx="39">
                  <c:v>41316</c:v>
                </c:pt>
                <c:pt idx="40">
                  <c:v>41320</c:v>
                </c:pt>
                <c:pt idx="41">
                  <c:v>41320</c:v>
                </c:pt>
                <c:pt idx="42">
                  <c:v>41326</c:v>
                </c:pt>
                <c:pt idx="43">
                  <c:v>41327</c:v>
                </c:pt>
                <c:pt idx="44">
                  <c:v>41332</c:v>
                </c:pt>
                <c:pt idx="45">
                  <c:v>41333</c:v>
                </c:pt>
                <c:pt idx="46">
                  <c:v>41338</c:v>
                </c:pt>
                <c:pt idx="47">
                  <c:v>41339</c:v>
                </c:pt>
                <c:pt idx="48">
                  <c:v>41344</c:v>
                </c:pt>
                <c:pt idx="49">
                  <c:v>41347</c:v>
                </c:pt>
                <c:pt idx="50">
                  <c:v>41351</c:v>
                </c:pt>
                <c:pt idx="51">
                  <c:v>41353</c:v>
                </c:pt>
                <c:pt idx="52">
                  <c:v>41358</c:v>
                </c:pt>
                <c:pt idx="53">
                  <c:v>41360</c:v>
                </c:pt>
              </c:numCache>
            </c:numRef>
          </c:cat>
          <c:val>
            <c:numRef>
              <c:f>SV!$C$520:$C$546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SV!$D$492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SV!$A$493:$A$546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41347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41284</c:v>
                </c:pt>
                <c:pt idx="31">
                  <c:v>41288</c:v>
                </c:pt>
                <c:pt idx="32">
                  <c:v>41291</c:v>
                </c:pt>
                <c:pt idx="33">
                  <c:v>41296</c:v>
                </c:pt>
                <c:pt idx="34">
                  <c:v>41298</c:v>
                </c:pt>
                <c:pt idx="35">
                  <c:v>41303</c:v>
                </c:pt>
                <c:pt idx="36">
                  <c:v>41305</c:v>
                </c:pt>
                <c:pt idx="37">
                  <c:v>41310</c:v>
                </c:pt>
                <c:pt idx="38">
                  <c:v>41313</c:v>
                </c:pt>
                <c:pt idx="39">
                  <c:v>41316</c:v>
                </c:pt>
                <c:pt idx="40">
                  <c:v>41320</c:v>
                </c:pt>
                <c:pt idx="41">
                  <c:v>41320</c:v>
                </c:pt>
                <c:pt idx="42">
                  <c:v>41326</c:v>
                </c:pt>
                <c:pt idx="43">
                  <c:v>41327</c:v>
                </c:pt>
                <c:pt idx="44">
                  <c:v>41332</c:v>
                </c:pt>
                <c:pt idx="45">
                  <c:v>41333</c:v>
                </c:pt>
                <c:pt idx="46">
                  <c:v>41338</c:v>
                </c:pt>
                <c:pt idx="47">
                  <c:v>41339</c:v>
                </c:pt>
                <c:pt idx="48">
                  <c:v>41344</c:v>
                </c:pt>
                <c:pt idx="49">
                  <c:v>41347</c:v>
                </c:pt>
                <c:pt idx="50">
                  <c:v>41351</c:v>
                </c:pt>
                <c:pt idx="51">
                  <c:v>41353</c:v>
                </c:pt>
                <c:pt idx="52">
                  <c:v>41358</c:v>
                </c:pt>
                <c:pt idx="53">
                  <c:v>41360</c:v>
                </c:pt>
              </c:numCache>
            </c:numRef>
          </c:cat>
          <c:val>
            <c:numRef>
              <c:f>SV!$D$520:$D$546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SV!$E$492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SV!$A$493:$A$546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41347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41284</c:v>
                </c:pt>
                <c:pt idx="31">
                  <c:v>41288</c:v>
                </c:pt>
                <c:pt idx="32">
                  <c:v>41291</c:v>
                </c:pt>
                <c:pt idx="33">
                  <c:v>41296</c:v>
                </c:pt>
                <c:pt idx="34">
                  <c:v>41298</c:v>
                </c:pt>
                <c:pt idx="35">
                  <c:v>41303</c:v>
                </c:pt>
                <c:pt idx="36">
                  <c:v>41305</c:v>
                </c:pt>
                <c:pt idx="37">
                  <c:v>41310</c:v>
                </c:pt>
                <c:pt idx="38">
                  <c:v>41313</c:v>
                </c:pt>
                <c:pt idx="39">
                  <c:v>41316</c:v>
                </c:pt>
                <c:pt idx="40">
                  <c:v>41320</c:v>
                </c:pt>
                <c:pt idx="41">
                  <c:v>41320</c:v>
                </c:pt>
                <c:pt idx="42">
                  <c:v>41326</c:v>
                </c:pt>
                <c:pt idx="43">
                  <c:v>41327</c:v>
                </c:pt>
                <c:pt idx="44">
                  <c:v>41332</c:v>
                </c:pt>
                <c:pt idx="45">
                  <c:v>41333</c:v>
                </c:pt>
                <c:pt idx="46">
                  <c:v>41338</c:v>
                </c:pt>
                <c:pt idx="47">
                  <c:v>41339</c:v>
                </c:pt>
                <c:pt idx="48">
                  <c:v>41344</c:v>
                </c:pt>
                <c:pt idx="49">
                  <c:v>41347</c:v>
                </c:pt>
                <c:pt idx="50">
                  <c:v>41351</c:v>
                </c:pt>
                <c:pt idx="51">
                  <c:v>41353</c:v>
                </c:pt>
                <c:pt idx="52">
                  <c:v>41358</c:v>
                </c:pt>
                <c:pt idx="53">
                  <c:v>41360</c:v>
                </c:pt>
              </c:numCache>
            </c:numRef>
          </c:cat>
          <c:val>
            <c:numRef>
              <c:f>SV!$E$520:$E$546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7795584"/>
        <c:axId val="107797888"/>
      </c:lineChart>
      <c:dateAx>
        <c:axId val="107795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797888"/>
        <c:crosses val="autoZero"/>
        <c:auto val="1"/>
        <c:lblOffset val="100"/>
        <c:majorUnit val="7"/>
        <c:majorTimeUnit val="days"/>
      </c:dateAx>
      <c:valAx>
        <c:axId val="10779788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7795584"/>
        <c:crosses val="autoZero"/>
        <c:crossBetween val="between"/>
        <c:majorUnit val="3"/>
      </c:valAx>
    </c:plotArea>
    <c:plotVisOnly val="1"/>
  </c:chart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2 ISO 7 (Rooms 132 and 133)</a:t>
            </a:r>
          </a:p>
          <a:p>
            <a:pPr>
              <a:defRPr/>
            </a:pPr>
            <a:r>
              <a:rPr lang="en-US" sz="1800" b="1" i="0" baseline="0"/>
              <a:t>Floor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88259083535934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82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SV!$F$492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SV!$A$493:$A$546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41347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41284</c:v>
                </c:pt>
                <c:pt idx="31">
                  <c:v>41288</c:v>
                </c:pt>
                <c:pt idx="32">
                  <c:v>41291</c:v>
                </c:pt>
                <c:pt idx="33">
                  <c:v>41296</c:v>
                </c:pt>
                <c:pt idx="34">
                  <c:v>41298</c:v>
                </c:pt>
                <c:pt idx="35">
                  <c:v>41303</c:v>
                </c:pt>
                <c:pt idx="36">
                  <c:v>41305</c:v>
                </c:pt>
                <c:pt idx="37">
                  <c:v>41310</c:v>
                </c:pt>
                <c:pt idx="38">
                  <c:v>41313</c:v>
                </c:pt>
                <c:pt idx="39">
                  <c:v>41316</c:v>
                </c:pt>
                <c:pt idx="40">
                  <c:v>41320</c:v>
                </c:pt>
                <c:pt idx="41">
                  <c:v>41320</c:v>
                </c:pt>
                <c:pt idx="42">
                  <c:v>41326</c:v>
                </c:pt>
                <c:pt idx="43">
                  <c:v>41327</c:v>
                </c:pt>
                <c:pt idx="44">
                  <c:v>41332</c:v>
                </c:pt>
                <c:pt idx="45">
                  <c:v>41333</c:v>
                </c:pt>
                <c:pt idx="46">
                  <c:v>41338</c:v>
                </c:pt>
                <c:pt idx="47">
                  <c:v>41339</c:v>
                </c:pt>
                <c:pt idx="48">
                  <c:v>41344</c:v>
                </c:pt>
                <c:pt idx="49">
                  <c:v>41347</c:v>
                </c:pt>
                <c:pt idx="50">
                  <c:v>41351</c:v>
                </c:pt>
                <c:pt idx="51">
                  <c:v>41353</c:v>
                </c:pt>
                <c:pt idx="52">
                  <c:v>41358</c:v>
                </c:pt>
                <c:pt idx="53">
                  <c:v>41360</c:v>
                </c:pt>
              </c:numCache>
            </c:numRef>
          </c:cat>
          <c:val>
            <c:numRef>
              <c:f>SV!$F$493:$F$519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SV!$F$492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SV!$A$493:$A$546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41284</c:v>
                </c:pt>
                <c:pt idx="4">
                  <c:v>41288</c:v>
                </c:pt>
                <c:pt idx="5">
                  <c:v>41291</c:v>
                </c:pt>
                <c:pt idx="6">
                  <c:v>41296</c:v>
                </c:pt>
                <c:pt idx="7">
                  <c:v>41298</c:v>
                </c:pt>
                <c:pt idx="8">
                  <c:v>41303</c:v>
                </c:pt>
                <c:pt idx="9">
                  <c:v>41305</c:v>
                </c:pt>
                <c:pt idx="10">
                  <c:v>41310</c:v>
                </c:pt>
                <c:pt idx="11">
                  <c:v>41313</c:v>
                </c:pt>
                <c:pt idx="12">
                  <c:v>41316</c:v>
                </c:pt>
                <c:pt idx="13">
                  <c:v>41320</c:v>
                </c:pt>
                <c:pt idx="14">
                  <c:v>41320</c:v>
                </c:pt>
                <c:pt idx="15">
                  <c:v>41326</c:v>
                </c:pt>
                <c:pt idx="16">
                  <c:v>41327</c:v>
                </c:pt>
                <c:pt idx="17">
                  <c:v>41332</c:v>
                </c:pt>
                <c:pt idx="18">
                  <c:v>41333</c:v>
                </c:pt>
                <c:pt idx="19">
                  <c:v>41338</c:v>
                </c:pt>
                <c:pt idx="20">
                  <c:v>41339</c:v>
                </c:pt>
                <c:pt idx="21">
                  <c:v>41344</c:v>
                </c:pt>
                <c:pt idx="22">
                  <c:v>41347</c:v>
                </c:pt>
                <c:pt idx="23">
                  <c:v>41351</c:v>
                </c:pt>
                <c:pt idx="24">
                  <c:v>41353</c:v>
                </c:pt>
                <c:pt idx="25">
                  <c:v>41358</c:v>
                </c:pt>
                <c:pt idx="26">
                  <c:v>41360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41284</c:v>
                </c:pt>
                <c:pt idx="31">
                  <c:v>41288</c:v>
                </c:pt>
                <c:pt idx="32">
                  <c:v>41291</c:v>
                </c:pt>
                <c:pt idx="33">
                  <c:v>41296</c:v>
                </c:pt>
                <c:pt idx="34">
                  <c:v>41298</c:v>
                </c:pt>
                <c:pt idx="35">
                  <c:v>41303</c:v>
                </c:pt>
                <c:pt idx="36">
                  <c:v>41305</c:v>
                </c:pt>
                <c:pt idx="37">
                  <c:v>41310</c:v>
                </c:pt>
                <c:pt idx="38">
                  <c:v>41313</c:v>
                </c:pt>
                <c:pt idx="39">
                  <c:v>41316</c:v>
                </c:pt>
                <c:pt idx="40">
                  <c:v>41320</c:v>
                </c:pt>
                <c:pt idx="41">
                  <c:v>41320</c:v>
                </c:pt>
                <c:pt idx="42">
                  <c:v>41326</c:v>
                </c:pt>
                <c:pt idx="43">
                  <c:v>41327</c:v>
                </c:pt>
                <c:pt idx="44">
                  <c:v>41332</c:v>
                </c:pt>
                <c:pt idx="45">
                  <c:v>41333</c:v>
                </c:pt>
                <c:pt idx="46">
                  <c:v>41338</c:v>
                </c:pt>
                <c:pt idx="47">
                  <c:v>41339</c:v>
                </c:pt>
                <c:pt idx="48">
                  <c:v>41344</c:v>
                </c:pt>
                <c:pt idx="49">
                  <c:v>41347</c:v>
                </c:pt>
                <c:pt idx="50">
                  <c:v>41351</c:v>
                </c:pt>
                <c:pt idx="51">
                  <c:v>41353</c:v>
                </c:pt>
                <c:pt idx="52">
                  <c:v>41358</c:v>
                </c:pt>
                <c:pt idx="53">
                  <c:v>41360</c:v>
                </c:pt>
              </c:numCache>
            </c:numRef>
          </c:cat>
          <c:val>
            <c:numRef>
              <c:f>SV!$F$520:$F$546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20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7629952"/>
        <c:axId val="107825024"/>
      </c:lineChart>
      <c:dateAx>
        <c:axId val="107629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825024"/>
        <c:crosses val="autoZero"/>
        <c:auto val="1"/>
        <c:lblOffset val="100"/>
      </c:dateAx>
      <c:valAx>
        <c:axId val="107825024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7629952"/>
        <c:crosses val="autoZero"/>
        <c:crossBetween val="between"/>
        <c:majorUnit val="4"/>
      </c:valAx>
    </c:plotArea>
    <c:plotVisOnly val="1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7 ( Rooms 157 and 159)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1487087021833002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530909120956845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TP!$C$380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TP!$A$381:$A$398</c:f>
              <c:numCache>
                <c:formatCode>m/d/yyyy</c:formatCode>
                <c:ptCount val="18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TP!$C$381:$C$398</c:f>
              <c:numCache>
                <c:formatCode>General</c:formatCode>
                <c:ptCount val="18"/>
                <c:pt idx="0">
                  <c:v>8</c:v>
                </c:pt>
                <c:pt idx="1">
                  <c:v>5</c:v>
                </c:pt>
                <c:pt idx="2">
                  <c:v>12</c:v>
                </c:pt>
                <c:pt idx="3">
                  <c:v>32</c:v>
                </c:pt>
                <c:pt idx="4">
                  <c:v>1</c:v>
                </c:pt>
                <c:pt idx="5">
                  <c:v>36</c:v>
                </c:pt>
                <c:pt idx="6">
                  <c:v>16</c:v>
                </c:pt>
                <c:pt idx="7">
                  <c:v>13</c:v>
                </c:pt>
                <c:pt idx="8">
                  <c:v>24</c:v>
                </c:pt>
                <c:pt idx="9">
                  <c:v>12</c:v>
                </c:pt>
                <c:pt idx="10">
                  <c:v>16</c:v>
                </c:pt>
                <c:pt idx="11">
                  <c:v>45</c:v>
                </c:pt>
                <c:pt idx="12">
                  <c:v>0</c:v>
                </c:pt>
                <c:pt idx="13">
                  <c:v>17</c:v>
                </c:pt>
                <c:pt idx="14">
                  <c:v>7</c:v>
                </c:pt>
                <c:pt idx="15">
                  <c:v>16</c:v>
                </c:pt>
                <c:pt idx="16">
                  <c:v>7</c:v>
                </c:pt>
                <c:pt idx="17">
                  <c:v>10</c:v>
                </c:pt>
              </c:numCache>
            </c:numRef>
          </c:val>
        </c:ser>
        <c:ser>
          <c:idx val="1"/>
          <c:order val="1"/>
          <c:tx>
            <c:strRef>
              <c:f>TP!$E$380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TP!$A$381:$A$398</c:f>
              <c:numCache>
                <c:formatCode>m/d/yyyy</c:formatCode>
                <c:ptCount val="18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TP!$E$381:$E$398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0</c:v>
                </c:pt>
                <c:pt idx="5">
                  <c:v>22</c:v>
                </c:pt>
                <c:pt idx="6">
                  <c:v>14</c:v>
                </c:pt>
                <c:pt idx="7">
                  <c:v>9</c:v>
                </c:pt>
                <c:pt idx="8">
                  <c:v>13</c:v>
                </c:pt>
                <c:pt idx="9">
                  <c:v>10</c:v>
                </c:pt>
                <c:pt idx="10">
                  <c:v>7</c:v>
                </c:pt>
                <c:pt idx="11">
                  <c:v>13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11</c:v>
                </c:pt>
                <c:pt idx="16">
                  <c:v>4</c:v>
                </c:pt>
                <c:pt idx="17">
                  <c:v>6</c:v>
                </c:pt>
              </c:numCache>
            </c:numRef>
          </c:val>
        </c:ser>
        <c:ser>
          <c:idx val="2"/>
          <c:order val="2"/>
          <c:tx>
            <c:strRef>
              <c:f>TP!$G$380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TP!$A$381:$A$398</c:f>
              <c:numCache>
                <c:formatCode>m/d/yyyy</c:formatCode>
                <c:ptCount val="18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TP!$G$381:$G$398</c:f>
              <c:numCache>
                <c:formatCode>General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6</c:v>
                </c:pt>
                <c:pt idx="3">
                  <c:v>0</c:v>
                </c:pt>
                <c:pt idx="4">
                  <c:v>5</c:v>
                </c:pt>
                <c:pt idx="5">
                  <c:v>24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  <c:pt idx="9">
                  <c:v>7</c:v>
                </c:pt>
                <c:pt idx="10">
                  <c:v>2</c:v>
                </c:pt>
                <c:pt idx="11">
                  <c:v>17</c:v>
                </c:pt>
                <c:pt idx="12">
                  <c:v>0</c:v>
                </c:pt>
                <c:pt idx="13">
                  <c:v>6</c:v>
                </c:pt>
                <c:pt idx="14">
                  <c:v>19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</c:numCache>
            </c:numRef>
          </c:val>
        </c:ser>
        <c:ser>
          <c:idx val="3"/>
          <c:order val="3"/>
          <c:tx>
            <c:strRef>
              <c:f>TP!$K$380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TP!$A$381:$A$398</c:f>
              <c:numCache>
                <c:formatCode>m/d/yyyy</c:formatCode>
                <c:ptCount val="18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TP!$K$381:$K$398</c:f>
              <c:numCache>
                <c:formatCode>General</c:formatCode>
                <c:ptCount val="18"/>
                <c:pt idx="1">
                  <c:v>24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TP!$M$380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TP!$A$381:$A$398</c:f>
              <c:numCache>
                <c:formatCode>m/d/yyyy</c:formatCode>
                <c:ptCount val="18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TP!$M$381:$M$398</c:f>
              <c:numCache>
                <c:formatCode>General</c:formatCode>
                <c:ptCount val="18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TP!$O$380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TP!$A$381:$A$398</c:f>
              <c:numCache>
                <c:formatCode>m/d/yyyy</c:formatCode>
                <c:ptCount val="18"/>
                <c:pt idx="0">
                  <c:v>41295</c:v>
                </c:pt>
                <c:pt idx="1">
                  <c:v>41306</c:v>
                </c:pt>
                <c:pt idx="2">
                  <c:v>41311</c:v>
                </c:pt>
                <c:pt idx="3">
                  <c:v>41312</c:v>
                </c:pt>
                <c:pt idx="4">
                  <c:v>41317</c:v>
                </c:pt>
                <c:pt idx="5">
                  <c:v>41318</c:v>
                </c:pt>
                <c:pt idx="6">
                  <c:v>41324</c:v>
                </c:pt>
                <c:pt idx="7">
                  <c:v>41325</c:v>
                </c:pt>
                <c:pt idx="8">
                  <c:v>41331</c:v>
                </c:pt>
                <c:pt idx="9">
                  <c:v>41334</c:v>
                </c:pt>
                <c:pt idx="10">
                  <c:v>41337</c:v>
                </c:pt>
                <c:pt idx="11">
                  <c:v>41340</c:v>
                </c:pt>
                <c:pt idx="12">
                  <c:v>41344</c:v>
                </c:pt>
                <c:pt idx="13">
                  <c:v>41348</c:v>
                </c:pt>
                <c:pt idx="14">
                  <c:v>41352</c:v>
                </c:pt>
                <c:pt idx="15">
                  <c:v>41354</c:v>
                </c:pt>
                <c:pt idx="16">
                  <c:v>41359</c:v>
                </c:pt>
                <c:pt idx="17">
                  <c:v>41361</c:v>
                </c:pt>
              </c:numCache>
            </c:numRef>
          </c:cat>
          <c:val>
            <c:numRef>
              <c:f>TP!$O$381:$O$399</c:f>
              <c:numCache>
                <c:formatCode>General</c:formatCode>
                <c:ptCount val="1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TP!$Q$380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TP!$Q$381:$Q$398</c:f>
              <c:numCache>
                <c:formatCode>General</c:formatCode>
                <c:ptCount val="18"/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</c:ser>
        <c:ser>
          <c:idx val="7"/>
          <c:order val="7"/>
          <c:tx>
            <c:strRef>
              <c:f>TP!$S$380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TP!$S$381:$S$398</c:f>
              <c:numCache>
                <c:formatCode>General</c:formatCode>
                <c:ptCount val="18"/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</c:numCache>
            </c:numRef>
          </c:val>
        </c:ser>
        <c:ser>
          <c:idx val="8"/>
          <c:order val="8"/>
          <c:tx>
            <c:strRef>
              <c:f>TP!$U$380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TP!$U$381:$U$398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marker val="1"/>
        <c:axId val="95528064"/>
        <c:axId val="95529984"/>
      </c:lineChart>
      <c:dateAx>
        <c:axId val="9552806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529984"/>
        <c:crosses val="autoZero"/>
        <c:auto val="1"/>
        <c:lblOffset val="100"/>
        <c:majorUnit val="7"/>
        <c:majorTimeUnit val="days"/>
        <c:minorUnit val="1"/>
        <c:minorTimeUnit val="days"/>
      </c:dateAx>
      <c:valAx>
        <c:axId val="95529984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528064"/>
        <c:crosses val="autoZero"/>
        <c:crossBetween val="between"/>
        <c:majorUnit val="20"/>
      </c:valAx>
    </c:plotArea>
    <c:plotVisOnly val="1"/>
  </c:chart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1 Hood ISO 6 (Room 131)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2013</a:t>
            </a:r>
            <a:endParaRPr lang="en-US"/>
          </a:p>
          <a:p>
            <a:pPr>
              <a:defRPr/>
            </a:pPr>
            <a:r>
              <a:rPr lang="en-US" sz="1800" b="0" i="0" u="none" strike="noStrike" baseline="0">
                <a:solidFill>
                  <a:schemeClr val="accent1"/>
                </a:solidFill>
              </a:rPr>
              <a:t>Alert &gt; 2 CFU, Action &gt; 3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443154200045396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77"/>
          <c:w val="0.86456505230795355"/>
          <c:h val="0.71602458154782134"/>
        </c:manualLayout>
      </c:layout>
      <c:lineChart>
        <c:grouping val="standard"/>
        <c:ser>
          <c:idx val="0"/>
          <c:order val="0"/>
          <c:tx>
            <c:strRef>
              <c:f>SV!$B$407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SV!$A$462:$A$488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41345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</c:numCache>
            </c:numRef>
          </c:cat>
          <c:val>
            <c:numRef>
              <c:f>SV!$B$462:$B$488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SV!$C$407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SV!$A$462:$A$488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41345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</c:numCache>
            </c:numRef>
          </c:cat>
          <c:val>
            <c:numRef>
              <c:f>SV!$C$462:$C$488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SV!$D$407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SV!$A$462:$A$488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41345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</c:numCache>
            </c:numRef>
          </c:cat>
          <c:val>
            <c:numRef>
              <c:f>SV!$D$462:$D$488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7863040"/>
        <c:axId val="107877888"/>
      </c:lineChart>
      <c:dateAx>
        <c:axId val="107863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877888"/>
        <c:crosses val="autoZero"/>
        <c:auto val="1"/>
        <c:lblOffset val="100"/>
      </c:dateAx>
      <c:valAx>
        <c:axId val="107877888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7863040"/>
        <c:crosses val="autoZero"/>
        <c:crossBetween val="between"/>
        <c:majorUnit val="1"/>
      </c:valAx>
    </c:plotArea>
    <c:plotVisOnly val="1"/>
  </c:chart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724597102347908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74"/>
          <c:w val="0.86456505230795355"/>
          <c:h val="0.72409702633699702"/>
        </c:manualLayout>
      </c:layout>
      <c:lineChart>
        <c:grouping val="standard"/>
        <c:ser>
          <c:idx val="0"/>
          <c:order val="0"/>
          <c:tx>
            <c:strRef>
              <c:f>SV!$B$407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SV!$A$408:$A$461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41345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41282</c:v>
                </c:pt>
                <c:pt idx="31">
                  <c:v>41288</c:v>
                </c:pt>
                <c:pt idx="32">
                  <c:v>41292</c:v>
                </c:pt>
                <c:pt idx="33">
                  <c:v>41296</c:v>
                </c:pt>
                <c:pt idx="34">
                  <c:v>41297</c:v>
                </c:pt>
                <c:pt idx="35">
                  <c:v>41303</c:v>
                </c:pt>
                <c:pt idx="36">
                  <c:v>41304</c:v>
                </c:pt>
                <c:pt idx="37">
                  <c:v>41309</c:v>
                </c:pt>
                <c:pt idx="38">
                  <c:v>41310</c:v>
                </c:pt>
                <c:pt idx="39">
                  <c:v>41316</c:v>
                </c:pt>
                <c:pt idx="40">
                  <c:v>41319</c:v>
                </c:pt>
                <c:pt idx="41">
                  <c:v>41323</c:v>
                </c:pt>
                <c:pt idx="42">
                  <c:v>41326</c:v>
                </c:pt>
                <c:pt idx="43">
                  <c:v>41326</c:v>
                </c:pt>
                <c:pt idx="44">
                  <c:v>41330</c:v>
                </c:pt>
                <c:pt idx="45">
                  <c:v>41333</c:v>
                </c:pt>
                <c:pt idx="46">
                  <c:v>41339</c:v>
                </c:pt>
                <c:pt idx="47">
                  <c:v>41341</c:v>
                </c:pt>
                <c:pt idx="48">
                  <c:v>41344</c:v>
                </c:pt>
                <c:pt idx="49">
                  <c:v>41345</c:v>
                </c:pt>
                <c:pt idx="50">
                  <c:v>41353</c:v>
                </c:pt>
                <c:pt idx="51">
                  <c:v>41355</c:v>
                </c:pt>
                <c:pt idx="52">
                  <c:v>41360</c:v>
                </c:pt>
                <c:pt idx="53">
                  <c:v>41362</c:v>
                </c:pt>
              </c:numCache>
            </c:numRef>
          </c:cat>
          <c:val>
            <c:numRef>
              <c:f>SV!$B$408:$B$434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SV!$C$407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SV!$A$408:$A$461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41345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41282</c:v>
                </c:pt>
                <c:pt idx="31">
                  <c:v>41288</c:v>
                </c:pt>
                <c:pt idx="32">
                  <c:v>41292</c:v>
                </c:pt>
                <c:pt idx="33">
                  <c:v>41296</c:v>
                </c:pt>
                <c:pt idx="34">
                  <c:v>41297</c:v>
                </c:pt>
                <c:pt idx="35">
                  <c:v>41303</c:v>
                </c:pt>
                <c:pt idx="36">
                  <c:v>41304</c:v>
                </c:pt>
                <c:pt idx="37">
                  <c:v>41309</c:v>
                </c:pt>
                <c:pt idx="38">
                  <c:v>41310</c:v>
                </c:pt>
                <c:pt idx="39">
                  <c:v>41316</c:v>
                </c:pt>
                <c:pt idx="40">
                  <c:v>41319</c:v>
                </c:pt>
                <c:pt idx="41">
                  <c:v>41323</c:v>
                </c:pt>
                <c:pt idx="42">
                  <c:v>41326</c:v>
                </c:pt>
                <c:pt idx="43">
                  <c:v>41326</c:v>
                </c:pt>
                <c:pt idx="44">
                  <c:v>41330</c:v>
                </c:pt>
                <c:pt idx="45">
                  <c:v>41333</c:v>
                </c:pt>
                <c:pt idx="46">
                  <c:v>41339</c:v>
                </c:pt>
                <c:pt idx="47">
                  <c:v>41341</c:v>
                </c:pt>
                <c:pt idx="48">
                  <c:v>41344</c:v>
                </c:pt>
                <c:pt idx="49">
                  <c:v>41345</c:v>
                </c:pt>
                <c:pt idx="50">
                  <c:v>41353</c:v>
                </c:pt>
                <c:pt idx="51">
                  <c:v>41355</c:v>
                </c:pt>
                <c:pt idx="52">
                  <c:v>41360</c:v>
                </c:pt>
                <c:pt idx="53">
                  <c:v>41362</c:v>
                </c:pt>
              </c:numCache>
            </c:numRef>
          </c:cat>
          <c:val>
            <c:numRef>
              <c:f>SV!$C$408:$C$434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SV!$D$407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SV!$A$408:$A$461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41345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41282</c:v>
                </c:pt>
                <c:pt idx="31">
                  <c:v>41288</c:v>
                </c:pt>
                <c:pt idx="32">
                  <c:v>41292</c:v>
                </c:pt>
                <c:pt idx="33">
                  <c:v>41296</c:v>
                </c:pt>
                <c:pt idx="34">
                  <c:v>41297</c:v>
                </c:pt>
                <c:pt idx="35">
                  <c:v>41303</c:v>
                </c:pt>
                <c:pt idx="36">
                  <c:v>41304</c:v>
                </c:pt>
                <c:pt idx="37">
                  <c:v>41309</c:v>
                </c:pt>
                <c:pt idx="38">
                  <c:v>41310</c:v>
                </c:pt>
                <c:pt idx="39">
                  <c:v>41316</c:v>
                </c:pt>
                <c:pt idx="40">
                  <c:v>41319</c:v>
                </c:pt>
                <c:pt idx="41">
                  <c:v>41323</c:v>
                </c:pt>
                <c:pt idx="42">
                  <c:v>41326</c:v>
                </c:pt>
                <c:pt idx="43">
                  <c:v>41326</c:v>
                </c:pt>
                <c:pt idx="44">
                  <c:v>41330</c:v>
                </c:pt>
                <c:pt idx="45">
                  <c:v>41333</c:v>
                </c:pt>
                <c:pt idx="46">
                  <c:v>41339</c:v>
                </c:pt>
                <c:pt idx="47">
                  <c:v>41341</c:v>
                </c:pt>
                <c:pt idx="48">
                  <c:v>41344</c:v>
                </c:pt>
                <c:pt idx="49">
                  <c:v>41345</c:v>
                </c:pt>
                <c:pt idx="50">
                  <c:v>41353</c:v>
                </c:pt>
                <c:pt idx="51">
                  <c:v>41355</c:v>
                </c:pt>
                <c:pt idx="52">
                  <c:v>41360</c:v>
                </c:pt>
                <c:pt idx="53">
                  <c:v>41362</c:v>
                </c:pt>
              </c:numCache>
            </c:numRef>
          </c:cat>
          <c:val>
            <c:numRef>
              <c:f>SV!$D$408:$D$434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SV!$E$407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SV!$A$408:$A$461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41345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41282</c:v>
                </c:pt>
                <c:pt idx="31">
                  <c:v>41288</c:v>
                </c:pt>
                <c:pt idx="32">
                  <c:v>41292</c:v>
                </c:pt>
                <c:pt idx="33">
                  <c:v>41296</c:v>
                </c:pt>
                <c:pt idx="34">
                  <c:v>41297</c:v>
                </c:pt>
                <c:pt idx="35">
                  <c:v>41303</c:v>
                </c:pt>
                <c:pt idx="36">
                  <c:v>41304</c:v>
                </c:pt>
                <c:pt idx="37">
                  <c:v>41309</c:v>
                </c:pt>
                <c:pt idx="38">
                  <c:v>41310</c:v>
                </c:pt>
                <c:pt idx="39">
                  <c:v>41316</c:v>
                </c:pt>
                <c:pt idx="40">
                  <c:v>41319</c:v>
                </c:pt>
                <c:pt idx="41">
                  <c:v>41323</c:v>
                </c:pt>
                <c:pt idx="42">
                  <c:v>41326</c:v>
                </c:pt>
                <c:pt idx="43">
                  <c:v>41326</c:v>
                </c:pt>
                <c:pt idx="44">
                  <c:v>41330</c:v>
                </c:pt>
                <c:pt idx="45">
                  <c:v>41333</c:v>
                </c:pt>
                <c:pt idx="46">
                  <c:v>41339</c:v>
                </c:pt>
                <c:pt idx="47">
                  <c:v>41341</c:v>
                </c:pt>
                <c:pt idx="48">
                  <c:v>41344</c:v>
                </c:pt>
                <c:pt idx="49">
                  <c:v>41345</c:v>
                </c:pt>
                <c:pt idx="50">
                  <c:v>41353</c:v>
                </c:pt>
                <c:pt idx="51">
                  <c:v>41355</c:v>
                </c:pt>
                <c:pt idx="52">
                  <c:v>41360</c:v>
                </c:pt>
                <c:pt idx="53">
                  <c:v>41362</c:v>
                </c:pt>
              </c:numCache>
            </c:numRef>
          </c:cat>
          <c:val>
            <c:numRef>
              <c:f>SV!$E$408:$E$434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SV!$B$407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SV!$A$408:$A$461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41345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41282</c:v>
                </c:pt>
                <c:pt idx="31">
                  <c:v>41288</c:v>
                </c:pt>
                <c:pt idx="32">
                  <c:v>41292</c:v>
                </c:pt>
                <c:pt idx="33">
                  <c:v>41296</c:v>
                </c:pt>
                <c:pt idx="34">
                  <c:v>41297</c:v>
                </c:pt>
                <c:pt idx="35">
                  <c:v>41303</c:v>
                </c:pt>
                <c:pt idx="36">
                  <c:v>41304</c:v>
                </c:pt>
                <c:pt idx="37">
                  <c:v>41309</c:v>
                </c:pt>
                <c:pt idx="38">
                  <c:v>41310</c:v>
                </c:pt>
                <c:pt idx="39">
                  <c:v>41316</c:v>
                </c:pt>
                <c:pt idx="40">
                  <c:v>41319</c:v>
                </c:pt>
                <c:pt idx="41">
                  <c:v>41323</c:v>
                </c:pt>
                <c:pt idx="42">
                  <c:v>41326</c:v>
                </c:pt>
                <c:pt idx="43">
                  <c:v>41326</c:v>
                </c:pt>
                <c:pt idx="44">
                  <c:v>41330</c:v>
                </c:pt>
                <c:pt idx="45">
                  <c:v>41333</c:v>
                </c:pt>
                <c:pt idx="46">
                  <c:v>41339</c:v>
                </c:pt>
                <c:pt idx="47">
                  <c:v>41341</c:v>
                </c:pt>
                <c:pt idx="48">
                  <c:v>41344</c:v>
                </c:pt>
                <c:pt idx="49">
                  <c:v>41345</c:v>
                </c:pt>
                <c:pt idx="50">
                  <c:v>41353</c:v>
                </c:pt>
                <c:pt idx="51">
                  <c:v>41355</c:v>
                </c:pt>
                <c:pt idx="52">
                  <c:v>41360</c:v>
                </c:pt>
                <c:pt idx="53">
                  <c:v>41362</c:v>
                </c:pt>
              </c:numCache>
            </c:numRef>
          </c:cat>
          <c:val>
            <c:numRef>
              <c:f>SV!$B$435:$B$461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SV!$C$407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SV!$A$408:$A$461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41345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41282</c:v>
                </c:pt>
                <c:pt idx="31">
                  <c:v>41288</c:v>
                </c:pt>
                <c:pt idx="32">
                  <c:v>41292</c:v>
                </c:pt>
                <c:pt idx="33">
                  <c:v>41296</c:v>
                </c:pt>
                <c:pt idx="34">
                  <c:v>41297</c:v>
                </c:pt>
                <c:pt idx="35">
                  <c:v>41303</c:v>
                </c:pt>
                <c:pt idx="36">
                  <c:v>41304</c:v>
                </c:pt>
                <c:pt idx="37">
                  <c:v>41309</c:v>
                </c:pt>
                <c:pt idx="38">
                  <c:v>41310</c:v>
                </c:pt>
                <c:pt idx="39">
                  <c:v>41316</c:v>
                </c:pt>
                <c:pt idx="40">
                  <c:v>41319</c:v>
                </c:pt>
                <c:pt idx="41">
                  <c:v>41323</c:v>
                </c:pt>
                <c:pt idx="42">
                  <c:v>41326</c:v>
                </c:pt>
                <c:pt idx="43">
                  <c:v>41326</c:v>
                </c:pt>
                <c:pt idx="44">
                  <c:v>41330</c:v>
                </c:pt>
                <c:pt idx="45">
                  <c:v>41333</c:v>
                </c:pt>
                <c:pt idx="46">
                  <c:v>41339</c:v>
                </c:pt>
                <c:pt idx="47">
                  <c:v>41341</c:v>
                </c:pt>
                <c:pt idx="48">
                  <c:v>41344</c:v>
                </c:pt>
                <c:pt idx="49">
                  <c:v>41345</c:v>
                </c:pt>
                <c:pt idx="50">
                  <c:v>41353</c:v>
                </c:pt>
                <c:pt idx="51">
                  <c:v>41355</c:v>
                </c:pt>
                <c:pt idx="52">
                  <c:v>41360</c:v>
                </c:pt>
                <c:pt idx="53">
                  <c:v>41362</c:v>
                </c:pt>
              </c:numCache>
            </c:numRef>
          </c:cat>
          <c:val>
            <c:numRef>
              <c:f>SV!$C$435:$C$461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SV!$D$407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SV!$A$408:$A$461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41345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41282</c:v>
                </c:pt>
                <c:pt idx="31">
                  <c:v>41288</c:v>
                </c:pt>
                <c:pt idx="32">
                  <c:v>41292</c:v>
                </c:pt>
                <c:pt idx="33">
                  <c:v>41296</c:v>
                </c:pt>
                <c:pt idx="34">
                  <c:v>41297</c:v>
                </c:pt>
                <c:pt idx="35">
                  <c:v>41303</c:v>
                </c:pt>
                <c:pt idx="36">
                  <c:v>41304</c:v>
                </c:pt>
                <c:pt idx="37">
                  <c:v>41309</c:v>
                </c:pt>
                <c:pt idx="38">
                  <c:v>41310</c:v>
                </c:pt>
                <c:pt idx="39">
                  <c:v>41316</c:v>
                </c:pt>
                <c:pt idx="40">
                  <c:v>41319</c:v>
                </c:pt>
                <c:pt idx="41">
                  <c:v>41323</c:v>
                </c:pt>
                <c:pt idx="42">
                  <c:v>41326</c:v>
                </c:pt>
                <c:pt idx="43">
                  <c:v>41326</c:v>
                </c:pt>
                <c:pt idx="44">
                  <c:v>41330</c:v>
                </c:pt>
                <c:pt idx="45">
                  <c:v>41333</c:v>
                </c:pt>
                <c:pt idx="46">
                  <c:v>41339</c:v>
                </c:pt>
                <c:pt idx="47">
                  <c:v>41341</c:v>
                </c:pt>
                <c:pt idx="48">
                  <c:v>41344</c:v>
                </c:pt>
                <c:pt idx="49">
                  <c:v>41345</c:v>
                </c:pt>
                <c:pt idx="50">
                  <c:v>41353</c:v>
                </c:pt>
                <c:pt idx="51">
                  <c:v>41355</c:v>
                </c:pt>
                <c:pt idx="52">
                  <c:v>41360</c:v>
                </c:pt>
                <c:pt idx="53">
                  <c:v>41362</c:v>
                </c:pt>
              </c:numCache>
            </c:numRef>
          </c:cat>
          <c:val>
            <c:numRef>
              <c:f>SV!$D$435:$D$461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SV!$E$407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SV!$A$408:$A$461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41345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41282</c:v>
                </c:pt>
                <c:pt idx="31">
                  <c:v>41288</c:v>
                </c:pt>
                <c:pt idx="32">
                  <c:v>41292</c:v>
                </c:pt>
                <c:pt idx="33">
                  <c:v>41296</c:v>
                </c:pt>
                <c:pt idx="34">
                  <c:v>41297</c:v>
                </c:pt>
                <c:pt idx="35">
                  <c:v>41303</c:v>
                </c:pt>
                <c:pt idx="36">
                  <c:v>41304</c:v>
                </c:pt>
                <c:pt idx="37">
                  <c:v>41309</c:v>
                </c:pt>
                <c:pt idx="38">
                  <c:v>41310</c:v>
                </c:pt>
                <c:pt idx="39">
                  <c:v>41316</c:v>
                </c:pt>
                <c:pt idx="40">
                  <c:v>41319</c:v>
                </c:pt>
                <c:pt idx="41">
                  <c:v>41323</c:v>
                </c:pt>
                <c:pt idx="42">
                  <c:v>41326</c:v>
                </c:pt>
                <c:pt idx="43">
                  <c:v>41326</c:v>
                </c:pt>
                <c:pt idx="44">
                  <c:v>41330</c:v>
                </c:pt>
                <c:pt idx="45">
                  <c:v>41333</c:v>
                </c:pt>
                <c:pt idx="46">
                  <c:v>41339</c:v>
                </c:pt>
                <c:pt idx="47">
                  <c:v>41341</c:v>
                </c:pt>
                <c:pt idx="48">
                  <c:v>41344</c:v>
                </c:pt>
                <c:pt idx="49">
                  <c:v>41345</c:v>
                </c:pt>
                <c:pt idx="50">
                  <c:v>41353</c:v>
                </c:pt>
                <c:pt idx="51">
                  <c:v>41355</c:v>
                </c:pt>
                <c:pt idx="52">
                  <c:v>41360</c:v>
                </c:pt>
                <c:pt idx="53">
                  <c:v>41362</c:v>
                </c:pt>
              </c:numCache>
            </c:numRef>
          </c:cat>
          <c:val>
            <c:numRef>
              <c:f>SV!$E$435:$E$461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6629760"/>
        <c:axId val="106640512"/>
      </c:lineChart>
      <c:dateAx>
        <c:axId val="106629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640512"/>
        <c:crosses val="autoZero"/>
        <c:auto val="1"/>
        <c:lblOffset val="100"/>
      </c:dateAx>
      <c:valAx>
        <c:axId val="106640512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6629760"/>
        <c:crosses val="autoZero"/>
        <c:crossBetween val="between"/>
        <c:majorUnit val="4"/>
      </c:valAx>
    </c:plotArea>
    <c:plotVisOnly val="1"/>
  </c:chart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003717564732134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77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SV!$F$407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SV!$A$408:$A$461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41345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41282</c:v>
                </c:pt>
                <c:pt idx="31">
                  <c:v>41288</c:v>
                </c:pt>
                <c:pt idx="32">
                  <c:v>41292</c:v>
                </c:pt>
                <c:pt idx="33">
                  <c:v>41296</c:v>
                </c:pt>
                <c:pt idx="34">
                  <c:v>41297</c:v>
                </c:pt>
                <c:pt idx="35">
                  <c:v>41303</c:v>
                </c:pt>
                <c:pt idx="36">
                  <c:v>41304</c:v>
                </c:pt>
                <c:pt idx="37">
                  <c:v>41309</c:v>
                </c:pt>
                <c:pt idx="38">
                  <c:v>41310</c:v>
                </c:pt>
                <c:pt idx="39">
                  <c:v>41316</c:v>
                </c:pt>
                <c:pt idx="40">
                  <c:v>41319</c:v>
                </c:pt>
                <c:pt idx="41">
                  <c:v>41323</c:v>
                </c:pt>
                <c:pt idx="42">
                  <c:v>41326</c:v>
                </c:pt>
                <c:pt idx="43">
                  <c:v>41326</c:v>
                </c:pt>
                <c:pt idx="44">
                  <c:v>41330</c:v>
                </c:pt>
                <c:pt idx="45">
                  <c:v>41333</c:v>
                </c:pt>
                <c:pt idx="46">
                  <c:v>41339</c:v>
                </c:pt>
                <c:pt idx="47">
                  <c:v>41341</c:v>
                </c:pt>
                <c:pt idx="48">
                  <c:v>41344</c:v>
                </c:pt>
                <c:pt idx="49">
                  <c:v>41345</c:v>
                </c:pt>
                <c:pt idx="50">
                  <c:v>41353</c:v>
                </c:pt>
                <c:pt idx="51">
                  <c:v>41355</c:v>
                </c:pt>
                <c:pt idx="52">
                  <c:v>41360</c:v>
                </c:pt>
                <c:pt idx="53">
                  <c:v>41362</c:v>
                </c:pt>
              </c:numCache>
            </c:numRef>
          </c:cat>
          <c:val>
            <c:numRef>
              <c:f>SV!$F$408:$F$434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SV!$F$407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SV!$A$408:$A$461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41345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41282</c:v>
                </c:pt>
                <c:pt idx="31">
                  <c:v>41288</c:v>
                </c:pt>
                <c:pt idx="32">
                  <c:v>41292</c:v>
                </c:pt>
                <c:pt idx="33">
                  <c:v>41296</c:v>
                </c:pt>
                <c:pt idx="34">
                  <c:v>41297</c:v>
                </c:pt>
                <c:pt idx="35">
                  <c:v>41303</c:v>
                </c:pt>
                <c:pt idx="36">
                  <c:v>41304</c:v>
                </c:pt>
                <c:pt idx="37">
                  <c:v>41309</c:v>
                </c:pt>
                <c:pt idx="38">
                  <c:v>41310</c:v>
                </c:pt>
                <c:pt idx="39">
                  <c:v>41316</c:v>
                </c:pt>
                <c:pt idx="40">
                  <c:v>41319</c:v>
                </c:pt>
                <c:pt idx="41">
                  <c:v>41323</c:v>
                </c:pt>
                <c:pt idx="42">
                  <c:v>41326</c:v>
                </c:pt>
                <c:pt idx="43">
                  <c:v>41326</c:v>
                </c:pt>
                <c:pt idx="44">
                  <c:v>41330</c:v>
                </c:pt>
                <c:pt idx="45">
                  <c:v>41333</c:v>
                </c:pt>
                <c:pt idx="46">
                  <c:v>41339</c:v>
                </c:pt>
                <c:pt idx="47">
                  <c:v>41341</c:v>
                </c:pt>
                <c:pt idx="48">
                  <c:v>41344</c:v>
                </c:pt>
                <c:pt idx="49">
                  <c:v>41345</c:v>
                </c:pt>
                <c:pt idx="50">
                  <c:v>41353</c:v>
                </c:pt>
                <c:pt idx="51">
                  <c:v>41355</c:v>
                </c:pt>
                <c:pt idx="52">
                  <c:v>41360</c:v>
                </c:pt>
                <c:pt idx="53">
                  <c:v>41362</c:v>
                </c:pt>
              </c:numCache>
            </c:numRef>
          </c:cat>
          <c:val>
            <c:numRef>
              <c:f>SV!$F$435:$F$461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6677760"/>
        <c:axId val="106688512"/>
      </c:lineChart>
      <c:dateAx>
        <c:axId val="106677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688512"/>
        <c:crosses val="autoZero"/>
        <c:auto val="1"/>
        <c:lblOffset val="100"/>
      </c:dateAx>
      <c:valAx>
        <c:axId val="106688512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  <c:layout/>
        </c:title>
        <c:numFmt formatCode="General" sourceLinked="1"/>
        <c:tickLblPos val="nextTo"/>
        <c:crossAx val="106677760"/>
        <c:crosses val="autoZero"/>
        <c:crossBetween val="between"/>
        <c:majorUnit val="2"/>
      </c:valAx>
    </c:plotArea>
    <c:plotVisOnly val="1"/>
  </c:chart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Cell Banking 1 Hood ISO 5 (Room 127)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Action ≥ 1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736111956921585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74"/>
          <c:w val="0.86456505230795355"/>
          <c:h val="0.74427813830990064"/>
        </c:manualLayout>
      </c:layout>
      <c:lineChart>
        <c:grouping val="standard"/>
        <c:ser>
          <c:idx val="0"/>
          <c:order val="0"/>
          <c:tx>
            <c:strRef>
              <c:f>SV!$B$322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SV!$A$377:$A$403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41347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</c:numCache>
            </c:numRef>
          </c:cat>
          <c:val>
            <c:numRef>
              <c:f>SV!$B$377:$B$403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@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SV!$C$322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SV!$A$377:$A$403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41347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</c:numCache>
            </c:numRef>
          </c:cat>
          <c:val>
            <c:numRef>
              <c:f>SV!$C$377:$C$403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@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SV!$D$322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SV!$A$377:$A$403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41347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</c:numCache>
            </c:numRef>
          </c:cat>
          <c:val>
            <c:numRef>
              <c:f>SV!$D$377:$D$403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@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SV!$E$322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SV!$A$377:$A$403</c:f>
              <c:numCache>
                <c:formatCode>m/d/yyyy</c:formatCode>
                <c:ptCount val="27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41347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</c:numCache>
            </c:numRef>
          </c:cat>
          <c:val>
            <c:numRef>
              <c:f>SV!$E$377:$E$403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@">
                  <c:v>0</c:v>
                </c:pt>
              </c:numCache>
            </c:numRef>
          </c:val>
        </c:ser>
        <c:marker val="1"/>
        <c:axId val="107440000"/>
        <c:axId val="107454848"/>
      </c:lineChart>
      <c:dateAx>
        <c:axId val="107440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454848"/>
        <c:crosses val="autoZero"/>
        <c:auto val="1"/>
        <c:lblOffset val="100"/>
      </c:dateAx>
      <c:valAx>
        <c:axId val="107454848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7440000"/>
        <c:crosses val="autoZero"/>
        <c:crossBetween val="between"/>
        <c:majorUnit val="1"/>
      </c:valAx>
    </c:plotArea>
    <c:plotVisOnly val="1"/>
  </c:chart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Cell Banking 1 ISO 7 (Rooms 126 and 127)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5488224482226124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68"/>
          <c:w val="0.86456505230795355"/>
          <c:h val="0.73418758232344361"/>
        </c:manualLayout>
      </c:layout>
      <c:lineChart>
        <c:grouping val="standard"/>
        <c:ser>
          <c:idx val="0"/>
          <c:order val="0"/>
          <c:tx>
            <c:strRef>
              <c:f>SV!$B$322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SV!$A$323:$A$376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41347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41282</c:v>
                </c:pt>
                <c:pt idx="31">
                  <c:v>41288</c:v>
                </c:pt>
                <c:pt idx="32">
                  <c:v>41292</c:v>
                </c:pt>
                <c:pt idx="33">
                  <c:v>41296</c:v>
                </c:pt>
                <c:pt idx="34">
                  <c:v>41297</c:v>
                </c:pt>
                <c:pt idx="35">
                  <c:v>41303</c:v>
                </c:pt>
                <c:pt idx="36">
                  <c:v>41304</c:v>
                </c:pt>
                <c:pt idx="37">
                  <c:v>41309</c:v>
                </c:pt>
                <c:pt idx="38">
                  <c:v>41310</c:v>
                </c:pt>
                <c:pt idx="39">
                  <c:v>41316</c:v>
                </c:pt>
                <c:pt idx="40">
                  <c:v>41319</c:v>
                </c:pt>
                <c:pt idx="41">
                  <c:v>41323</c:v>
                </c:pt>
                <c:pt idx="42">
                  <c:v>41326</c:v>
                </c:pt>
                <c:pt idx="43">
                  <c:v>41326</c:v>
                </c:pt>
                <c:pt idx="44">
                  <c:v>41330</c:v>
                </c:pt>
                <c:pt idx="45">
                  <c:v>41333</c:v>
                </c:pt>
                <c:pt idx="46">
                  <c:v>41339</c:v>
                </c:pt>
                <c:pt idx="47">
                  <c:v>41341</c:v>
                </c:pt>
                <c:pt idx="48">
                  <c:v>41344</c:v>
                </c:pt>
                <c:pt idx="49">
                  <c:v>41347</c:v>
                </c:pt>
                <c:pt idx="50">
                  <c:v>41353</c:v>
                </c:pt>
                <c:pt idx="51">
                  <c:v>41355</c:v>
                </c:pt>
                <c:pt idx="52">
                  <c:v>41360</c:v>
                </c:pt>
                <c:pt idx="53">
                  <c:v>41362</c:v>
                </c:pt>
              </c:numCache>
            </c:numRef>
          </c:cat>
          <c:val>
            <c:numRef>
              <c:f>SV!$B$323:$B$376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SV!$C$322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SV!$A$323:$A$376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41347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41282</c:v>
                </c:pt>
                <c:pt idx="31">
                  <c:v>41288</c:v>
                </c:pt>
                <c:pt idx="32">
                  <c:v>41292</c:v>
                </c:pt>
                <c:pt idx="33">
                  <c:v>41296</c:v>
                </c:pt>
                <c:pt idx="34">
                  <c:v>41297</c:v>
                </c:pt>
                <c:pt idx="35">
                  <c:v>41303</c:v>
                </c:pt>
                <c:pt idx="36">
                  <c:v>41304</c:v>
                </c:pt>
                <c:pt idx="37">
                  <c:v>41309</c:v>
                </c:pt>
                <c:pt idx="38">
                  <c:v>41310</c:v>
                </c:pt>
                <c:pt idx="39">
                  <c:v>41316</c:v>
                </c:pt>
                <c:pt idx="40">
                  <c:v>41319</c:v>
                </c:pt>
                <c:pt idx="41">
                  <c:v>41323</c:v>
                </c:pt>
                <c:pt idx="42">
                  <c:v>41326</c:v>
                </c:pt>
                <c:pt idx="43">
                  <c:v>41326</c:v>
                </c:pt>
                <c:pt idx="44">
                  <c:v>41330</c:v>
                </c:pt>
                <c:pt idx="45">
                  <c:v>41333</c:v>
                </c:pt>
                <c:pt idx="46">
                  <c:v>41339</c:v>
                </c:pt>
                <c:pt idx="47">
                  <c:v>41341</c:v>
                </c:pt>
                <c:pt idx="48">
                  <c:v>41344</c:v>
                </c:pt>
                <c:pt idx="49">
                  <c:v>41347</c:v>
                </c:pt>
                <c:pt idx="50">
                  <c:v>41353</c:v>
                </c:pt>
                <c:pt idx="51">
                  <c:v>41355</c:v>
                </c:pt>
                <c:pt idx="52">
                  <c:v>41360</c:v>
                </c:pt>
                <c:pt idx="53">
                  <c:v>41362</c:v>
                </c:pt>
              </c:numCache>
            </c:numRef>
          </c:cat>
          <c:val>
            <c:numRef>
              <c:f>SV!$C$323:$C$376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SV!$D$322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SV!$A$323:$A$376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41347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41282</c:v>
                </c:pt>
                <c:pt idx="31">
                  <c:v>41288</c:v>
                </c:pt>
                <c:pt idx="32">
                  <c:v>41292</c:v>
                </c:pt>
                <c:pt idx="33">
                  <c:v>41296</c:v>
                </c:pt>
                <c:pt idx="34">
                  <c:v>41297</c:v>
                </c:pt>
                <c:pt idx="35">
                  <c:v>41303</c:v>
                </c:pt>
                <c:pt idx="36">
                  <c:v>41304</c:v>
                </c:pt>
                <c:pt idx="37">
                  <c:v>41309</c:v>
                </c:pt>
                <c:pt idx="38">
                  <c:v>41310</c:v>
                </c:pt>
                <c:pt idx="39">
                  <c:v>41316</c:v>
                </c:pt>
                <c:pt idx="40">
                  <c:v>41319</c:v>
                </c:pt>
                <c:pt idx="41">
                  <c:v>41323</c:v>
                </c:pt>
                <c:pt idx="42">
                  <c:v>41326</c:v>
                </c:pt>
                <c:pt idx="43">
                  <c:v>41326</c:v>
                </c:pt>
                <c:pt idx="44">
                  <c:v>41330</c:v>
                </c:pt>
                <c:pt idx="45">
                  <c:v>41333</c:v>
                </c:pt>
                <c:pt idx="46">
                  <c:v>41339</c:v>
                </c:pt>
                <c:pt idx="47">
                  <c:v>41341</c:v>
                </c:pt>
                <c:pt idx="48">
                  <c:v>41344</c:v>
                </c:pt>
                <c:pt idx="49">
                  <c:v>41347</c:v>
                </c:pt>
                <c:pt idx="50">
                  <c:v>41353</c:v>
                </c:pt>
                <c:pt idx="51">
                  <c:v>41355</c:v>
                </c:pt>
                <c:pt idx="52">
                  <c:v>41360</c:v>
                </c:pt>
                <c:pt idx="53">
                  <c:v>41362</c:v>
                </c:pt>
              </c:numCache>
            </c:numRef>
          </c:cat>
          <c:val>
            <c:numRef>
              <c:f>SV!$D$323:$D$376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SV!$E$322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SV!$A$323:$A$376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41347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41282</c:v>
                </c:pt>
                <c:pt idx="31">
                  <c:v>41288</c:v>
                </c:pt>
                <c:pt idx="32">
                  <c:v>41292</c:v>
                </c:pt>
                <c:pt idx="33">
                  <c:v>41296</c:v>
                </c:pt>
                <c:pt idx="34">
                  <c:v>41297</c:v>
                </c:pt>
                <c:pt idx="35">
                  <c:v>41303</c:v>
                </c:pt>
                <c:pt idx="36">
                  <c:v>41304</c:v>
                </c:pt>
                <c:pt idx="37">
                  <c:v>41309</c:v>
                </c:pt>
                <c:pt idx="38">
                  <c:v>41310</c:v>
                </c:pt>
                <c:pt idx="39">
                  <c:v>41316</c:v>
                </c:pt>
                <c:pt idx="40">
                  <c:v>41319</c:v>
                </c:pt>
                <c:pt idx="41">
                  <c:v>41323</c:v>
                </c:pt>
                <c:pt idx="42">
                  <c:v>41326</c:v>
                </c:pt>
                <c:pt idx="43">
                  <c:v>41326</c:v>
                </c:pt>
                <c:pt idx="44">
                  <c:v>41330</c:v>
                </c:pt>
                <c:pt idx="45">
                  <c:v>41333</c:v>
                </c:pt>
                <c:pt idx="46">
                  <c:v>41339</c:v>
                </c:pt>
                <c:pt idx="47">
                  <c:v>41341</c:v>
                </c:pt>
                <c:pt idx="48">
                  <c:v>41344</c:v>
                </c:pt>
                <c:pt idx="49">
                  <c:v>41347</c:v>
                </c:pt>
                <c:pt idx="50">
                  <c:v>41353</c:v>
                </c:pt>
                <c:pt idx="51">
                  <c:v>41355</c:v>
                </c:pt>
                <c:pt idx="52">
                  <c:v>41360</c:v>
                </c:pt>
                <c:pt idx="53">
                  <c:v>41362</c:v>
                </c:pt>
              </c:numCache>
            </c:numRef>
          </c:cat>
          <c:val>
            <c:numRef>
              <c:f>SV!$E$323:$E$376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marker val="1"/>
        <c:axId val="108345600"/>
        <c:axId val="108372736"/>
      </c:lineChart>
      <c:dateAx>
        <c:axId val="108345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372736"/>
        <c:crosses val="autoZero"/>
        <c:auto val="1"/>
        <c:lblOffset val="100"/>
      </c:dateAx>
      <c:valAx>
        <c:axId val="108372736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8345600"/>
        <c:crosses val="autoZero"/>
        <c:crossBetween val="between"/>
        <c:majorUnit val="2"/>
      </c:valAx>
    </c:plotArea>
    <c:plotVisOnly val="1"/>
  </c:chart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Cell Banking 1 ISO 7 (Rooms 126 and 127)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6806534388165798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74"/>
          <c:w val="0.86456505230795355"/>
          <c:h val="0.74629624950719164"/>
        </c:manualLayout>
      </c:layout>
      <c:lineChart>
        <c:grouping val="standard"/>
        <c:ser>
          <c:idx val="0"/>
          <c:order val="0"/>
          <c:tx>
            <c:strRef>
              <c:f>SV!$F$322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SV!$A$323:$A$376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41347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41282</c:v>
                </c:pt>
                <c:pt idx="31">
                  <c:v>41288</c:v>
                </c:pt>
                <c:pt idx="32">
                  <c:v>41292</c:v>
                </c:pt>
                <c:pt idx="33">
                  <c:v>41296</c:v>
                </c:pt>
                <c:pt idx="34">
                  <c:v>41297</c:v>
                </c:pt>
                <c:pt idx="35">
                  <c:v>41303</c:v>
                </c:pt>
                <c:pt idx="36">
                  <c:v>41304</c:v>
                </c:pt>
                <c:pt idx="37">
                  <c:v>41309</c:v>
                </c:pt>
                <c:pt idx="38">
                  <c:v>41310</c:v>
                </c:pt>
                <c:pt idx="39">
                  <c:v>41316</c:v>
                </c:pt>
                <c:pt idx="40">
                  <c:v>41319</c:v>
                </c:pt>
                <c:pt idx="41">
                  <c:v>41323</c:v>
                </c:pt>
                <c:pt idx="42">
                  <c:v>41326</c:v>
                </c:pt>
                <c:pt idx="43">
                  <c:v>41326</c:v>
                </c:pt>
                <c:pt idx="44">
                  <c:v>41330</c:v>
                </c:pt>
                <c:pt idx="45">
                  <c:v>41333</c:v>
                </c:pt>
                <c:pt idx="46">
                  <c:v>41339</c:v>
                </c:pt>
                <c:pt idx="47">
                  <c:v>41341</c:v>
                </c:pt>
                <c:pt idx="48">
                  <c:v>41344</c:v>
                </c:pt>
                <c:pt idx="49">
                  <c:v>41347</c:v>
                </c:pt>
                <c:pt idx="50">
                  <c:v>41353</c:v>
                </c:pt>
                <c:pt idx="51">
                  <c:v>41355</c:v>
                </c:pt>
                <c:pt idx="52">
                  <c:v>41360</c:v>
                </c:pt>
                <c:pt idx="53">
                  <c:v>41362</c:v>
                </c:pt>
              </c:numCache>
            </c:numRef>
          </c:cat>
          <c:val>
            <c:numRef>
              <c:f>SV!$F$323:$F$349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SV!$F$322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SV!$A$323:$A$376</c:f>
              <c:numCache>
                <c:formatCode>m/d/yyyy</c:formatCode>
                <c:ptCount val="54"/>
                <c:pt idx="0">
                  <c:v>41276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41288</c:v>
                </c:pt>
                <c:pt idx="5">
                  <c:v>41292</c:v>
                </c:pt>
                <c:pt idx="6">
                  <c:v>41296</c:v>
                </c:pt>
                <c:pt idx="7">
                  <c:v>41297</c:v>
                </c:pt>
                <c:pt idx="8">
                  <c:v>41303</c:v>
                </c:pt>
                <c:pt idx="9">
                  <c:v>41304</c:v>
                </c:pt>
                <c:pt idx="10">
                  <c:v>41309</c:v>
                </c:pt>
                <c:pt idx="11">
                  <c:v>41310</c:v>
                </c:pt>
                <c:pt idx="12">
                  <c:v>41316</c:v>
                </c:pt>
                <c:pt idx="13">
                  <c:v>41319</c:v>
                </c:pt>
                <c:pt idx="14">
                  <c:v>41323</c:v>
                </c:pt>
                <c:pt idx="15">
                  <c:v>41326</c:v>
                </c:pt>
                <c:pt idx="16">
                  <c:v>41326</c:v>
                </c:pt>
                <c:pt idx="17">
                  <c:v>41330</c:v>
                </c:pt>
                <c:pt idx="18">
                  <c:v>41333</c:v>
                </c:pt>
                <c:pt idx="19">
                  <c:v>41339</c:v>
                </c:pt>
                <c:pt idx="20">
                  <c:v>41341</c:v>
                </c:pt>
                <c:pt idx="21">
                  <c:v>41344</c:v>
                </c:pt>
                <c:pt idx="22">
                  <c:v>41347</c:v>
                </c:pt>
                <c:pt idx="23">
                  <c:v>41353</c:v>
                </c:pt>
                <c:pt idx="24">
                  <c:v>41355</c:v>
                </c:pt>
                <c:pt idx="25">
                  <c:v>41360</c:v>
                </c:pt>
                <c:pt idx="26">
                  <c:v>41362</c:v>
                </c:pt>
                <c:pt idx="27">
                  <c:v>41276</c:v>
                </c:pt>
                <c:pt idx="28">
                  <c:v>41278</c:v>
                </c:pt>
                <c:pt idx="29">
                  <c:v>41281</c:v>
                </c:pt>
                <c:pt idx="30">
                  <c:v>41282</c:v>
                </c:pt>
                <c:pt idx="31">
                  <c:v>41288</c:v>
                </c:pt>
                <c:pt idx="32">
                  <c:v>41292</c:v>
                </c:pt>
                <c:pt idx="33">
                  <c:v>41296</c:v>
                </c:pt>
                <c:pt idx="34">
                  <c:v>41297</c:v>
                </c:pt>
                <c:pt idx="35">
                  <c:v>41303</c:v>
                </c:pt>
                <c:pt idx="36">
                  <c:v>41304</c:v>
                </c:pt>
                <c:pt idx="37">
                  <c:v>41309</c:v>
                </c:pt>
                <c:pt idx="38">
                  <c:v>41310</c:v>
                </c:pt>
                <c:pt idx="39">
                  <c:v>41316</c:v>
                </c:pt>
                <c:pt idx="40">
                  <c:v>41319</c:v>
                </c:pt>
                <c:pt idx="41">
                  <c:v>41323</c:v>
                </c:pt>
                <c:pt idx="42">
                  <c:v>41326</c:v>
                </c:pt>
                <c:pt idx="43">
                  <c:v>41326</c:v>
                </c:pt>
                <c:pt idx="44">
                  <c:v>41330</c:v>
                </c:pt>
                <c:pt idx="45">
                  <c:v>41333</c:v>
                </c:pt>
                <c:pt idx="46">
                  <c:v>41339</c:v>
                </c:pt>
                <c:pt idx="47">
                  <c:v>41341</c:v>
                </c:pt>
                <c:pt idx="48">
                  <c:v>41344</c:v>
                </c:pt>
                <c:pt idx="49">
                  <c:v>41347</c:v>
                </c:pt>
                <c:pt idx="50">
                  <c:v>41353</c:v>
                </c:pt>
                <c:pt idx="51">
                  <c:v>41355</c:v>
                </c:pt>
                <c:pt idx="52">
                  <c:v>41360</c:v>
                </c:pt>
                <c:pt idx="53">
                  <c:v>41362</c:v>
                </c:pt>
              </c:numCache>
            </c:numRef>
          </c:cat>
          <c:val>
            <c:numRef>
              <c:f>SV!$F$350:$F$376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8312064"/>
        <c:axId val="108318720"/>
      </c:lineChart>
      <c:dateAx>
        <c:axId val="108312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318720"/>
        <c:crosses val="autoZero"/>
        <c:auto val="1"/>
        <c:lblOffset val="100"/>
      </c:dateAx>
      <c:valAx>
        <c:axId val="108318720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8312064"/>
        <c:crosses val="autoZero"/>
        <c:crossBetween val="between"/>
        <c:majorUnit val="2"/>
      </c:valAx>
    </c:plotArea>
    <c:plotVisOnly val="1"/>
  </c:chart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Suport Areas ISO 8 (Rooms 147B, 162 and 163)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6992449532836679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63"/>
          <c:w val="0.86456505230795355"/>
          <c:h val="0.74427813830990064"/>
        </c:manualLayout>
      </c:layout>
      <c:lineChart>
        <c:grouping val="standard"/>
        <c:ser>
          <c:idx val="0"/>
          <c:order val="0"/>
          <c:tx>
            <c:strRef>
              <c:f>SV!$B$274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SV!$A$275:$A$316</c:f>
              <c:numCache>
                <c:formatCode>m/d/yyyy</c:formatCode>
                <c:ptCount val="42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  <c:pt idx="14">
                  <c:v>41277</c:v>
                </c:pt>
                <c:pt idx="15">
                  <c:v>41283</c:v>
                </c:pt>
                <c:pt idx="16">
                  <c:v>41289</c:v>
                </c:pt>
                <c:pt idx="17">
                  <c:v>41299</c:v>
                </c:pt>
                <c:pt idx="18">
                  <c:v>41306</c:v>
                </c:pt>
                <c:pt idx="19">
                  <c:v>41312</c:v>
                </c:pt>
                <c:pt idx="20">
                  <c:v>41317</c:v>
                </c:pt>
                <c:pt idx="21">
                  <c:v>41317</c:v>
                </c:pt>
                <c:pt idx="22">
                  <c:v>41325</c:v>
                </c:pt>
                <c:pt idx="23">
                  <c:v>41334</c:v>
                </c:pt>
                <c:pt idx="24">
                  <c:v>41337</c:v>
                </c:pt>
                <c:pt idx="25">
                  <c:v>41344</c:v>
                </c:pt>
                <c:pt idx="26">
                  <c:v>41354</c:v>
                </c:pt>
                <c:pt idx="27">
                  <c:v>41359</c:v>
                </c:pt>
                <c:pt idx="28">
                  <c:v>41277</c:v>
                </c:pt>
                <c:pt idx="29">
                  <c:v>41283</c:v>
                </c:pt>
                <c:pt idx="30">
                  <c:v>41289</c:v>
                </c:pt>
                <c:pt idx="31">
                  <c:v>41299</c:v>
                </c:pt>
                <c:pt idx="32">
                  <c:v>41306</c:v>
                </c:pt>
                <c:pt idx="33">
                  <c:v>41312</c:v>
                </c:pt>
                <c:pt idx="34">
                  <c:v>41317</c:v>
                </c:pt>
                <c:pt idx="35">
                  <c:v>41317</c:v>
                </c:pt>
                <c:pt idx="36">
                  <c:v>41325</c:v>
                </c:pt>
                <c:pt idx="37">
                  <c:v>41334</c:v>
                </c:pt>
                <c:pt idx="38">
                  <c:v>41337</c:v>
                </c:pt>
                <c:pt idx="39">
                  <c:v>41344</c:v>
                </c:pt>
                <c:pt idx="40">
                  <c:v>41354</c:v>
                </c:pt>
                <c:pt idx="41">
                  <c:v>41359</c:v>
                </c:pt>
              </c:numCache>
            </c:numRef>
          </c:cat>
          <c:val>
            <c:numRef>
              <c:f>SV!$B$275:$B$316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SV!$C$274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SV!$A$275:$A$316</c:f>
              <c:numCache>
                <c:formatCode>m/d/yyyy</c:formatCode>
                <c:ptCount val="42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  <c:pt idx="14">
                  <c:v>41277</c:v>
                </c:pt>
                <c:pt idx="15">
                  <c:v>41283</c:v>
                </c:pt>
                <c:pt idx="16">
                  <c:v>41289</c:v>
                </c:pt>
                <c:pt idx="17">
                  <c:v>41299</c:v>
                </c:pt>
                <c:pt idx="18">
                  <c:v>41306</c:v>
                </c:pt>
                <c:pt idx="19">
                  <c:v>41312</c:v>
                </c:pt>
                <c:pt idx="20">
                  <c:v>41317</c:v>
                </c:pt>
                <c:pt idx="21">
                  <c:v>41317</c:v>
                </c:pt>
                <c:pt idx="22">
                  <c:v>41325</c:v>
                </c:pt>
                <c:pt idx="23">
                  <c:v>41334</c:v>
                </c:pt>
                <c:pt idx="24">
                  <c:v>41337</c:v>
                </c:pt>
                <c:pt idx="25">
                  <c:v>41344</c:v>
                </c:pt>
                <c:pt idx="26">
                  <c:v>41354</c:v>
                </c:pt>
                <c:pt idx="27">
                  <c:v>41359</c:v>
                </c:pt>
                <c:pt idx="28">
                  <c:v>41277</c:v>
                </c:pt>
                <c:pt idx="29">
                  <c:v>41283</c:v>
                </c:pt>
                <c:pt idx="30">
                  <c:v>41289</c:v>
                </c:pt>
                <c:pt idx="31">
                  <c:v>41299</c:v>
                </c:pt>
                <c:pt idx="32">
                  <c:v>41306</c:v>
                </c:pt>
                <c:pt idx="33">
                  <c:v>41312</c:v>
                </c:pt>
                <c:pt idx="34">
                  <c:v>41317</c:v>
                </c:pt>
                <c:pt idx="35">
                  <c:v>41317</c:v>
                </c:pt>
                <c:pt idx="36">
                  <c:v>41325</c:v>
                </c:pt>
                <c:pt idx="37">
                  <c:v>41334</c:v>
                </c:pt>
                <c:pt idx="38">
                  <c:v>41337</c:v>
                </c:pt>
                <c:pt idx="39">
                  <c:v>41344</c:v>
                </c:pt>
                <c:pt idx="40">
                  <c:v>41354</c:v>
                </c:pt>
                <c:pt idx="41">
                  <c:v>41359</c:v>
                </c:pt>
              </c:numCache>
            </c:numRef>
          </c:cat>
          <c:val>
            <c:numRef>
              <c:f>SV!$C$275:$C$316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SV!$D$274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SV!$A$275:$A$316</c:f>
              <c:numCache>
                <c:formatCode>m/d/yyyy</c:formatCode>
                <c:ptCount val="42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  <c:pt idx="14">
                  <c:v>41277</c:v>
                </c:pt>
                <c:pt idx="15">
                  <c:v>41283</c:v>
                </c:pt>
                <c:pt idx="16">
                  <c:v>41289</c:v>
                </c:pt>
                <c:pt idx="17">
                  <c:v>41299</c:v>
                </c:pt>
                <c:pt idx="18">
                  <c:v>41306</c:v>
                </c:pt>
                <c:pt idx="19">
                  <c:v>41312</c:v>
                </c:pt>
                <c:pt idx="20">
                  <c:v>41317</c:v>
                </c:pt>
                <c:pt idx="21">
                  <c:v>41317</c:v>
                </c:pt>
                <c:pt idx="22">
                  <c:v>41325</c:v>
                </c:pt>
                <c:pt idx="23">
                  <c:v>41334</c:v>
                </c:pt>
                <c:pt idx="24">
                  <c:v>41337</c:v>
                </c:pt>
                <c:pt idx="25">
                  <c:v>41344</c:v>
                </c:pt>
                <c:pt idx="26">
                  <c:v>41354</c:v>
                </c:pt>
                <c:pt idx="27">
                  <c:v>41359</c:v>
                </c:pt>
                <c:pt idx="28">
                  <c:v>41277</c:v>
                </c:pt>
                <c:pt idx="29">
                  <c:v>41283</c:v>
                </c:pt>
                <c:pt idx="30">
                  <c:v>41289</c:v>
                </c:pt>
                <c:pt idx="31">
                  <c:v>41299</c:v>
                </c:pt>
                <c:pt idx="32">
                  <c:v>41306</c:v>
                </c:pt>
                <c:pt idx="33">
                  <c:v>41312</c:v>
                </c:pt>
                <c:pt idx="34">
                  <c:v>41317</c:v>
                </c:pt>
                <c:pt idx="35">
                  <c:v>41317</c:v>
                </c:pt>
                <c:pt idx="36">
                  <c:v>41325</c:v>
                </c:pt>
                <c:pt idx="37">
                  <c:v>41334</c:v>
                </c:pt>
                <c:pt idx="38">
                  <c:v>41337</c:v>
                </c:pt>
                <c:pt idx="39">
                  <c:v>41344</c:v>
                </c:pt>
                <c:pt idx="40">
                  <c:v>41354</c:v>
                </c:pt>
                <c:pt idx="41">
                  <c:v>41359</c:v>
                </c:pt>
              </c:numCache>
            </c:numRef>
          </c:cat>
          <c:val>
            <c:numRef>
              <c:f>SV!$D$275:$D$316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SV!$E$274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SV!$A$275:$A$316</c:f>
              <c:numCache>
                <c:formatCode>m/d/yyyy</c:formatCode>
                <c:ptCount val="42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  <c:pt idx="14">
                  <c:v>41277</c:v>
                </c:pt>
                <c:pt idx="15">
                  <c:v>41283</c:v>
                </c:pt>
                <c:pt idx="16">
                  <c:v>41289</c:v>
                </c:pt>
                <c:pt idx="17">
                  <c:v>41299</c:v>
                </c:pt>
                <c:pt idx="18">
                  <c:v>41306</c:v>
                </c:pt>
                <c:pt idx="19">
                  <c:v>41312</c:v>
                </c:pt>
                <c:pt idx="20">
                  <c:v>41317</c:v>
                </c:pt>
                <c:pt idx="21">
                  <c:v>41317</c:v>
                </c:pt>
                <c:pt idx="22">
                  <c:v>41325</c:v>
                </c:pt>
                <c:pt idx="23">
                  <c:v>41334</c:v>
                </c:pt>
                <c:pt idx="24">
                  <c:v>41337</c:v>
                </c:pt>
                <c:pt idx="25">
                  <c:v>41344</c:v>
                </c:pt>
                <c:pt idx="26">
                  <c:v>41354</c:v>
                </c:pt>
                <c:pt idx="27">
                  <c:v>41359</c:v>
                </c:pt>
                <c:pt idx="28">
                  <c:v>41277</c:v>
                </c:pt>
                <c:pt idx="29">
                  <c:v>41283</c:v>
                </c:pt>
                <c:pt idx="30">
                  <c:v>41289</c:v>
                </c:pt>
                <c:pt idx="31">
                  <c:v>41299</c:v>
                </c:pt>
                <c:pt idx="32">
                  <c:v>41306</c:v>
                </c:pt>
                <c:pt idx="33">
                  <c:v>41312</c:v>
                </c:pt>
                <c:pt idx="34">
                  <c:v>41317</c:v>
                </c:pt>
                <c:pt idx="35">
                  <c:v>41317</c:v>
                </c:pt>
                <c:pt idx="36">
                  <c:v>41325</c:v>
                </c:pt>
                <c:pt idx="37">
                  <c:v>41334</c:v>
                </c:pt>
                <c:pt idx="38">
                  <c:v>41337</c:v>
                </c:pt>
                <c:pt idx="39">
                  <c:v>41344</c:v>
                </c:pt>
                <c:pt idx="40">
                  <c:v>41354</c:v>
                </c:pt>
                <c:pt idx="41">
                  <c:v>41359</c:v>
                </c:pt>
              </c:numCache>
            </c:numRef>
          </c:cat>
          <c:val>
            <c:numRef>
              <c:f>SV!$E$275:$E$316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SV!$F$274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SV!$A$275:$A$316</c:f>
              <c:numCache>
                <c:formatCode>m/d/yyyy</c:formatCode>
                <c:ptCount val="42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  <c:pt idx="14">
                  <c:v>41277</c:v>
                </c:pt>
                <c:pt idx="15">
                  <c:v>41283</c:v>
                </c:pt>
                <c:pt idx="16">
                  <c:v>41289</c:v>
                </c:pt>
                <c:pt idx="17">
                  <c:v>41299</c:v>
                </c:pt>
                <c:pt idx="18">
                  <c:v>41306</c:v>
                </c:pt>
                <c:pt idx="19">
                  <c:v>41312</c:v>
                </c:pt>
                <c:pt idx="20">
                  <c:v>41317</c:v>
                </c:pt>
                <c:pt idx="21">
                  <c:v>41317</c:v>
                </c:pt>
                <c:pt idx="22">
                  <c:v>41325</c:v>
                </c:pt>
                <c:pt idx="23">
                  <c:v>41334</c:v>
                </c:pt>
                <c:pt idx="24">
                  <c:v>41337</c:v>
                </c:pt>
                <c:pt idx="25">
                  <c:v>41344</c:v>
                </c:pt>
                <c:pt idx="26">
                  <c:v>41354</c:v>
                </c:pt>
                <c:pt idx="27">
                  <c:v>41359</c:v>
                </c:pt>
                <c:pt idx="28">
                  <c:v>41277</c:v>
                </c:pt>
                <c:pt idx="29">
                  <c:v>41283</c:v>
                </c:pt>
                <c:pt idx="30">
                  <c:v>41289</c:v>
                </c:pt>
                <c:pt idx="31">
                  <c:v>41299</c:v>
                </c:pt>
                <c:pt idx="32">
                  <c:v>41306</c:v>
                </c:pt>
                <c:pt idx="33">
                  <c:v>41312</c:v>
                </c:pt>
                <c:pt idx="34">
                  <c:v>41317</c:v>
                </c:pt>
                <c:pt idx="35">
                  <c:v>41317</c:v>
                </c:pt>
                <c:pt idx="36">
                  <c:v>41325</c:v>
                </c:pt>
                <c:pt idx="37">
                  <c:v>41334</c:v>
                </c:pt>
                <c:pt idx="38">
                  <c:v>41337</c:v>
                </c:pt>
                <c:pt idx="39">
                  <c:v>41344</c:v>
                </c:pt>
                <c:pt idx="40">
                  <c:v>41354</c:v>
                </c:pt>
                <c:pt idx="41">
                  <c:v>41359</c:v>
                </c:pt>
              </c:numCache>
            </c:numRef>
          </c:cat>
          <c:val>
            <c:numRef>
              <c:f>SV!$F$275:$F$316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SV!$G$274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SV!$A$275:$A$316</c:f>
              <c:numCache>
                <c:formatCode>m/d/yyyy</c:formatCode>
                <c:ptCount val="42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  <c:pt idx="14">
                  <c:v>41277</c:v>
                </c:pt>
                <c:pt idx="15">
                  <c:v>41283</c:v>
                </c:pt>
                <c:pt idx="16">
                  <c:v>41289</c:v>
                </c:pt>
                <c:pt idx="17">
                  <c:v>41299</c:v>
                </c:pt>
                <c:pt idx="18">
                  <c:v>41306</c:v>
                </c:pt>
                <c:pt idx="19">
                  <c:v>41312</c:v>
                </c:pt>
                <c:pt idx="20">
                  <c:v>41317</c:v>
                </c:pt>
                <c:pt idx="21">
                  <c:v>41317</c:v>
                </c:pt>
                <c:pt idx="22">
                  <c:v>41325</c:v>
                </c:pt>
                <c:pt idx="23">
                  <c:v>41334</c:v>
                </c:pt>
                <c:pt idx="24">
                  <c:v>41337</c:v>
                </c:pt>
                <c:pt idx="25">
                  <c:v>41344</c:v>
                </c:pt>
                <c:pt idx="26">
                  <c:v>41354</c:v>
                </c:pt>
                <c:pt idx="27">
                  <c:v>41359</c:v>
                </c:pt>
                <c:pt idx="28">
                  <c:v>41277</c:v>
                </c:pt>
                <c:pt idx="29">
                  <c:v>41283</c:v>
                </c:pt>
                <c:pt idx="30">
                  <c:v>41289</c:v>
                </c:pt>
                <c:pt idx="31">
                  <c:v>41299</c:v>
                </c:pt>
                <c:pt idx="32">
                  <c:v>41306</c:v>
                </c:pt>
                <c:pt idx="33">
                  <c:v>41312</c:v>
                </c:pt>
                <c:pt idx="34">
                  <c:v>41317</c:v>
                </c:pt>
                <c:pt idx="35">
                  <c:v>41317</c:v>
                </c:pt>
                <c:pt idx="36">
                  <c:v>41325</c:v>
                </c:pt>
                <c:pt idx="37">
                  <c:v>41334</c:v>
                </c:pt>
                <c:pt idx="38">
                  <c:v>41337</c:v>
                </c:pt>
                <c:pt idx="39">
                  <c:v>41344</c:v>
                </c:pt>
                <c:pt idx="40">
                  <c:v>41354</c:v>
                </c:pt>
                <c:pt idx="41">
                  <c:v>41359</c:v>
                </c:pt>
              </c:numCache>
            </c:numRef>
          </c:cat>
          <c:val>
            <c:numRef>
              <c:f>SV!$G$275:$G$316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SV!$H$274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SV!$A$275:$A$316</c:f>
              <c:numCache>
                <c:formatCode>m/d/yyyy</c:formatCode>
                <c:ptCount val="42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  <c:pt idx="14">
                  <c:v>41277</c:v>
                </c:pt>
                <c:pt idx="15">
                  <c:v>41283</c:v>
                </c:pt>
                <c:pt idx="16">
                  <c:v>41289</c:v>
                </c:pt>
                <c:pt idx="17">
                  <c:v>41299</c:v>
                </c:pt>
                <c:pt idx="18">
                  <c:v>41306</c:v>
                </c:pt>
                <c:pt idx="19">
                  <c:v>41312</c:v>
                </c:pt>
                <c:pt idx="20">
                  <c:v>41317</c:v>
                </c:pt>
                <c:pt idx="21">
                  <c:v>41317</c:v>
                </c:pt>
                <c:pt idx="22">
                  <c:v>41325</c:v>
                </c:pt>
                <c:pt idx="23">
                  <c:v>41334</c:v>
                </c:pt>
                <c:pt idx="24">
                  <c:v>41337</c:v>
                </c:pt>
                <c:pt idx="25">
                  <c:v>41344</c:v>
                </c:pt>
                <c:pt idx="26">
                  <c:v>41354</c:v>
                </c:pt>
                <c:pt idx="27">
                  <c:v>41359</c:v>
                </c:pt>
                <c:pt idx="28">
                  <c:v>41277</c:v>
                </c:pt>
                <c:pt idx="29">
                  <c:v>41283</c:v>
                </c:pt>
                <c:pt idx="30">
                  <c:v>41289</c:v>
                </c:pt>
                <c:pt idx="31">
                  <c:v>41299</c:v>
                </c:pt>
                <c:pt idx="32">
                  <c:v>41306</c:v>
                </c:pt>
                <c:pt idx="33">
                  <c:v>41312</c:v>
                </c:pt>
                <c:pt idx="34">
                  <c:v>41317</c:v>
                </c:pt>
                <c:pt idx="35">
                  <c:v>41317</c:v>
                </c:pt>
                <c:pt idx="36">
                  <c:v>41325</c:v>
                </c:pt>
                <c:pt idx="37">
                  <c:v>41334</c:v>
                </c:pt>
                <c:pt idx="38">
                  <c:v>41337</c:v>
                </c:pt>
                <c:pt idx="39">
                  <c:v>41344</c:v>
                </c:pt>
                <c:pt idx="40">
                  <c:v>41354</c:v>
                </c:pt>
                <c:pt idx="41">
                  <c:v>41359</c:v>
                </c:pt>
              </c:numCache>
            </c:numRef>
          </c:cat>
          <c:val>
            <c:numRef>
              <c:f>SV!$H$275:$H$316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107373696"/>
        <c:axId val="107389312"/>
      </c:lineChart>
      <c:dateAx>
        <c:axId val="107373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389312"/>
        <c:crosses val="autoZero"/>
        <c:auto val="1"/>
        <c:lblOffset val="100"/>
      </c:dateAx>
      <c:valAx>
        <c:axId val="107389312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7373696"/>
        <c:crosses val="autoZero"/>
        <c:crossBetween val="between"/>
        <c:majorUnit val="5"/>
      </c:valAx>
    </c:plotArea>
    <c:plotVisOnly val="1"/>
  </c:chart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2 ISO 8 (Rooms 160 and 161)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636709775285253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526906745624412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SV!$B$242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SV!$A$243:$A$270</c:f>
              <c:numCache>
                <c:formatCode>m/d/yyyy</c:formatCode>
                <c:ptCount val="28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41326</c:v>
                </c:pt>
                <c:pt idx="9">
                  <c:v>41330</c:v>
                </c:pt>
                <c:pt idx="10">
                  <c:v>41341</c:v>
                </c:pt>
                <c:pt idx="11">
                  <c:v>41344</c:v>
                </c:pt>
                <c:pt idx="12">
                  <c:v>41355</c:v>
                </c:pt>
                <c:pt idx="13">
                  <c:v>41362</c:v>
                </c:pt>
                <c:pt idx="14">
                  <c:v>41276</c:v>
                </c:pt>
                <c:pt idx="15">
                  <c:v>41281</c:v>
                </c:pt>
                <c:pt idx="16">
                  <c:v>41288</c:v>
                </c:pt>
                <c:pt idx="17">
                  <c:v>41296</c:v>
                </c:pt>
                <c:pt idx="18">
                  <c:v>41303</c:v>
                </c:pt>
                <c:pt idx="19">
                  <c:v>41310</c:v>
                </c:pt>
                <c:pt idx="20">
                  <c:v>41319</c:v>
                </c:pt>
                <c:pt idx="21">
                  <c:v>41323</c:v>
                </c:pt>
                <c:pt idx="22">
                  <c:v>41326</c:v>
                </c:pt>
                <c:pt idx="23">
                  <c:v>41330</c:v>
                </c:pt>
                <c:pt idx="24">
                  <c:v>41341</c:v>
                </c:pt>
                <c:pt idx="25">
                  <c:v>41344</c:v>
                </c:pt>
                <c:pt idx="26">
                  <c:v>41355</c:v>
                </c:pt>
                <c:pt idx="27">
                  <c:v>41362</c:v>
                </c:pt>
              </c:numCache>
            </c:numRef>
          </c:cat>
          <c:val>
            <c:numRef>
              <c:f>SV!$B$243:$B$270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SV!$C$242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SV!$A$243:$A$270</c:f>
              <c:numCache>
                <c:formatCode>m/d/yyyy</c:formatCode>
                <c:ptCount val="28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41326</c:v>
                </c:pt>
                <c:pt idx="9">
                  <c:v>41330</c:v>
                </c:pt>
                <c:pt idx="10">
                  <c:v>41341</c:v>
                </c:pt>
                <c:pt idx="11">
                  <c:v>41344</c:v>
                </c:pt>
                <c:pt idx="12">
                  <c:v>41355</c:v>
                </c:pt>
                <c:pt idx="13">
                  <c:v>41362</c:v>
                </c:pt>
                <c:pt idx="14">
                  <c:v>41276</c:v>
                </c:pt>
                <c:pt idx="15">
                  <c:v>41281</c:v>
                </c:pt>
                <c:pt idx="16">
                  <c:v>41288</c:v>
                </c:pt>
                <c:pt idx="17">
                  <c:v>41296</c:v>
                </c:pt>
                <c:pt idx="18">
                  <c:v>41303</c:v>
                </c:pt>
                <c:pt idx="19">
                  <c:v>41310</c:v>
                </c:pt>
                <c:pt idx="20">
                  <c:v>41319</c:v>
                </c:pt>
                <c:pt idx="21">
                  <c:v>41323</c:v>
                </c:pt>
                <c:pt idx="22">
                  <c:v>41326</c:v>
                </c:pt>
                <c:pt idx="23">
                  <c:v>41330</c:v>
                </c:pt>
                <c:pt idx="24">
                  <c:v>41341</c:v>
                </c:pt>
                <c:pt idx="25">
                  <c:v>41344</c:v>
                </c:pt>
                <c:pt idx="26">
                  <c:v>41355</c:v>
                </c:pt>
                <c:pt idx="27">
                  <c:v>41362</c:v>
                </c:pt>
              </c:numCache>
            </c:numRef>
          </c:cat>
          <c:val>
            <c:numRef>
              <c:f>SV!$C$243:$C$270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SV!$D$242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SV!$A$243:$A$270</c:f>
              <c:numCache>
                <c:formatCode>m/d/yyyy</c:formatCode>
                <c:ptCount val="28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41326</c:v>
                </c:pt>
                <c:pt idx="9">
                  <c:v>41330</c:v>
                </c:pt>
                <c:pt idx="10">
                  <c:v>41341</c:v>
                </c:pt>
                <c:pt idx="11">
                  <c:v>41344</c:v>
                </c:pt>
                <c:pt idx="12">
                  <c:v>41355</c:v>
                </c:pt>
                <c:pt idx="13">
                  <c:v>41362</c:v>
                </c:pt>
                <c:pt idx="14">
                  <c:v>41276</c:v>
                </c:pt>
                <c:pt idx="15">
                  <c:v>41281</c:v>
                </c:pt>
                <c:pt idx="16">
                  <c:v>41288</c:v>
                </c:pt>
                <c:pt idx="17">
                  <c:v>41296</c:v>
                </c:pt>
                <c:pt idx="18">
                  <c:v>41303</c:v>
                </c:pt>
                <c:pt idx="19">
                  <c:v>41310</c:v>
                </c:pt>
                <c:pt idx="20">
                  <c:v>41319</c:v>
                </c:pt>
                <c:pt idx="21">
                  <c:v>41323</c:v>
                </c:pt>
                <c:pt idx="22">
                  <c:v>41326</c:v>
                </c:pt>
                <c:pt idx="23">
                  <c:v>41330</c:v>
                </c:pt>
                <c:pt idx="24">
                  <c:v>41341</c:v>
                </c:pt>
                <c:pt idx="25">
                  <c:v>41344</c:v>
                </c:pt>
                <c:pt idx="26">
                  <c:v>41355</c:v>
                </c:pt>
                <c:pt idx="27">
                  <c:v>41362</c:v>
                </c:pt>
              </c:numCache>
            </c:numRef>
          </c:cat>
          <c:val>
            <c:numRef>
              <c:f>SV!$D$243:$D$270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SV!$E$242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SV!$A$243:$A$270</c:f>
              <c:numCache>
                <c:formatCode>m/d/yyyy</c:formatCode>
                <c:ptCount val="28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41326</c:v>
                </c:pt>
                <c:pt idx="9">
                  <c:v>41330</c:v>
                </c:pt>
                <c:pt idx="10">
                  <c:v>41341</c:v>
                </c:pt>
                <c:pt idx="11">
                  <c:v>41344</c:v>
                </c:pt>
                <c:pt idx="12">
                  <c:v>41355</c:v>
                </c:pt>
                <c:pt idx="13">
                  <c:v>41362</c:v>
                </c:pt>
                <c:pt idx="14">
                  <c:v>41276</c:v>
                </c:pt>
                <c:pt idx="15">
                  <c:v>41281</c:v>
                </c:pt>
                <c:pt idx="16">
                  <c:v>41288</c:v>
                </c:pt>
                <c:pt idx="17">
                  <c:v>41296</c:v>
                </c:pt>
                <c:pt idx="18">
                  <c:v>41303</c:v>
                </c:pt>
                <c:pt idx="19">
                  <c:v>41310</c:v>
                </c:pt>
                <c:pt idx="20">
                  <c:v>41319</c:v>
                </c:pt>
                <c:pt idx="21">
                  <c:v>41323</c:v>
                </c:pt>
                <c:pt idx="22">
                  <c:v>41326</c:v>
                </c:pt>
                <c:pt idx="23">
                  <c:v>41330</c:v>
                </c:pt>
                <c:pt idx="24">
                  <c:v>41341</c:v>
                </c:pt>
                <c:pt idx="25">
                  <c:v>41344</c:v>
                </c:pt>
                <c:pt idx="26">
                  <c:v>41355</c:v>
                </c:pt>
                <c:pt idx="27">
                  <c:v>41362</c:v>
                </c:pt>
              </c:numCache>
            </c:numRef>
          </c:cat>
          <c:val>
            <c:numRef>
              <c:f>SV!$E$243:$E$270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SV!$F$242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SV!$A$243:$A$270</c:f>
              <c:numCache>
                <c:formatCode>m/d/yyyy</c:formatCode>
                <c:ptCount val="28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41326</c:v>
                </c:pt>
                <c:pt idx="9">
                  <c:v>41330</c:v>
                </c:pt>
                <c:pt idx="10">
                  <c:v>41341</c:v>
                </c:pt>
                <c:pt idx="11">
                  <c:v>41344</c:v>
                </c:pt>
                <c:pt idx="12">
                  <c:v>41355</c:v>
                </c:pt>
                <c:pt idx="13">
                  <c:v>41362</c:v>
                </c:pt>
                <c:pt idx="14">
                  <c:v>41276</c:v>
                </c:pt>
                <c:pt idx="15">
                  <c:v>41281</c:v>
                </c:pt>
                <c:pt idx="16">
                  <c:v>41288</c:v>
                </c:pt>
                <c:pt idx="17">
                  <c:v>41296</c:v>
                </c:pt>
                <c:pt idx="18">
                  <c:v>41303</c:v>
                </c:pt>
                <c:pt idx="19">
                  <c:v>41310</c:v>
                </c:pt>
                <c:pt idx="20">
                  <c:v>41319</c:v>
                </c:pt>
                <c:pt idx="21">
                  <c:v>41323</c:v>
                </c:pt>
                <c:pt idx="22">
                  <c:v>41326</c:v>
                </c:pt>
                <c:pt idx="23">
                  <c:v>41330</c:v>
                </c:pt>
                <c:pt idx="24">
                  <c:v>41341</c:v>
                </c:pt>
                <c:pt idx="25">
                  <c:v>41344</c:v>
                </c:pt>
                <c:pt idx="26">
                  <c:v>41355</c:v>
                </c:pt>
                <c:pt idx="27">
                  <c:v>41362</c:v>
                </c:pt>
              </c:numCache>
            </c:numRef>
          </c:cat>
          <c:val>
            <c:numRef>
              <c:f>SV!$F$243:$F$270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SV!$G$242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SV!$A$243:$A$270</c:f>
              <c:numCache>
                <c:formatCode>m/d/yyyy</c:formatCode>
                <c:ptCount val="28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41326</c:v>
                </c:pt>
                <c:pt idx="9">
                  <c:v>41330</c:v>
                </c:pt>
                <c:pt idx="10">
                  <c:v>41341</c:v>
                </c:pt>
                <c:pt idx="11">
                  <c:v>41344</c:v>
                </c:pt>
                <c:pt idx="12">
                  <c:v>41355</c:v>
                </c:pt>
                <c:pt idx="13">
                  <c:v>41362</c:v>
                </c:pt>
                <c:pt idx="14">
                  <c:v>41276</c:v>
                </c:pt>
                <c:pt idx="15">
                  <c:v>41281</c:v>
                </c:pt>
                <c:pt idx="16">
                  <c:v>41288</c:v>
                </c:pt>
                <c:pt idx="17">
                  <c:v>41296</c:v>
                </c:pt>
                <c:pt idx="18">
                  <c:v>41303</c:v>
                </c:pt>
                <c:pt idx="19">
                  <c:v>41310</c:v>
                </c:pt>
                <c:pt idx="20">
                  <c:v>41319</c:v>
                </c:pt>
                <c:pt idx="21">
                  <c:v>41323</c:v>
                </c:pt>
                <c:pt idx="22">
                  <c:v>41326</c:v>
                </c:pt>
                <c:pt idx="23">
                  <c:v>41330</c:v>
                </c:pt>
                <c:pt idx="24">
                  <c:v>41341</c:v>
                </c:pt>
                <c:pt idx="25">
                  <c:v>41344</c:v>
                </c:pt>
                <c:pt idx="26">
                  <c:v>41355</c:v>
                </c:pt>
                <c:pt idx="27">
                  <c:v>41362</c:v>
                </c:pt>
              </c:numCache>
            </c:numRef>
          </c:cat>
          <c:val>
            <c:numRef>
              <c:f>SV!$G$243:$G$270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SV!$H$242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SV!$A$243:$A$270</c:f>
              <c:numCache>
                <c:formatCode>m/d/yyyy</c:formatCode>
                <c:ptCount val="28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41326</c:v>
                </c:pt>
                <c:pt idx="9">
                  <c:v>41330</c:v>
                </c:pt>
                <c:pt idx="10">
                  <c:v>41341</c:v>
                </c:pt>
                <c:pt idx="11">
                  <c:v>41344</c:v>
                </c:pt>
                <c:pt idx="12">
                  <c:v>41355</c:v>
                </c:pt>
                <c:pt idx="13">
                  <c:v>41362</c:v>
                </c:pt>
                <c:pt idx="14">
                  <c:v>41276</c:v>
                </c:pt>
                <c:pt idx="15">
                  <c:v>41281</c:v>
                </c:pt>
                <c:pt idx="16">
                  <c:v>41288</c:v>
                </c:pt>
                <c:pt idx="17">
                  <c:v>41296</c:v>
                </c:pt>
                <c:pt idx="18">
                  <c:v>41303</c:v>
                </c:pt>
                <c:pt idx="19">
                  <c:v>41310</c:v>
                </c:pt>
                <c:pt idx="20">
                  <c:v>41319</c:v>
                </c:pt>
                <c:pt idx="21">
                  <c:v>41323</c:v>
                </c:pt>
                <c:pt idx="22">
                  <c:v>41326</c:v>
                </c:pt>
                <c:pt idx="23">
                  <c:v>41330</c:v>
                </c:pt>
                <c:pt idx="24">
                  <c:v>41341</c:v>
                </c:pt>
                <c:pt idx="25">
                  <c:v>41344</c:v>
                </c:pt>
                <c:pt idx="26">
                  <c:v>41355</c:v>
                </c:pt>
                <c:pt idx="27">
                  <c:v>41362</c:v>
                </c:pt>
              </c:numCache>
            </c:numRef>
          </c:cat>
          <c:val>
            <c:numRef>
              <c:f>SV!$H$243:$H$270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SV!$I$242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SV!$A$243:$A$270</c:f>
              <c:numCache>
                <c:formatCode>m/d/yyyy</c:formatCode>
                <c:ptCount val="28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41326</c:v>
                </c:pt>
                <c:pt idx="9">
                  <c:v>41330</c:v>
                </c:pt>
                <c:pt idx="10">
                  <c:v>41341</c:v>
                </c:pt>
                <c:pt idx="11">
                  <c:v>41344</c:v>
                </c:pt>
                <c:pt idx="12">
                  <c:v>41355</c:v>
                </c:pt>
                <c:pt idx="13">
                  <c:v>41362</c:v>
                </c:pt>
                <c:pt idx="14">
                  <c:v>41276</c:v>
                </c:pt>
                <c:pt idx="15">
                  <c:v>41281</c:v>
                </c:pt>
                <c:pt idx="16">
                  <c:v>41288</c:v>
                </c:pt>
                <c:pt idx="17">
                  <c:v>41296</c:v>
                </c:pt>
                <c:pt idx="18">
                  <c:v>41303</c:v>
                </c:pt>
                <c:pt idx="19">
                  <c:v>41310</c:v>
                </c:pt>
                <c:pt idx="20">
                  <c:v>41319</c:v>
                </c:pt>
                <c:pt idx="21">
                  <c:v>41323</c:v>
                </c:pt>
                <c:pt idx="22">
                  <c:v>41326</c:v>
                </c:pt>
                <c:pt idx="23">
                  <c:v>41330</c:v>
                </c:pt>
                <c:pt idx="24">
                  <c:v>41341</c:v>
                </c:pt>
                <c:pt idx="25">
                  <c:v>41344</c:v>
                </c:pt>
                <c:pt idx="26">
                  <c:v>41355</c:v>
                </c:pt>
                <c:pt idx="27">
                  <c:v>41362</c:v>
                </c:pt>
              </c:numCache>
            </c:numRef>
          </c:cat>
          <c:val>
            <c:numRef>
              <c:f>SV!$I$243:$I$270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SV!$J$242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SV!$A$243:$A$270</c:f>
              <c:numCache>
                <c:formatCode>m/d/yyyy</c:formatCode>
                <c:ptCount val="28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41326</c:v>
                </c:pt>
                <c:pt idx="9">
                  <c:v>41330</c:v>
                </c:pt>
                <c:pt idx="10">
                  <c:v>41341</c:v>
                </c:pt>
                <c:pt idx="11">
                  <c:v>41344</c:v>
                </c:pt>
                <c:pt idx="12">
                  <c:v>41355</c:v>
                </c:pt>
                <c:pt idx="13">
                  <c:v>41362</c:v>
                </c:pt>
                <c:pt idx="14">
                  <c:v>41276</c:v>
                </c:pt>
                <c:pt idx="15">
                  <c:v>41281</c:v>
                </c:pt>
                <c:pt idx="16">
                  <c:v>41288</c:v>
                </c:pt>
                <c:pt idx="17">
                  <c:v>41296</c:v>
                </c:pt>
                <c:pt idx="18">
                  <c:v>41303</c:v>
                </c:pt>
                <c:pt idx="19">
                  <c:v>41310</c:v>
                </c:pt>
                <c:pt idx="20">
                  <c:v>41319</c:v>
                </c:pt>
                <c:pt idx="21">
                  <c:v>41323</c:v>
                </c:pt>
                <c:pt idx="22">
                  <c:v>41326</c:v>
                </c:pt>
                <c:pt idx="23">
                  <c:v>41330</c:v>
                </c:pt>
                <c:pt idx="24">
                  <c:v>41341</c:v>
                </c:pt>
                <c:pt idx="25">
                  <c:v>41344</c:v>
                </c:pt>
                <c:pt idx="26">
                  <c:v>41355</c:v>
                </c:pt>
                <c:pt idx="27">
                  <c:v>41362</c:v>
                </c:pt>
              </c:numCache>
            </c:numRef>
          </c:cat>
          <c:val>
            <c:numRef>
              <c:f>SV!$J$243:$J$270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SV!$K$242</c:f>
              <c:strCache>
                <c:ptCount val="1"/>
                <c:pt idx="0">
                  <c:v>F3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SV!$A$243:$A$270</c:f>
              <c:numCache>
                <c:formatCode>m/d/yyyy</c:formatCode>
                <c:ptCount val="28"/>
                <c:pt idx="0">
                  <c:v>41276</c:v>
                </c:pt>
                <c:pt idx="1">
                  <c:v>41281</c:v>
                </c:pt>
                <c:pt idx="2">
                  <c:v>41288</c:v>
                </c:pt>
                <c:pt idx="3">
                  <c:v>41296</c:v>
                </c:pt>
                <c:pt idx="4">
                  <c:v>41303</c:v>
                </c:pt>
                <c:pt idx="5">
                  <c:v>41310</c:v>
                </c:pt>
                <c:pt idx="6">
                  <c:v>41319</c:v>
                </c:pt>
                <c:pt idx="7">
                  <c:v>41323</c:v>
                </c:pt>
                <c:pt idx="8">
                  <c:v>41326</c:v>
                </c:pt>
                <c:pt idx="9">
                  <c:v>41330</c:v>
                </c:pt>
                <c:pt idx="10">
                  <c:v>41341</c:v>
                </c:pt>
                <c:pt idx="11">
                  <c:v>41344</c:v>
                </c:pt>
                <c:pt idx="12">
                  <c:v>41355</c:v>
                </c:pt>
                <c:pt idx="13">
                  <c:v>41362</c:v>
                </c:pt>
                <c:pt idx="14">
                  <c:v>41276</c:v>
                </c:pt>
                <c:pt idx="15">
                  <c:v>41281</c:v>
                </c:pt>
                <c:pt idx="16">
                  <c:v>41288</c:v>
                </c:pt>
                <c:pt idx="17">
                  <c:v>41296</c:v>
                </c:pt>
                <c:pt idx="18">
                  <c:v>41303</c:v>
                </c:pt>
                <c:pt idx="19">
                  <c:v>41310</c:v>
                </c:pt>
                <c:pt idx="20">
                  <c:v>41319</c:v>
                </c:pt>
                <c:pt idx="21">
                  <c:v>41323</c:v>
                </c:pt>
                <c:pt idx="22">
                  <c:v>41326</c:v>
                </c:pt>
                <c:pt idx="23">
                  <c:v>41330</c:v>
                </c:pt>
                <c:pt idx="24">
                  <c:v>41341</c:v>
                </c:pt>
                <c:pt idx="25">
                  <c:v>41344</c:v>
                </c:pt>
                <c:pt idx="26">
                  <c:v>41355</c:v>
                </c:pt>
                <c:pt idx="27">
                  <c:v>41362</c:v>
                </c:pt>
              </c:numCache>
            </c:numRef>
          </c:cat>
          <c:val>
            <c:numRef>
              <c:f>SV!$K$243:$K$270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08219392"/>
        <c:axId val="108246528"/>
      </c:lineChart>
      <c:dateAx>
        <c:axId val="108219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246528"/>
        <c:crosses val="autoZero"/>
        <c:auto val="1"/>
        <c:lblOffset val="100"/>
      </c:dateAx>
      <c:valAx>
        <c:axId val="108246528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8219392"/>
        <c:crosses val="autoZero"/>
        <c:crossBetween val="between"/>
        <c:majorUnit val="5"/>
      </c:valAx>
    </c:plotArea>
    <c:plotVisOnly val="1"/>
  </c:chart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Glasswash ISO 8 (Rooms 141)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885723868629459"/>
          <c:y val="2.0181111972913577E-3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52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SV!$B$224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SV!$A$225:$A$238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</c:numCache>
            </c:numRef>
          </c:cat>
          <c:val>
            <c:numRef>
              <c:f>SV!$B$225:$B$238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SV!$C$224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SV!$A$225:$A$238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</c:numCache>
            </c:numRef>
          </c:cat>
          <c:val>
            <c:numRef>
              <c:f>SV!$C$225:$C$238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SV!$D$224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SV!$A$225:$A$238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</c:numCache>
            </c:numRef>
          </c:cat>
          <c:val>
            <c:numRef>
              <c:f>SV!$D$225:$D$238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SV!$E$224</c:f>
              <c:strCache>
                <c:ptCount val="1"/>
                <c:pt idx="0">
                  <c:v>S1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SV!$A$225:$A$238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</c:numCache>
            </c:numRef>
          </c:cat>
          <c:val>
            <c:numRef>
              <c:f>SV!$E$225:$E$238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SV!$F$224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SV!$A$225:$A$238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</c:numCache>
            </c:numRef>
          </c:cat>
          <c:val>
            <c:numRef>
              <c:f>SV!$F$225:$F$238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SV!$G$224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SV!$A$225:$A$238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</c:numCache>
            </c:numRef>
          </c:cat>
          <c:val>
            <c:numRef>
              <c:f>SV!$G$225:$G$238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SV!$H$224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SV!$A$225:$A$238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</c:numCache>
            </c:numRef>
          </c:cat>
          <c:val>
            <c:numRef>
              <c:f>SV!$H$225:$H$238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SV!$I$224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SV!$A$225:$A$238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41289</c:v>
                </c:pt>
                <c:pt idx="3">
                  <c:v>41299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</c:numCache>
            </c:numRef>
          </c:cat>
          <c:val>
            <c:numRef>
              <c:f>SV!$I$225:$I$238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8771968"/>
        <c:axId val="108786816"/>
      </c:lineChart>
      <c:dateAx>
        <c:axId val="108771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786816"/>
        <c:crosses val="autoZero"/>
        <c:auto val="1"/>
        <c:lblOffset val="100"/>
      </c:dateAx>
      <c:valAx>
        <c:axId val="108786816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8771968"/>
        <c:crosses val="autoZero"/>
        <c:crossBetween val="between"/>
        <c:majorUnit val="5"/>
      </c:valAx>
    </c:plotArea>
    <c:plotVisOnly val="1"/>
  </c:chart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Circulation Hallway and Airlock ISO 8 (Rooms 140, 150 and 151)</a:t>
            </a:r>
          </a:p>
          <a:p>
            <a:pPr>
              <a:defRPr/>
            </a:pPr>
            <a:r>
              <a:rPr lang="en-US" sz="1800" b="1" i="0" baseline="0"/>
              <a:t>Surface and Floor Viables Q1 2013</a:t>
            </a:r>
          </a:p>
          <a:p>
            <a:pPr>
              <a:defRPr/>
            </a:pPr>
            <a:r>
              <a:rPr lang="en-US" sz="1800" b="0" i="0" baseline="0"/>
              <a:t> </a:t>
            </a:r>
            <a:r>
              <a:rPr lang="en-US" sz="1800" b="0" i="0" baseline="0">
                <a:solidFill>
                  <a:schemeClr val="accent1"/>
                </a:solidFill>
              </a:rPr>
              <a:t>Alert &gt; 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6427410142705029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535962344269746"/>
          <c:w val="0.8571385731711596"/>
          <c:h val="0.74629624950719164"/>
        </c:manualLayout>
      </c:layout>
      <c:lineChart>
        <c:grouping val="standard"/>
        <c:ser>
          <c:idx val="0"/>
          <c:order val="0"/>
          <c:tx>
            <c:strRef>
              <c:f>SV!$B$178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SV!$A$179:$A$220</c:f>
              <c:numCache>
                <c:formatCode>m/d/yyyy</c:formatCode>
                <c:ptCount val="42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41295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  <c:pt idx="14">
                  <c:v>41277</c:v>
                </c:pt>
                <c:pt idx="15">
                  <c:v>41283</c:v>
                </c:pt>
                <c:pt idx="16">
                  <c:v>41289</c:v>
                </c:pt>
                <c:pt idx="17">
                  <c:v>41295</c:v>
                </c:pt>
                <c:pt idx="18">
                  <c:v>41306</c:v>
                </c:pt>
                <c:pt idx="19">
                  <c:v>41312</c:v>
                </c:pt>
                <c:pt idx="20">
                  <c:v>41317</c:v>
                </c:pt>
                <c:pt idx="21">
                  <c:v>41317</c:v>
                </c:pt>
                <c:pt idx="22">
                  <c:v>41325</c:v>
                </c:pt>
                <c:pt idx="23">
                  <c:v>41334</c:v>
                </c:pt>
                <c:pt idx="24">
                  <c:v>41337</c:v>
                </c:pt>
                <c:pt idx="25">
                  <c:v>41344</c:v>
                </c:pt>
                <c:pt idx="26">
                  <c:v>41354</c:v>
                </c:pt>
                <c:pt idx="27">
                  <c:v>41358</c:v>
                </c:pt>
                <c:pt idx="28">
                  <c:v>41277</c:v>
                </c:pt>
                <c:pt idx="29">
                  <c:v>41283</c:v>
                </c:pt>
                <c:pt idx="30">
                  <c:v>41289</c:v>
                </c:pt>
                <c:pt idx="31">
                  <c:v>41295</c:v>
                </c:pt>
                <c:pt idx="32">
                  <c:v>41306</c:v>
                </c:pt>
                <c:pt idx="33">
                  <c:v>41312</c:v>
                </c:pt>
                <c:pt idx="34">
                  <c:v>41317</c:v>
                </c:pt>
                <c:pt idx="35">
                  <c:v>41317</c:v>
                </c:pt>
                <c:pt idx="36">
                  <c:v>41325</c:v>
                </c:pt>
                <c:pt idx="37">
                  <c:v>41334</c:v>
                </c:pt>
                <c:pt idx="38">
                  <c:v>41337</c:v>
                </c:pt>
                <c:pt idx="39">
                  <c:v>41344</c:v>
                </c:pt>
                <c:pt idx="40">
                  <c:v>41354</c:v>
                </c:pt>
                <c:pt idx="41">
                  <c:v>41359</c:v>
                </c:pt>
              </c:numCache>
            </c:numRef>
          </c:cat>
          <c:val>
            <c:numRef>
              <c:f>SV!$B$179:$B$220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SV!$C$178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SV!$A$179:$A$220</c:f>
              <c:numCache>
                <c:formatCode>m/d/yyyy</c:formatCode>
                <c:ptCount val="42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41295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  <c:pt idx="14">
                  <c:v>41277</c:v>
                </c:pt>
                <c:pt idx="15">
                  <c:v>41283</c:v>
                </c:pt>
                <c:pt idx="16">
                  <c:v>41289</c:v>
                </c:pt>
                <c:pt idx="17">
                  <c:v>41295</c:v>
                </c:pt>
                <c:pt idx="18">
                  <c:v>41306</c:v>
                </c:pt>
                <c:pt idx="19">
                  <c:v>41312</c:v>
                </c:pt>
                <c:pt idx="20">
                  <c:v>41317</c:v>
                </c:pt>
                <c:pt idx="21">
                  <c:v>41317</c:v>
                </c:pt>
                <c:pt idx="22">
                  <c:v>41325</c:v>
                </c:pt>
                <c:pt idx="23">
                  <c:v>41334</c:v>
                </c:pt>
                <c:pt idx="24">
                  <c:v>41337</c:v>
                </c:pt>
                <c:pt idx="25">
                  <c:v>41344</c:v>
                </c:pt>
                <c:pt idx="26">
                  <c:v>41354</c:v>
                </c:pt>
                <c:pt idx="27">
                  <c:v>41358</c:v>
                </c:pt>
                <c:pt idx="28">
                  <c:v>41277</c:v>
                </c:pt>
                <c:pt idx="29">
                  <c:v>41283</c:v>
                </c:pt>
                <c:pt idx="30">
                  <c:v>41289</c:v>
                </c:pt>
                <c:pt idx="31">
                  <c:v>41295</c:v>
                </c:pt>
                <c:pt idx="32">
                  <c:v>41306</c:v>
                </c:pt>
                <c:pt idx="33">
                  <c:v>41312</c:v>
                </c:pt>
                <c:pt idx="34">
                  <c:v>41317</c:v>
                </c:pt>
                <c:pt idx="35">
                  <c:v>41317</c:v>
                </c:pt>
                <c:pt idx="36">
                  <c:v>41325</c:v>
                </c:pt>
                <c:pt idx="37">
                  <c:v>41334</c:v>
                </c:pt>
                <c:pt idx="38">
                  <c:v>41337</c:v>
                </c:pt>
                <c:pt idx="39">
                  <c:v>41344</c:v>
                </c:pt>
                <c:pt idx="40">
                  <c:v>41354</c:v>
                </c:pt>
                <c:pt idx="41">
                  <c:v>41359</c:v>
                </c:pt>
              </c:numCache>
            </c:numRef>
          </c:cat>
          <c:val>
            <c:numRef>
              <c:f>SV!$C$179:$C$220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SV!$D$178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SV!$A$179:$A$220</c:f>
              <c:numCache>
                <c:formatCode>m/d/yyyy</c:formatCode>
                <c:ptCount val="42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41295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  <c:pt idx="14">
                  <c:v>41277</c:v>
                </c:pt>
                <c:pt idx="15">
                  <c:v>41283</c:v>
                </c:pt>
                <c:pt idx="16">
                  <c:v>41289</c:v>
                </c:pt>
                <c:pt idx="17">
                  <c:v>41295</c:v>
                </c:pt>
                <c:pt idx="18">
                  <c:v>41306</c:v>
                </c:pt>
                <c:pt idx="19">
                  <c:v>41312</c:v>
                </c:pt>
                <c:pt idx="20">
                  <c:v>41317</c:v>
                </c:pt>
                <c:pt idx="21">
                  <c:v>41317</c:v>
                </c:pt>
                <c:pt idx="22">
                  <c:v>41325</c:v>
                </c:pt>
                <c:pt idx="23">
                  <c:v>41334</c:v>
                </c:pt>
                <c:pt idx="24">
                  <c:v>41337</c:v>
                </c:pt>
                <c:pt idx="25">
                  <c:v>41344</c:v>
                </c:pt>
                <c:pt idx="26">
                  <c:v>41354</c:v>
                </c:pt>
                <c:pt idx="27">
                  <c:v>41358</c:v>
                </c:pt>
                <c:pt idx="28">
                  <c:v>41277</c:v>
                </c:pt>
                <c:pt idx="29">
                  <c:v>41283</c:v>
                </c:pt>
                <c:pt idx="30">
                  <c:v>41289</c:v>
                </c:pt>
                <c:pt idx="31">
                  <c:v>41295</c:v>
                </c:pt>
                <c:pt idx="32">
                  <c:v>41306</c:v>
                </c:pt>
                <c:pt idx="33">
                  <c:v>41312</c:v>
                </c:pt>
                <c:pt idx="34">
                  <c:v>41317</c:v>
                </c:pt>
                <c:pt idx="35">
                  <c:v>41317</c:v>
                </c:pt>
                <c:pt idx="36">
                  <c:v>41325</c:v>
                </c:pt>
                <c:pt idx="37">
                  <c:v>41334</c:v>
                </c:pt>
                <c:pt idx="38">
                  <c:v>41337</c:v>
                </c:pt>
                <c:pt idx="39">
                  <c:v>41344</c:v>
                </c:pt>
                <c:pt idx="40">
                  <c:v>41354</c:v>
                </c:pt>
                <c:pt idx="41">
                  <c:v>41359</c:v>
                </c:pt>
              </c:numCache>
            </c:numRef>
          </c:cat>
          <c:val>
            <c:numRef>
              <c:f>SV!$D$179:$D$220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SV!$E$178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SV!$A$179:$A$220</c:f>
              <c:numCache>
                <c:formatCode>m/d/yyyy</c:formatCode>
                <c:ptCount val="42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41295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  <c:pt idx="14">
                  <c:v>41277</c:v>
                </c:pt>
                <c:pt idx="15">
                  <c:v>41283</c:v>
                </c:pt>
                <c:pt idx="16">
                  <c:v>41289</c:v>
                </c:pt>
                <c:pt idx="17">
                  <c:v>41295</c:v>
                </c:pt>
                <c:pt idx="18">
                  <c:v>41306</c:v>
                </c:pt>
                <c:pt idx="19">
                  <c:v>41312</c:v>
                </c:pt>
                <c:pt idx="20">
                  <c:v>41317</c:v>
                </c:pt>
                <c:pt idx="21">
                  <c:v>41317</c:v>
                </c:pt>
                <c:pt idx="22">
                  <c:v>41325</c:v>
                </c:pt>
                <c:pt idx="23">
                  <c:v>41334</c:v>
                </c:pt>
                <c:pt idx="24">
                  <c:v>41337</c:v>
                </c:pt>
                <c:pt idx="25">
                  <c:v>41344</c:v>
                </c:pt>
                <c:pt idx="26">
                  <c:v>41354</c:v>
                </c:pt>
                <c:pt idx="27">
                  <c:v>41358</c:v>
                </c:pt>
                <c:pt idx="28">
                  <c:v>41277</c:v>
                </c:pt>
                <c:pt idx="29">
                  <c:v>41283</c:v>
                </c:pt>
                <c:pt idx="30">
                  <c:v>41289</c:v>
                </c:pt>
                <c:pt idx="31">
                  <c:v>41295</c:v>
                </c:pt>
                <c:pt idx="32">
                  <c:v>41306</c:v>
                </c:pt>
                <c:pt idx="33">
                  <c:v>41312</c:v>
                </c:pt>
                <c:pt idx="34">
                  <c:v>41317</c:v>
                </c:pt>
                <c:pt idx="35">
                  <c:v>41317</c:v>
                </c:pt>
                <c:pt idx="36">
                  <c:v>41325</c:v>
                </c:pt>
                <c:pt idx="37">
                  <c:v>41334</c:v>
                </c:pt>
                <c:pt idx="38">
                  <c:v>41337</c:v>
                </c:pt>
                <c:pt idx="39">
                  <c:v>41344</c:v>
                </c:pt>
                <c:pt idx="40">
                  <c:v>41354</c:v>
                </c:pt>
                <c:pt idx="41">
                  <c:v>41359</c:v>
                </c:pt>
              </c:numCache>
            </c:numRef>
          </c:cat>
          <c:val>
            <c:numRef>
              <c:f>SV!$E$179:$E$220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SV!$F$178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SV!$A$179:$A$220</c:f>
              <c:numCache>
                <c:formatCode>m/d/yyyy</c:formatCode>
                <c:ptCount val="42"/>
                <c:pt idx="0">
                  <c:v>41277</c:v>
                </c:pt>
                <c:pt idx="1">
                  <c:v>41283</c:v>
                </c:pt>
                <c:pt idx="2">
                  <c:v>41289</c:v>
                </c:pt>
                <c:pt idx="3">
                  <c:v>41295</c:v>
                </c:pt>
                <c:pt idx="4">
                  <c:v>41306</c:v>
                </c:pt>
                <c:pt idx="5">
                  <c:v>41312</c:v>
                </c:pt>
                <c:pt idx="6">
                  <c:v>41317</c:v>
                </c:pt>
                <c:pt idx="7">
                  <c:v>41317</c:v>
                </c:pt>
                <c:pt idx="8">
                  <c:v>41325</c:v>
                </c:pt>
                <c:pt idx="9">
                  <c:v>41334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41359</c:v>
                </c:pt>
                <c:pt idx="14">
                  <c:v>41277</c:v>
                </c:pt>
                <c:pt idx="15">
                  <c:v>41283</c:v>
                </c:pt>
                <c:pt idx="16">
                  <c:v>41289</c:v>
                </c:pt>
                <c:pt idx="17">
                  <c:v>41295</c:v>
                </c:pt>
                <c:pt idx="18">
                  <c:v>41306</c:v>
                </c:pt>
                <c:pt idx="19">
                  <c:v>41312</c:v>
                </c:pt>
                <c:pt idx="20">
                  <c:v>41317</c:v>
                </c:pt>
                <c:pt idx="21">
                  <c:v>41317</c:v>
                </c:pt>
                <c:pt idx="22">
                  <c:v>41325</c:v>
                </c:pt>
                <c:pt idx="23">
                  <c:v>41334</c:v>
                </c:pt>
                <c:pt idx="24">
                  <c:v>41337</c:v>
                </c:pt>
                <c:pt idx="25">
                  <c:v>41344</c:v>
                </c:pt>
                <c:pt idx="26">
                  <c:v>41354</c:v>
                </c:pt>
                <c:pt idx="27">
                  <c:v>41358</c:v>
                </c:pt>
                <c:pt idx="28">
                  <c:v>41277</c:v>
                </c:pt>
                <c:pt idx="29">
                  <c:v>41283</c:v>
                </c:pt>
                <c:pt idx="30">
                  <c:v>41289</c:v>
                </c:pt>
                <c:pt idx="31">
                  <c:v>41295</c:v>
                </c:pt>
                <c:pt idx="32">
                  <c:v>41306</c:v>
                </c:pt>
                <c:pt idx="33">
                  <c:v>41312</c:v>
                </c:pt>
                <c:pt idx="34">
                  <c:v>41317</c:v>
                </c:pt>
                <c:pt idx="35">
                  <c:v>41317</c:v>
                </c:pt>
                <c:pt idx="36">
                  <c:v>41325</c:v>
                </c:pt>
                <c:pt idx="37">
                  <c:v>41334</c:v>
                </c:pt>
                <c:pt idx="38">
                  <c:v>41337</c:v>
                </c:pt>
                <c:pt idx="39">
                  <c:v>41344</c:v>
                </c:pt>
                <c:pt idx="40">
                  <c:v>41354</c:v>
                </c:pt>
                <c:pt idx="41">
                  <c:v>41359</c:v>
                </c:pt>
              </c:numCache>
            </c:numRef>
          </c:cat>
          <c:val>
            <c:numRef>
              <c:f>SV!$F$179:$F$220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5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108870272"/>
        <c:axId val="108881792"/>
      </c:lineChart>
      <c:dateAx>
        <c:axId val="108870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881792"/>
        <c:crosses val="autoZero"/>
        <c:auto val="1"/>
        <c:lblOffset val="100"/>
      </c:dateAx>
      <c:valAx>
        <c:axId val="108881792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</a:p>
            </c:rich>
          </c:tx>
        </c:title>
        <c:numFmt formatCode="General" sourceLinked="1"/>
        <c:tickLblPos val="nextTo"/>
        <c:crossAx val="108870272"/>
        <c:crosses val="autoZero"/>
        <c:crossBetween val="between"/>
        <c:majorUnit val="5"/>
      </c:valAx>
    </c:plotArea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chart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6.xml"/><Relationship Id="rId1" Type="http://schemas.openxmlformats.org/officeDocument/2006/relationships/printerSettings" Target="../printerSettings/printerSettings100.bin"/></Relationships>
</file>

<file path=xl/chart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8.xml"/><Relationship Id="rId1" Type="http://schemas.openxmlformats.org/officeDocument/2006/relationships/printerSettings" Target="../printerSettings/printerSettings101.bin"/></Relationships>
</file>

<file path=xl/chart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0.xml"/><Relationship Id="rId1" Type="http://schemas.openxmlformats.org/officeDocument/2006/relationships/printerSettings" Target="../printerSettings/printerSettings102.bin"/></Relationships>
</file>

<file path=xl/chart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2.xml"/><Relationship Id="rId1" Type="http://schemas.openxmlformats.org/officeDocument/2006/relationships/printerSettings" Target="../printerSettings/printerSettings103.bin"/></Relationships>
</file>

<file path=xl/chart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4.xml"/><Relationship Id="rId1" Type="http://schemas.openxmlformats.org/officeDocument/2006/relationships/printerSettings" Target="../printerSettings/printerSettings104.bin"/></Relationships>
</file>

<file path=xl/chart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6.xml"/><Relationship Id="rId1" Type="http://schemas.openxmlformats.org/officeDocument/2006/relationships/printerSettings" Target="../printerSettings/printerSettings105.bin"/></Relationships>
</file>

<file path=xl/chart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8.xml"/><Relationship Id="rId1" Type="http://schemas.openxmlformats.org/officeDocument/2006/relationships/printerSettings" Target="../printerSettings/printerSettings106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6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7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8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9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0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2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3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5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6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7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28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29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30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31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32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33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34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35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36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37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38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39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40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4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42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43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44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45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46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47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48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49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50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51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52.bin"/></Relationships>
</file>

<file path=xl/chart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53.bin"/></Relationships>
</file>

<file path=xl/chart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54.bin"/></Relationships>
</file>

<file path=xl/chart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55.bin"/></Relationships>
</file>

<file path=xl/chart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56.bin"/></Relationships>
</file>

<file path=xl/chart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57.bin"/></Relationships>
</file>

<file path=xl/chart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58.bin"/></Relationships>
</file>

<file path=xl/chart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59.bin"/></Relationships>
</file>

<file path=xl/chart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6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chart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61.bin"/></Relationships>
</file>

<file path=xl/chart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62.bin"/></Relationships>
</file>

<file path=xl/chart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63.bin"/></Relationships>
</file>

<file path=xl/chart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64.bin"/></Relationships>
</file>

<file path=xl/chart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5.xml"/><Relationship Id="rId1" Type="http://schemas.openxmlformats.org/officeDocument/2006/relationships/printerSettings" Target="../printerSettings/printerSettings65.bin"/></Relationships>
</file>

<file path=xl/chart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7.xml"/><Relationship Id="rId1" Type="http://schemas.openxmlformats.org/officeDocument/2006/relationships/printerSettings" Target="../printerSettings/printerSettings66.bin"/></Relationships>
</file>

<file path=xl/chart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9.xml"/><Relationship Id="rId1" Type="http://schemas.openxmlformats.org/officeDocument/2006/relationships/printerSettings" Target="../printerSettings/printerSettings67.bin"/></Relationships>
</file>

<file path=xl/chart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1.xml"/><Relationship Id="rId1" Type="http://schemas.openxmlformats.org/officeDocument/2006/relationships/printerSettings" Target="../printerSettings/printerSettings68.bin"/></Relationships>
</file>

<file path=xl/chart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3.xml"/><Relationship Id="rId1" Type="http://schemas.openxmlformats.org/officeDocument/2006/relationships/printerSettings" Target="../printerSettings/printerSettings69.bin"/></Relationships>
</file>

<file path=xl/chart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5.xml"/><Relationship Id="rId1" Type="http://schemas.openxmlformats.org/officeDocument/2006/relationships/printerSettings" Target="../printerSettings/printerSettings7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chart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7.xml"/><Relationship Id="rId1" Type="http://schemas.openxmlformats.org/officeDocument/2006/relationships/printerSettings" Target="../printerSettings/printerSettings71.bin"/></Relationships>
</file>

<file path=xl/chart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9.xml"/><Relationship Id="rId1" Type="http://schemas.openxmlformats.org/officeDocument/2006/relationships/printerSettings" Target="../printerSettings/printerSettings72.bin"/></Relationships>
</file>

<file path=xl/chart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1.xml"/><Relationship Id="rId1" Type="http://schemas.openxmlformats.org/officeDocument/2006/relationships/printerSettings" Target="../printerSettings/printerSettings73.bin"/></Relationships>
</file>

<file path=xl/chart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3.xml"/><Relationship Id="rId1" Type="http://schemas.openxmlformats.org/officeDocument/2006/relationships/printerSettings" Target="../printerSettings/printerSettings74.bin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6.xml"/><Relationship Id="rId1" Type="http://schemas.openxmlformats.org/officeDocument/2006/relationships/printerSettings" Target="../printerSettings/printerSettings75.bin"/></Relationships>
</file>

<file path=xl/chart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8.xml"/><Relationship Id="rId1" Type="http://schemas.openxmlformats.org/officeDocument/2006/relationships/printerSettings" Target="../printerSettings/printerSettings76.bin"/></Relationships>
</file>

<file path=xl/chart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0.xml"/><Relationship Id="rId1" Type="http://schemas.openxmlformats.org/officeDocument/2006/relationships/printerSettings" Target="../printerSettings/printerSettings77.bin"/></Relationships>
</file>

<file path=xl/chart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2.xml"/><Relationship Id="rId1" Type="http://schemas.openxmlformats.org/officeDocument/2006/relationships/printerSettings" Target="../printerSettings/printerSettings78.bin"/></Relationships>
</file>

<file path=xl/chart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4.xml"/><Relationship Id="rId1" Type="http://schemas.openxmlformats.org/officeDocument/2006/relationships/printerSettings" Target="../printerSettings/printerSettings79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chart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6.xml"/><Relationship Id="rId1" Type="http://schemas.openxmlformats.org/officeDocument/2006/relationships/printerSettings" Target="../printerSettings/printerSettings80.bin"/></Relationships>
</file>

<file path=xl/chart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8.xml"/><Relationship Id="rId1" Type="http://schemas.openxmlformats.org/officeDocument/2006/relationships/printerSettings" Target="../printerSettings/printerSettings81.bin"/></Relationships>
</file>

<file path=xl/chart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0.xml"/><Relationship Id="rId1" Type="http://schemas.openxmlformats.org/officeDocument/2006/relationships/printerSettings" Target="../printerSettings/printerSettings82.bin"/></Relationships>
</file>

<file path=xl/chart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2.xml"/><Relationship Id="rId1" Type="http://schemas.openxmlformats.org/officeDocument/2006/relationships/printerSettings" Target="../printerSettings/printerSettings83.bin"/></Relationships>
</file>

<file path=xl/chart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4.xml"/><Relationship Id="rId1" Type="http://schemas.openxmlformats.org/officeDocument/2006/relationships/printerSettings" Target="../printerSettings/printerSettings84.bin"/></Relationships>
</file>

<file path=xl/chart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6.xml"/><Relationship Id="rId1" Type="http://schemas.openxmlformats.org/officeDocument/2006/relationships/printerSettings" Target="../printerSettings/printerSettings85.bin"/></Relationships>
</file>

<file path=xl/chart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8.xml"/><Relationship Id="rId1" Type="http://schemas.openxmlformats.org/officeDocument/2006/relationships/printerSettings" Target="../printerSettings/printerSettings86.bin"/></Relationships>
</file>

<file path=xl/chart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0.xml"/><Relationship Id="rId1" Type="http://schemas.openxmlformats.org/officeDocument/2006/relationships/printerSettings" Target="../printerSettings/printerSettings87.bin"/></Relationships>
</file>

<file path=xl/chart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2.xml"/><Relationship Id="rId1" Type="http://schemas.openxmlformats.org/officeDocument/2006/relationships/printerSettings" Target="../printerSettings/printerSettings88.bin"/></Relationships>
</file>

<file path=xl/chart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4.xml"/><Relationship Id="rId1" Type="http://schemas.openxmlformats.org/officeDocument/2006/relationships/printerSettings" Target="../printerSettings/printerSettings8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chart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6.xml"/><Relationship Id="rId1" Type="http://schemas.openxmlformats.org/officeDocument/2006/relationships/printerSettings" Target="../printerSettings/printerSettings90.bin"/></Relationships>
</file>

<file path=xl/chart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8.xml"/><Relationship Id="rId1" Type="http://schemas.openxmlformats.org/officeDocument/2006/relationships/printerSettings" Target="../printerSettings/printerSettings91.bin"/></Relationships>
</file>

<file path=xl/chart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0.xml"/><Relationship Id="rId1" Type="http://schemas.openxmlformats.org/officeDocument/2006/relationships/printerSettings" Target="../printerSettings/printerSettings92.bin"/></Relationships>
</file>

<file path=xl/chart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2.xml"/><Relationship Id="rId1" Type="http://schemas.openxmlformats.org/officeDocument/2006/relationships/printerSettings" Target="../printerSettings/printerSettings93.bin"/></Relationships>
</file>

<file path=xl/chart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4.xml"/><Relationship Id="rId1" Type="http://schemas.openxmlformats.org/officeDocument/2006/relationships/printerSettings" Target="../printerSettings/printerSettings94.bin"/></Relationships>
</file>

<file path=xl/chart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6.xml"/><Relationship Id="rId1" Type="http://schemas.openxmlformats.org/officeDocument/2006/relationships/printerSettings" Target="../printerSettings/printerSettings95.bin"/></Relationships>
</file>

<file path=xl/chart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8.xml"/><Relationship Id="rId1" Type="http://schemas.openxmlformats.org/officeDocument/2006/relationships/printerSettings" Target="../printerSettings/printerSettings96.bin"/></Relationships>
</file>

<file path=xl/chart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0.xml"/><Relationship Id="rId1" Type="http://schemas.openxmlformats.org/officeDocument/2006/relationships/printerSettings" Target="../printerSettings/printerSettings97.bin"/></Relationships>
</file>

<file path=xl/chart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2.xml"/><Relationship Id="rId1" Type="http://schemas.openxmlformats.org/officeDocument/2006/relationships/printerSettings" Target="../printerSettings/printerSettings98.bin"/></Relationships>
</file>

<file path=xl/chart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4.xml"/><Relationship Id="rId1" Type="http://schemas.openxmlformats.org/officeDocument/2006/relationships/printerSettings" Target="../printerSettings/printerSettings99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8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0.xml><?xml version="1.0" encoding="utf-8"?>
<chartsheet xmlns="http://schemas.openxmlformats.org/spreadsheetml/2006/main" xmlns:r="http://schemas.openxmlformats.org/officeDocument/2006/relationships">
  <sheetPr codeName="Chart57">
    <tabColor rgb="FFFF000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101.xml><?xml version="1.0" encoding="utf-8"?>
<chartsheet xmlns="http://schemas.openxmlformats.org/spreadsheetml/2006/main" xmlns:r="http://schemas.openxmlformats.org/officeDocument/2006/relationships">
  <sheetPr codeName="Chart56">
    <tabColor rgb="FF9A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2.xml><?xml version="1.0" encoding="utf-8"?>
<chartsheet xmlns="http://schemas.openxmlformats.org/spreadsheetml/2006/main" xmlns:r="http://schemas.openxmlformats.org/officeDocument/2006/relationships">
  <sheetPr codeName="Chart55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3.xml><?xml version="1.0" encoding="utf-8"?>
<chartsheet xmlns="http://schemas.openxmlformats.org/spreadsheetml/2006/main" xmlns:r="http://schemas.openxmlformats.org/officeDocument/2006/relationships">
  <sheetPr codeName="Chart54">
    <tabColor rgb="FF9A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4.xml><?xml version="1.0" encoding="utf-8"?>
<chartsheet xmlns="http://schemas.openxmlformats.org/spreadsheetml/2006/main" xmlns:r="http://schemas.openxmlformats.org/officeDocument/2006/relationships">
  <sheetPr codeName="Chart53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5.xml><?xml version="1.0" encoding="utf-8"?>
<chartsheet xmlns="http://schemas.openxmlformats.org/spreadsheetml/2006/main" xmlns:r="http://schemas.openxmlformats.org/officeDocument/2006/relationships">
  <sheetPr codeName="Chart52">
    <tabColor rgb="FFFF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06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9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10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85"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11">
    <tabColor rgb="FFFFC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12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>
    <tabColor theme="2" tint="-0.749992370372631"/>
  </sheetPr>
  <sheetViews>
    <sheetView zoomScale="80"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13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14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51">
    <tabColor theme="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0">
    <tabColor rgb="FFFFC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15">
    <tabColor rgb="FFFFC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16">
    <tabColor theme="2" tint="-0.74999237037263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17">
    <tabColor theme="0"/>
  </sheetPr>
  <sheetViews>
    <sheetView zoomScale="140" workbookViewId="0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18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19">
    <tabColor theme="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80" workbookViewId="0"/>
  </sheetViews>
  <pageMargins left="0.7" right="0.7" top="0.75" bottom="0.75" header="0.3" footer="0.3"/>
  <pageSetup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20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21">
    <tabColor theme="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22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23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24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25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38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39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36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37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3">
    <tabColor theme="2" tint="-0.74999237037263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26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27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28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29">
    <tabColor theme="0"/>
  </sheetPr>
  <sheetViews>
    <sheetView zoomScale="120" workbookViewId="0"/>
  </sheetViews>
  <pageMargins left="0.7" right="0.7" top="0.75" bottom="0.75" header="0.3" footer="0.3"/>
  <pageSetup orientation="landscape" r:id="rId1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32">
    <tabColor rgb="FFFFC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33">
    <tabColor rgb="FFFFC000"/>
  </sheetPr>
  <sheetViews>
    <sheetView zoomScale="98" workbookViewId="0" zoomToFit="1"/>
  </sheetViews>
  <pageMargins left="0.7" right="0.7" top="0.75" bottom="0.75" header="0.3" footer="0.3"/>
  <pageSetup orientation="landscape" r:id="rId1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34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35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30">
    <tabColor theme="2" tint="-0.749992370372631"/>
  </sheetPr>
  <sheetViews>
    <sheetView zoomScale="98" workbookViewId="0" zoomToFit="1"/>
  </sheetViews>
  <pageMargins left="0.7" right="0.7" top="0.75" bottom="0.75" header="0.3" footer="0.3"/>
  <pageSetup orientation="landscape" r:id="rId1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31">
    <tabColor theme="0"/>
  </sheetPr>
  <sheetViews>
    <sheetView zoomScale="98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3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4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5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6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7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58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9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>
    <tabColor theme="2" tint="-0.749992370372631"/>
  </sheetPr>
  <sheetViews>
    <sheetView zoomScale="80" workbookViewId="0"/>
  </sheetViews>
  <pageMargins left="0.7" right="0.7" top="0.75" bottom="0.75" header="0.3" footer="0.3"/>
  <pageSetup orientation="landscape" r:id="rId1"/>
  <drawing r:id="rId2"/>
</chartsheet>
</file>

<file path=xl/chartsheets/sheet60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6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2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63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4.xml><?xml version="1.0" encoding="utf-8"?>
<chartsheet xmlns="http://schemas.openxmlformats.org/spreadsheetml/2006/main" xmlns:r="http://schemas.openxmlformats.org/officeDocument/2006/relationships">
  <sheetPr codeName="Chart50"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5.xml><?xml version="1.0" encoding="utf-8"?>
<chartsheet xmlns="http://schemas.openxmlformats.org/spreadsheetml/2006/main" xmlns:r="http://schemas.openxmlformats.org/officeDocument/2006/relationships">
  <sheetPr codeName="Chart49"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6.xml><?xml version="1.0" encoding="utf-8"?>
<chartsheet xmlns="http://schemas.openxmlformats.org/spreadsheetml/2006/main" xmlns:r="http://schemas.openxmlformats.org/officeDocument/2006/relationships">
  <sheetPr codeName="Chart48"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7.xml><?xml version="1.0" encoding="utf-8"?>
<chartsheet xmlns="http://schemas.openxmlformats.org/spreadsheetml/2006/main" xmlns:r="http://schemas.openxmlformats.org/officeDocument/2006/relationships">
  <sheetPr codeName="Chart47">
    <tabColor rgb="FF92D05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68.xml><?xml version="1.0" encoding="utf-8"?>
<chartsheet xmlns="http://schemas.openxmlformats.org/spreadsheetml/2006/main" xmlns:r="http://schemas.openxmlformats.org/officeDocument/2006/relationships">
  <sheetPr codeName="Chart46"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9.xml><?xml version="1.0" encoding="utf-8"?>
<chartsheet xmlns="http://schemas.openxmlformats.org/spreadsheetml/2006/main" xmlns:r="http://schemas.openxmlformats.org/officeDocument/2006/relationships">
  <sheetPr codeName="Chart45"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80" workbookViewId="0"/>
  </sheetViews>
  <pageMargins left="0.7" right="0.7" top="0.75" bottom="0.75" header="0.3" footer="0.3"/>
  <pageSetup orientation="landscape" r:id="rId1"/>
  <drawing r:id="rId2"/>
</chartsheet>
</file>

<file path=xl/chartsheets/sheet70.xml><?xml version="1.0" encoding="utf-8"?>
<chartsheet xmlns="http://schemas.openxmlformats.org/spreadsheetml/2006/main" xmlns:r="http://schemas.openxmlformats.org/officeDocument/2006/relationships">
  <sheetPr codeName="Chart44">
    <tabColor rgb="FF92D050"/>
  </sheetPr>
  <sheetViews>
    <sheetView workbookViewId="0"/>
  </sheetViews>
  <pageMargins left="0.7" right="0.7" top="0.75" bottom="0.75" header="0.3" footer="0.3"/>
  <pageSetup orientation="landscape" verticalDpi="1200" r:id="rId1"/>
  <drawing r:id="rId2"/>
</chartsheet>
</file>

<file path=xl/chartsheets/sheet71.xml><?xml version="1.0" encoding="utf-8"?>
<chartsheet xmlns="http://schemas.openxmlformats.org/spreadsheetml/2006/main" xmlns:r="http://schemas.openxmlformats.org/officeDocument/2006/relationships">
  <sheetPr codeName="Chart43"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2.xml><?xml version="1.0" encoding="utf-8"?>
<chartsheet xmlns="http://schemas.openxmlformats.org/spreadsheetml/2006/main" xmlns:r="http://schemas.openxmlformats.org/officeDocument/2006/relationships">
  <sheetPr codeName="Chart42">
    <tabColor rgb="FF92D050"/>
  </sheetPr>
  <sheetViews>
    <sheetView workbookViewId="0"/>
  </sheetViews>
  <pageMargins left="0.7" right="0.7" top="0.75" bottom="0.75" header="0.3" footer="0.3"/>
  <pageSetup orientation="landscape" verticalDpi="1200" r:id="rId1"/>
  <drawing r:id="rId2"/>
</chartsheet>
</file>

<file path=xl/chartsheets/sheet73.xml><?xml version="1.0" encoding="utf-8"?>
<chartsheet xmlns="http://schemas.openxmlformats.org/spreadsheetml/2006/main" xmlns:r="http://schemas.openxmlformats.org/officeDocument/2006/relationships">
  <sheetPr codeName="Chart41">
    <tabColor rgb="FF92D050"/>
  </sheetPr>
  <sheetViews>
    <sheetView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74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6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77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78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9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7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0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81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82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3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4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5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6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7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8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89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0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1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92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3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4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5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96.xml><?xml version="1.0" encoding="utf-8"?>
<chartsheet xmlns="http://schemas.openxmlformats.org/spreadsheetml/2006/main" xmlns:r="http://schemas.openxmlformats.org/officeDocument/2006/relationships">
  <sheetPr codeName="Chart61">
    <tabColor rgb="FFFF000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97.xml><?xml version="1.0" encoding="utf-8"?>
<chartsheet xmlns="http://schemas.openxmlformats.org/spreadsheetml/2006/main" xmlns:r="http://schemas.openxmlformats.org/officeDocument/2006/relationships">
  <sheetPr codeName="Chart60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8.xml><?xml version="1.0" encoding="utf-8"?>
<chartsheet xmlns="http://schemas.openxmlformats.org/spreadsheetml/2006/main" xmlns:r="http://schemas.openxmlformats.org/officeDocument/2006/relationships">
  <sheetPr codeName="Chart59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9.xml><?xml version="1.0" encoding="utf-8"?>
<chartsheet xmlns="http://schemas.openxmlformats.org/spreadsheetml/2006/main" xmlns:r="http://schemas.openxmlformats.org/officeDocument/2006/relationships">
  <sheetPr codeName="Chart58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0.07616</cdr:x>
      <cdr:y>0.32676</cdr:y>
    </cdr:from>
    <cdr:to>
      <cdr:x>0.92968</cdr:x>
      <cdr:y>0.32676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311" y="2056330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0.07532</cdr:x>
      <cdr:y>0.51187</cdr:y>
    </cdr:from>
    <cdr:to>
      <cdr:x>0.93081</cdr:x>
      <cdr:y>0.51345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3049" y="3221182"/>
          <a:ext cx="7417223" cy="99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0.07494</cdr:x>
      <cdr:y>0.39216</cdr:y>
    </cdr:from>
    <cdr:to>
      <cdr:x>0.93181</cdr:x>
      <cdr:y>0.39418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49732" y="2467841"/>
          <a:ext cx="7429199" cy="1273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0.07688</cdr:x>
      <cdr:y>0.63653</cdr:y>
    </cdr:from>
    <cdr:to>
      <cdr:x>0.92852</cdr:x>
      <cdr:y>0.63782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6576" y="4005705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0.07516</cdr:x>
      <cdr:y>0.33089</cdr:y>
    </cdr:from>
    <cdr:to>
      <cdr:x>0.92868</cdr:x>
      <cdr:y>0.33089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657" y="2082264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0.07732</cdr:x>
      <cdr:y>0.51737</cdr:y>
    </cdr:from>
    <cdr:to>
      <cdr:x>0.93081</cdr:x>
      <cdr:y>0.51896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70379" y="3255818"/>
          <a:ext cx="7399894" cy="1000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0.08747</cdr:x>
      <cdr:y>0.56698</cdr:y>
    </cdr:from>
    <cdr:to>
      <cdr:x>0.9482</cdr:x>
      <cdr:y>0.56998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8382" y="3568022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0.2661</cdr:y>
    </cdr:from>
    <cdr:to>
      <cdr:x>0.94648</cdr:x>
      <cdr:y>0.26624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7460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0.64121</cdr:y>
    </cdr:from>
    <cdr:to>
      <cdr:x>0.92781</cdr:x>
      <cdr:y>0.64341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23" y="4035136"/>
          <a:ext cx="7395071" cy="1385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0.32964</cdr:y>
    </cdr:from>
    <cdr:to>
      <cdr:x>0.92746</cdr:x>
      <cdr:y>0.32964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074410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0.51809</cdr:y>
    </cdr:from>
    <cdr:to>
      <cdr:x>0.92652</cdr:x>
      <cdr:y>0.51938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9224" y="3260358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0.0769</cdr:x>
      <cdr:y>0.64176</cdr:y>
    </cdr:from>
    <cdr:to>
      <cdr:x>0.9338</cdr:x>
      <cdr:y>0.64176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66750" y="4038599"/>
          <a:ext cx="7429500" cy="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0.56711</cdr:x>
      <cdr:y>0.19856</cdr:y>
    </cdr:from>
    <cdr:to>
      <cdr:x>0.68524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916913" y="1249541"/>
          <a:ext cx="1024210" cy="276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0.07512</cdr:x>
      <cdr:y>0.51843</cdr:y>
    </cdr:from>
    <cdr:to>
      <cdr:x>0.92864</cdr:x>
      <cdr:y>0.51843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3262475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0.07512</cdr:x>
      <cdr:y>0.39311</cdr:y>
    </cdr:from>
    <cdr:to>
      <cdr:x>0.92864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2473835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0.07361</cdr:x>
      <cdr:y>0.63989</cdr:y>
    </cdr:from>
    <cdr:to>
      <cdr:x>0.92652</cdr:x>
      <cdr:y>0.64327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38175" y="4026835"/>
          <a:ext cx="7394931" cy="2128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0.07512</cdr:x>
      <cdr:y>0.5168</cdr:y>
    </cdr:from>
    <cdr:to>
      <cdr:x>0.92864</cdr:x>
      <cdr:y>0.5168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3252234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0.07512</cdr:x>
      <cdr:y>0.39311</cdr:y>
    </cdr:from>
    <cdr:to>
      <cdr:x>0.92864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2473835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0.64166</cdr:y>
    </cdr:from>
    <cdr:to>
      <cdr:x>0.93146</cdr:x>
      <cdr:y>0.64341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23" y="4037949"/>
          <a:ext cx="7426673" cy="1103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0.07512</cdr:x>
      <cdr:y>0.26779</cdr:y>
    </cdr:from>
    <cdr:to>
      <cdr:x>0.92864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282" y="1685192"/>
          <a:ext cx="740019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0.5718</cdr:y>
    </cdr:from>
    <cdr:to>
      <cdr:x>0.9277</cdr:x>
      <cdr:y>0.57309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598333"/>
          <a:ext cx="7383910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0.93146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41647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0.57827</cdr:y>
    </cdr:from>
    <cdr:to>
      <cdr:x>0.93427</cdr:x>
      <cdr:y>0.58085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1281" y="3639037"/>
          <a:ext cx="7449039" cy="1628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0.08867</cdr:x>
      <cdr:y>0.55818</cdr:y>
    </cdr:from>
    <cdr:to>
      <cdr:x>0.9494</cdr:x>
      <cdr:y>0.56118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8797" y="3512611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0.08945</cdr:x>
      <cdr:y>0.26844</cdr:y>
    </cdr:from>
    <cdr:to>
      <cdr:x>0.94548</cdr:x>
      <cdr:y>0.26858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560" y="168932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30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0.92676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37576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0.57956</cdr:y>
    </cdr:from>
    <cdr:to>
      <cdr:x>0.92864</cdr:x>
      <cdr:y>0.58215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647179"/>
          <a:ext cx="7392051" cy="1628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0.92958</cdr:x>
      <cdr:y>0.26908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400192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0.57956</cdr:y>
    </cdr:from>
    <cdr:to>
      <cdr:x>0.92864</cdr:x>
      <cdr:y>0.58344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3647179"/>
          <a:ext cx="7400192" cy="2442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0.92864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39205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0.57956</cdr:y>
    </cdr:from>
    <cdr:to>
      <cdr:x>0.92864</cdr:x>
      <cdr:y>0.58085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647179"/>
          <a:ext cx="7392051" cy="814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c:userShapes xmlns:c="http://schemas.openxmlformats.org/drawingml/2006/chart">
  <cdr:relSizeAnchor xmlns:cdr="http://schemas.openxmlformats.org/drawingml/2006/chartDrawing">
    <cdr:from>
      <cdr:x>0.07606</cdr:x>
      <cdr:y>0.51876</cdr:y>
    </cdr:from>
    <cdr:to>
      <cdr:x>0.93052</cdr:x>
      <cdr:y>0.52135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2" y="3264550"/>
          <a:ext cx="7408333" cy="1628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0.66494</cdr:y>
    </cdr:from>
    <cdr:to>
      <cdr:x>0.93239</cdr:x>
      <cdr:y>0.66494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4184487"/>
          <a:ext cx="7432756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c:userShapes xmlns:c="http://schemas.openxmlformats.org/drawingml/2006/chart">
  <cdr:relSizeAnchor xmlns:cdr="http://schemas.openxmlformats.org/drawingml/2006/chartDrawing">
    <cdr:from>
      <cdr:x>0.077</cdr:x>
      <cdr:y>0.26908</cdr:y>
    </cdr:from>
    <cdr:to>
      <cdr:x>0.92864</cdr:x>
      <cdr:y>0.26908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7564" y="1693333"/>
          <a:ext cx="738391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0.57697</cdr:y>
    </cdr:from>
    <cdr:to>
      <cdr:x>0.93146</cdr:x>
      <cdr:y>0.57827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1282" y="3630897"/>
          <a:ext cx="7424615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0.07418</cdr:x>
      <cdr:y>0.51746</cdr:y>
    </cdr:from>
    <cdr:to>
      <cdr:x>0.93333</cdr:x>
      <cdr:y>0.51876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3140" y="3256410"/>
          <a:ext cx="7449039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0.66235</cdr:y>
    </cdr:from>
    <cdr:to>
      <cdr:x>0.93146</cdr:x>
      <cdr:y>0.66624</cdr:y>
    </cdr:to>
    <cdr:sp macro="" textlink="">
      <cdr:nvSpPr>
        <cdr:cNvPr id="7" name="Straight Connector 6"/>
        <cdr:cNvSpPr/>
      </cdr:nvSpPr>
      <cdr:spPr>
        <a:xfrm xmlns:a="http://schemas.openxmlformats.org/drawingml/2006/main">
          <a:off x="651282" y="4168204"/>
          <a:ext cx="7424615" cy="2442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0.92958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40019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0.58085</cdr:y>
    </cdr:from>
    <cdr:to>
      <cdr:x>0.92864</cdr:x>
      <cdr:y>0.58085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3655321"/>
          <a:ext cx="740019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c:userShapes xmlns:c="http://schemas.openxmlformats.org/drawingml/2006/chart">
  <cdr:relSizeAnchor xmlns:cdr="http://schemas.openxmlformats.org/drawingml/2006/chartDrawing">
    <cdr:from>
      <cdr:x>0.07512</cdr:x>
      <cdr:y>0.58283</cdr:y>
    </cdr:from>
    <cdr:to>
      <cdr:x>0.92864</cdr:x>
      <cdr:y>0.58542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3667771"/>
          <a:ext cx="7400182" cy="162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0.26779</cdr:y>
    </cdr:from>
    <cdr:to>
      <cdr:x>0.92864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1282" y="1685192"/>
          <a:ext cx="7400192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c:userShapes xmlns:c="http://schemas.openxmlformats.org/drawingml/2006/chart">
  <cdr:relSizeAnchor xmlns:cdr="http://schemas.openxmlformats.org/drawingml/2006/chartDrawing">
    <cdr:from>
      <cdr:x>0.06643</cdr:x>
      <cdr:y>0.26188</cdr:y>
    </cdr:from>
    <cdr:to>
      <cdr:x>0.93121</cdr:x>
      <cdr:y>0.26188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75961" y="1656341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0.50906</cdr:y>
    </cdr:from>
    <cdr:to>
      <cdr:x>0.93002</cdr:x>
      <cdr:y>0.51164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3219707"/>
          <a:ext cx="7473445" cy="163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c:userShapes xmlns:c="http://schemas.openxmlformats.org/drawingml/2006/chart">
  <cdr:relSizeAnchor xmlns:cdr="http://schemas.openxmlformats.org/drawingml/2006/chartDrawing">
    <cdr:from>
      <cdr:x>0.06765</cdr:x>
      <cdr:y>0.26462</cdr:y>
    </cdr:from>
    <cdr:to>
      <cdr:x>0.93243</cdr:x>
      <cdr:y>0.26462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38" y="1673641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0.45263</cdr:y>
    </cdr:from>
    <cdr:to>
      <cdr:x>0.93002</cdr:x>
      <cdr:y>0.45521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2862761"/>
          <a:ext cx="7473445" cy="163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0.09065</cdr:x>
      <cdr:y>0.57702</cdr:y>
    </cdr:from>
    <cdr:to>
      <cdr:x>0.95287</cdr:x>
      <cdr:y>0.57738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5928" y="3631175"/>
          <a:ext cx="7475611" cy="227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0.08935</cdr:x>
      <cdr:y>0.29116</cdr:y>
    </cdr:from>
    <cdr:to>
      <cdr:x>0.94538</cdr:x>
      <cdr:y>0.2913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4694" y="183226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c:userShapes xmlns:c="http://schemas.openxmlformats.org/drawingml/2006/chart"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0.51454</cdr:y>
    </cdr:from>
    <cdr:to>
      <cdr:x>0.93002</cdr:x>
      <cdr:y>0.51712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21" y="3254342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2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0.51454</cdr:y>
    </cdr:from>
    <cdr:to>
      <cdr:x>0.93002</cdr:x>
      <cdr:y>0.51712</cdr:y>
    </cdr:to>
    <cdr:sp macro="" textlink="">
      <cdr:nvSpPr>
        <cdr:cNvPr id="5" name="Straight Connector 3"/>
        <cdr:cNvSpPr/>
      </cdr:nvSpPr>
      <cdr:spPr>
        <a:xfrm xmlns:a="http://schemas.openxmlformats.org/drawingml/2006/main" flipV="1">
          <a:off x="590021" y="3254342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c:userShapes xmlns:c="http://schemas.openxmlformats.org/drawingml/2006/chart"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0.06558</cdr:x>
      <cdr:y>0.51432</cdr:y>
    </cdr:from>
    <cdr:to>
      <cdr:x>0.93002</cdr:x>
      <cdr:y>0.51454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568615" y="3252932"/>
          <a:ext cx="7494838" cy="14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0.51417</cdr:y>
    </cdr:from>
    <cdr:to>
      <cdr:x>0.92958</cdr:x>
      <cdr:y>0.51675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92" y="3235693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0.58985</cdr:y>
    </cdr:from>
    <cdr:to>
      <cdr:x>0.92958</cdr:x>
      <cdr:y>0.59243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92" y="3711927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c:userShapes xmlns:c="http://schemas.openxmlformats.org/drawingml/2006/chart"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0.51454</cdr:y>
    </cdr:from>
    <cdr:to>
      <cdr:x>0.93002</cdr:x>
      <cdr:y>0.51712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21" y="3254342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c:userShapes xmlns:c="http://schemas.openxmlformats.org/drawingml/2006/chart">
  <cdr:relSizeAnchor xmlns:cdr="http://schemas.openxmlformats.org/drawingml/2006/chartDrawing">
    <cdr:from>
      <cdr:x>0.06761</cdr:x>
      <cdr:y>0.39172</cdr:y>
    </cdr:from>
    <cdr:to>
      <cdr:x>0.93239</cdr:x>
      <cdr:y>0.39172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2465122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0.54987</cdr:y>
    </cdr:from>
    <cdr:to>
      <cdr:x>0.9284</cdr:x>
      <cdr:y>0.55245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61" y="3460352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0.51417</cdr:y>
    </cdr:from>
    <cdr:to>
      <cdr:x>0.92958</cdr:x>
      <cdr:y>0.51675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92" y="3235693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0.51417</cdr:y>
    </cdr:from>
    <cdr:to>
      <cdr:x>0.92958</cdr:x>
      <cdr:y>0.51675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92" y="3235693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0.09089</cdr:x>
      <cdr:y>0.49432</cdr:y>
    </cdr:from>
    <cdr:to>
      <cdr:x>0.95162</cdr:x>
      <cdr:y>0.49732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34" y="3110787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0.28813</cdr:y>
    </cdr:from>
    <cdr:to>
      <cdr:x>0.94648</cdr:x>
      <cdr:y>0.28827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1323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-31750" y="25237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c:userShapes xmlns:c="http://schemas.openxmlformats.org/drawingml/2006/chart">
  <cdr:relSizeAnchor xmlns:cdr="http://schemas.openxmlformats.org/drawingml/2006/chartDrawing">
    <cdr:from>
      <cdr:x>0.07986</cdr:x>
      <cdr:y>0.66261</cdr:y>
    </cdr:from>
    <cdr:to>
      <cdr:x>0.97653</cdr:x>
      <cdr:y>0.66423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92408" y="4169803"/>
          <a:ext cx="7774301" cy="1019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0.88648</cdr:x>
      <cdr:y>0.71979</cdr:y>
    </cdr:from>
    <cdr:to>
      <cdr:x>0.99268</cdr:x>
      <cdr:y>0.99476</cdr:y>
    </cdr:to>
    <cdr:sp macro="" textlink="">
      <cdr:nvSpPr>
        <cdr:cNvPr id="5" name="TextBox 4"/>
        <cdr:cNvSpPr txBox="1"/>
      </cdr:nvSpPr>
      <cdr:spPr>
        <a:xfrm xmlns:a="http://schemas.openxmlformats.org/drawingml/2006/main" rot="5400000">
          <a:off x="7281128" y="4934480"/>
          <a:ext cx="1730375" cy="920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baseline="0"/>
        </a:p>
      </cdr:txBody>
    </cdr:sp>
  </cdr:relSizeAnchor>
  <cdr:relSizeAnchor xmlns:cdr="http://schemas.openxmlformats.org/drawingml/2006/chartDrawing">
    <cdr:from>
      <cdr:x>0.07934</cdr:x>
      <cdr:y>0.73765</cdr:y>
    </cdr:from>
    <cdr:to>
      <cdr:x>0.97897</cdr:x>
      <cdr:y>0.7392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687888" y="4642013"/>
          <a:ext cx="7799946" cy="978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c:userShapes xmlns:c="http://schemas.openxmlformats.org/drawingml/2006/chart">
  <cdr:relSizeAnchor xmlns:cdr="http://schemas.openxmlformats.org/drawingml/2006/chartDrawing">
    <cdr:from>
      <cdr:x>0.06883</cdr:x>
      <cdr:y>0.61708</cdr:y>
    </cdr:from>
    <cdr:to>
      <cdr:x>0.93361</cdr:x>
      <cdr:y>0.61708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6776" y="3883270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0.07127</cdr:x>
      <cdr:y>0.71184</cdr:y>
    </cdr:from>
    <cdr:to>
      <cdr:x>0.93258</cdr:x>
      <cdr:y>0.71307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17948" y="4479588"/>
          <a:ext cx="7467723" cy="77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0.49599</cdr:y>
    </cdr:from>
    <cdr:to>
      <cdr:x>0.93239</cdr:x>
      <cdr:y>0.49599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312128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0.06765</cdr:x>
      <cdr:y>0.64405</cdr:y>
    </cdr:from>
    <cdr:to>
      <cdr:x>0.92962</cdr:x>
      <cdr:y>0.64663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544" y="4053020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c:userShapes xmlns:c="http://schemas.openxmlformats.org/drawingml/2006/chart">
  <cdr:relSizeAnchor xmlns:cdr="http://schemas.openxmlformats.org/drawingml/2006/chartDrawing">
    <cdr:from>
      <cdr:x>0.06887</cdr:x>
      <cdr:y>0.4271</cdr:y>
    </cdr:from>
    <cdr:to>
      <cdr:x>0.93365</cdr:x>
      <cdr:y>0.4271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7133" y="2687721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0.06958</cdr:x>
      <cdr:y>0.56843</cdr:y>
    </cdr:from>
    <cdr:to>
      <cdr:x>0.93136</cdr:x>
      <cdr:y>0.56843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03250" y="3577167"/>
          <a:ext cx="7471833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c:userShapes xmlns:c="http://schemas.openxmlformats.org/drawingml/2006/chart">
  <cdr:relSizeAnchor xmlns:cdr="http://schemas.openxmlformats.org/drawingml/2006/chartDrawing">
    <cdr:from>
      <cdr:x>0.0689</cdr:x>
      <cdr:y>0.68266</cdr:y>
    </cdr:from>
    <cdr:to>
      <cdr:x>0.93368</cdr:x>
      <cdr:y>0.68266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7398" y="429600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0.06897</cdr:x>
      <cdr:y>0.75723</cdr:y>
    </cdr:from>
    <cdr:to>
      <cdr:x>0.93094</cdr:x>
      <cdr:y>0.75981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98026" y="4765256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-28575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c:userShapes xmlns:c="http://schemas.openxmlformats.org/drawingml/2006/chart">
  <cdr:relSizeAnchor xmlns:cdr="http://schemas.openxmlformats.org/drawingml/2006/chartDrawing">
    <cdr:from>
      <cdr:x>0.06887</cdr:x>
      <cdr:y>0.73486</cdr:y>
    </cdr:from>
    <cdr:to>
      <cdr:x>0.93365</cdr:x>
      <cdr:y>0.73486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7122" y="4624498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0.50333</cdr:y>
    </cdr:from>
    <cdr:to>
      <cdr:x>0.93239</cdr:x>
      <cdr:y>0.50333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3167471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0.06661</cdr:x>
      <cdr:y>0.64902</cdr:y>
    </cdr:from>
    <cdr:to>
      <cdr:x>0.92858</cdr:x>
      <cdr:y>0.6516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7533" y="4084268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0.57439</cdr:y>
    </cdr:from>
    <cdr:to>
      <cdr:x>0.92958</cdr:x>
      <cdr:y>0.57697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54" y="3614615"/>
          <a:ext cx="7473461" cy="162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0.08735</cdr:x>
      <cdr:y>0.5547</cdr:y>
    </cdr:from>
    <cdr:to>
      <cdr:x>0.94808</cdr:x>
      <cdr:y>0.5577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7353" y="3490719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0.08935</cdr:x>
      <cdr:y>0.26371</cdr:y>
    </cdr:from>
    <cdr:to>
      <cdr:x>0.94408</cdr:x>
      <cdr:y>0.26593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74694" y="1659501"/>
          <a:ext cx="7410645" cy="1399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c:userShapes xmlns:c="http://schemas.openxmlformats.org/drawingml/2006/chart">
  <cdr:relSizeAnchor xmlns:cdr="http://schemas.openxmlformats.org/drawingml/2006/chartDrawing">
    <cdr:from>
      <cdr:x>0.06854</cdr:x>
      <cdr:y>0.26003</cdr:y>
    </cdr:from>
    <cdr:to>
      <cdr:x>0.93146</cdr:x>
      <cdr:y>0.26003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4295" y="1636346"/>
          <a:ext cx="748160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0.57439</cdr:y>
    </cdr:from>
    <cdr:to>
      <cdr:x>0.93239</cdr:x>
      <cdr:y>0.57568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54" y="3614615"/>
          <a:ext cx="7497884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0.92958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7346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0.5705</cdr:y>
    </cdr:from>
    <cdr:to>
      <cdr:x>0.93052</cdr:x>
      <cdr:y>0.5718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586154" y="3590192"/>
          <a:ext cx="7481602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0.26908</cdr:y>
    </cdr:from>
    <cdr:to>
      <cdr:x>0.93146</cdr:x>
      <cdr:y>0.26908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93333"/>
          <a:ext cx="741647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0.5925</cdr:y>
    </cdr:from>
    <cdr:to>
      <cdr:x>0.93615</cdr:x>
      <cdr:y>0.5925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728590"/>
          <a:ext cx="745718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c:userShapes xmlns:c="http://schemas.openxmlformats.org/drawingml/2006/chart">
  <cdr:relSizeAnchor xmlns:cdr="http://schemas.openxmlformats.org/drawingml/2006/chartDrawing">
    <cdr:from>
      <cdr:x>0.07324</cdr:x>
      <cdr:y>0.26779</cdr:y>
    </cdr:from>
    <cdr:to>
      <cdr:x>0.92958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35000" y="1685192"/>
          <a:ext cx="742461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0.07042</cdr:x>
      <cdr:y>0.60026</cdr:y>
    </cdr:from>
    <cdr:to>
      <cdr:x>0.92958</cdr:x>
      <cdr:y>0.60155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10577" y="3777436"/>
          <a:ext cx="7449038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c:userShapes xmlns:c="http://schemas.openxmlformats.org/drawingml/2006/chart">
  <cdr:relSizeAnchor xmlns:cdr="http://schemas.openxmlformats.org/drawingml/2006/chartDrawing">
    <cdr:from>
      <cdr:x>0.07512</cdr:x>
      <cdr:y>0.45019</cdr:y>
    </cdr:from>
    <cdr:to>
      <cdr:x>0.93239</cdr:x>
      <cdr:y>0.45278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51282" y="2833077"/>
          <a:ext cx="7432756" cy="162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0.59767</cdr:y>
    </cdr:from>
    <cdr:to>
      <cdr:x>0.93239</cdr:x>
      <cdr:y>0.59896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3761153"/>
          <a:ext cx="7432756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c:userShapes xmlns:c="http://schemas.openxmlformats.org/drawingml/2006/chart">
  <cdr:relSizeAnchor xmlns:cdr="http://schemas.openxmlformats.org/drawingml/2006/chartDrawing">
    <cdr:from>
      <cdr:x>0.07512</cdr:x>
      <cdr:y>0.28072</cdr:y>
    </cdr:from>
    <cdr:to>
      <cdr:x>0.92864</cdr:x>
      <cdr:y>0.28202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282" y="1766603"/>
          <a:ext cx="7400192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0.0763</cdr:x>
      <cdr:y>0.59855</cdr:y>
    </cdr:from>
    <cdr:to>
      <cdr:x>0.92794</cdr:x>
      <cdr:y>0.59855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1547" y="3766698"/>
          <a:ext cx="73838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c:userShapes xmlns:c="http://schemas.openxmlformats.org/drawingml/2006/chart">
  <cdr:relSizeAnchor xmlns:cdr="http://schemas.openxmlformats.org/drawingml/2006/chartDrawing">
    <cdr:from>
      <cdr:x>0.07606</cdr:x>
      <cdr:y>0.43984</cdr:y>
    </cdr:from>
    <cdr:to>
      <cdr:x>0.92489</cdr:x>
      <cdr:y>0.44114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2" y="2767949"/>
          <a:ext cx="7359517" cy="812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0.07418</cdr:x>
      <cdr:y>0.58344</cdr:y>
    </cdr:from>
    <cdr:to>
      <cdr:x>0.92676</cdr:x>
      <cdr:y>0.58344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3173" y="3671577"/>
          <a:ext cx="739203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c:userShapes xmlns:c="http://schemas.openxmlformats.org/drawingml/2006/chart">
  <cdr:relSizeAnchor xmlns:cdr="http://schemas.openxmlformats.org/drawingml/2006/chartDrawing">
    <cdr:from>
      <cdr:x>0.07418</cdr:x>
      <cdr:y>0.26909</cdr:y>
    </cdr:from>
    <cdr:to>
      <cdr:x>0.92864</cdr:x>
      <cdr:y>0.27038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3146" y="1693358"/>
          <a:ext cx="740833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0.0723</cdr:x>
      <cdr:y>0.57568</cdr:y>
    </cdr:from>
    <cdr:to>
      <cdr:x>0.93051</cdr:x>
      <cdr:y>0.57697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26873" y="3622752"/>
          <a:ext cx="744084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c:userShapes xmlns:c="http://schemas.openxmlformats.org/drawingml/2006/chart">
  <cdr:relSizeAnchor xmlns:cdr="http://schemas.openxmlformats.org/drawingml/2006/chartDrawing">
    <cdr:from>
      <cdr:x>0.07618</cdr:x>
      <cdr:y>0.27795</cdr:y>
    </cdr:from>
    <cdr:to>
      <cdr:x>0.9378</cdr:x>
      <cdr:y>0.27796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60495" y="1749169"/>
          <a:ext cx="7470411" cy="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0.57296</cdr:y>
    </cdr:from>
    <cdr:to>
      <cdr:x>0.93239</cdr:x>
      <cdr:y>0.57296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305" y="3605660"/>
          <a:ext cx="743269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4180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0.08845</cdr:x>
      <cdr:y>0.55638</cdr:y>
    </cdr:from>
    <cdr:to>
      <cdr:x>0.94918</cdr:x>
      <cdr:y>0.55938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6878" y="3501291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0.26744</cdr:y>
    </cdr:from>
    <cdr:to>
      <cdr:x>0.94648</cdr:x>
      <cdr:y>0.26758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301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0.08487</cdr:x>
      <cdr:y>0.57365</cdr:y>
    </cdr:from>
    <cdr:to>
      <cdr:x>0.94727</cdr:x>
      <cdr:y>0.57516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35867" y="3609974"/>
          <a:ext cx="7477125" cy="95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0.29116</cdr:y>
    </cdr:from>
    <cdr:to>
      <cdr:x>0.94648</cdr:x>
      <cdr:y>0.2913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3226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0.08667</cdr:x>
      <cdr:y>0.50375</cdr:y>
    </cdr:from>
    <cdr:to>
      <cdr:x>0.9474</cdr:x>
      <cdr:y>0.50675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1479" y="3170095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0.08923</cdr:x>
      <cdr:y>0.29061</cdr:y>
    </cdr:from>
    <cdr:to>
      <cdr:x>0.94526</cdr:x>
      <cdr:y>0.29075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3641" y="1828800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0.11916</cdr:x>
      <cdr:y>0.18483</cdr:y>
    </cdr:from>
    <cdr:to>
      <cdr:x>0.43043</cdr:x>
      <cdr:y>0.26892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033122" y="1163142"/>
          <a:ext cx="2698750" cy="529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0.77032</cdr:x>
      <cdr:y>0.19553</cdr:y>
    </cdr:from>
    <cdr:to>
      <cdr:x>0.9107</cdr:x>
      <cdr:y>0.24935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6678824" y="1230461"/>
          <a:ext cx="1217122" cy="338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 baseline="300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0.08845</cdr:x>
      <cdr:y>0.57589</cdr:y>
    </cdr:from>
    <cdr:to>
      <cdr:x>0.94918</cdr:x>
      <cdr:y>0.57889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6878" y="3624095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0.08935</cdr:x>
      <cdr:y>0.29267</cdr:y>
    </cdr:from>
    <cdr:to>
      <cdr:x>0.94538</cdr:x>
      <cdr:y>0.29281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4694" y="1841789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0.08845</cdr:x>
      <cdr:y>0.4987</cdr:y>
    </cdr:from>
    <cdr:to>
      <cdr:x>0.94918</cdr:x>
      <cdr:y>0.5017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6878" y="3138348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0.29141</cdr:y>
    </cdr:from>
    <cdr:to>
      <cdr:x>0.94648</cdr:x>
      <cdr:y>0.29155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3385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0.09067</cdr:x>
      <cdr:y>0.62484</cdr:y>
    </cdr:from>
    <cdr:to>
      <cdr:x>0.9514</cdr:x>
      <cdr:y>0.62784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6116" y="3932116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0.09167</cdr:x>
      <cdr:y>0.38877</cdr:y>
    </cdr:from>
    <cdr:to>
      <cdr:x>0.9477</cdr:x>
      <cdr:y>0.38891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4797" y="2446510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0.09045</cdr:x>
      <cdr:y>0.56811</cdr:y>
    </cdr:from>
    <cdr:to>
      <cdr:x>0.95118</cdr:x>
      <cdr:y>0.57111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4196" y="3575138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0.09245</cdr:x>
      <cdr:y>0.27088</cdr:y>
    </cdr:from>
    <cdr:to>
      <cdr:x>0.94848</cdr:x>
      <cdr:y>0.27102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801537" y="170466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0.08735</cdr:x>
      <cdr:y>0.5732</cdr:y>
    </cdr:from>
    <cdr:to>
      <cdr:x>0.94808</cdr:x>
      <cdr:y>0.5762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7353" y="3607177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0.2743</cdr:y>
    </cdr:from>
    <cdr:to>
      <cdr:x>0.94737</cdr:x>
      <cdr:y>0.27501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84218" y="1726177"/>
          <a:ext cx="7429695" cy="44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0.08745</cdr:x>
      <cdr:y>0.56766</cdr:y>
    </cdr:from>
    <cdr:to>
      <cdr:x>0.94787</cdr:x>
      <cdr:y>0.56775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8230" y="3572293"/>
          <a:ext cx="7460014" cy="54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0.08546</cdr:x>
      <cdr:y>0.28786</cdr:y>
    </cdr:from>
    <cdr:to>
      <cdr:x>0.94149</cdr:x>
      <cdr:y>0.288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40923" y="181149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 baseline="30000"/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0.09167</cdr:x>
      <cdr:y>0.49931</cdr:y>
    </cdr:from>
    <cdr:to>
      <cdr:x>0.9524</cdr:x>
      <cdr:y>0.50231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4774" y="3142142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0.09145</cdr:x>
      <cdr:y>0.28923</cdr:y>
    </cdr:from>
    <cdr:to>
      <cdr:x>0.94748</cdr:x>
      <cdr:y>0.28937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878" y="182014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0.65136</cdr:x>
      <cdr:y>0.15624</cdr:y>
    </cdr:from>
    <cdr:to>
      <cdr:x>0.83813</cdr:x>
      <cdr:y>0.24033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647456" y="983225"/>
          <a:ext cx="1619250" cy="529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0.08869</cdr:x>
      <cdr:y>0.58985</cdr:y>
    </cdr:from>
    <cdr:to>
      <cdr:x>0.94942</cdr:x>
      <cdr:y>0.59285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8984" y="3711952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0.08717</cdr:x>
      <cdr:y>0.26825</cdr:y>
    </cdr:from>
    <cdr:to>
      <cdr:x>0.94627</cdr:x>
      <cdr:y>0.26976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55817" y="1688078"/>
          <a:ext cx="7448562" cy="950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0.08989</cdr:x>
      <cdr:y>0.62064</cdr:y>
    </cdr:from>
    <cdr:to>
      <cdr:x>0.95287</cdr:x>
      <cdr:y>0.62132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9373" y="3905723"/>
          <a:ext cx="7482165" cy="42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0.37775</cdr:y>
    </cdr:from>
    <cdr:to>
      <cdr:x>0.94648</cdr:x>
      <cdr:y>0.37789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237717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0.08735</cdr:x>
      <cdr:y>0.57438</cdr:y>
    </cdr:from>
    <cdr:to>
      <cdr:x>0.94808</cdr:x>
      <cdr:y>0.57738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7353" y="3614570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0.29116</cdr:y>
    </cdr:from>
    <cdr:to>
      <cdr:x>0.94648</cdr:x>
      <cdr:y>0.2913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3226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0.65259</cdr:x>
      <cdr:y>0.15624</cdr:y>
    </cdr:from>
    <cdr:to>
      <cdr:x>0.83813</cdr:x>
      <cdr:y>0.21006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658039" y="983225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 baseline="30000"/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0.09187</cdr:x>
      <cdr:y>0.50324</cdr:y>
    </cdr:from>
    <cdr:to>
      <cdr:x>0.9526</cdr:x>
      <cdr:y>0.50624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6506" y="3166890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0.09143</cdr:x>
      <cdr:y>0.29144</cdr:y>
    </cdr:from>
    <cdr:to>
      <cdr:x>0.94746</cdr:x>
      <cdr:y>0.29158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716" y="1834023"/>
          <a:ext cx="7421944" cy="8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0.65259</cdr:x>
      <cdr:y>0.15624</cdr:y>
    </cdr:from>
    <cdr:to>
      <cdr:x>0.83813</cdr:x>
      <cdr:y>0.21006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658039" y="983225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0.68066</cdr:x>
      <cdr:y>0.17642</cdr:y>
    </cdr:from>
    <cdr:to>
      <cdr:x>0.95897</cdr:x>
      <cdr:y>0.27733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901456" y="1110227"/>
          <a:ext cx="24130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 baseline="0"/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0.09089</cdr:x>
      <cdr:y>0.59288</cdr:y>
    </cdr:from>
    <cdr:to>
      <cdr:x>0.95162</cdr:x>
      <cdr:y>0.59588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45" y="3730986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0.08947</cdr:x>
      <cdr:y>0.28106</cdr:y>
    </cdr:from>
    <cdr:to>
      <cdr:x>0.9455</cdr:x>
      <cdr:y>0.2812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747" y="176874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0.08767</cdr:x>
      <cdr:y>0.62233</cdr:y>
    </cdr:from>
    <cdr:to>
      <cdr:x>0.94887</cdr:x>
      <cdr:y>0.6227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60137" y="3916358"/>
          <a:ext cx="7466765" cy="22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0.08945</cdr:x>
      <cdr:y>0.386</cdr:y>
    </cdr:from>
    <cdr:to>
      <cdr:x>0.94548</cdr:x>
      <cdr:y>0.38614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560" y="2429129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0.08937</cdr:x>
      <cdr:y>0.51042</cdr:y>
    </cdr:from>
    <cdr:to>
      <cdr:x>0.9504</cdr:x>
      <cdr:y>0.51216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4889" y="3212076"/>
          <a:ext cx="7465261" cy="1098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0.09154</cdr:x>
      <cdr:y>0.29437</cdr:y>
    </cdr:from>
    <cdr:to>
      <cdr:x>0.94757</cdr:x>
      <cdr:y>0.29451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3707" y="1852452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0.95731</cdr:y>
    </cdr:from>
    <cdr:to>
      <cdr:x>0.55681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32" y="6076147"/>
          <a:ext cx="749018" cy="268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0.08937</cdr:x>
      <cdr:y>0.58458</cdr:y>
    </cdr:from>
    <cdr:to>
      <cdr:x>0.94918</cdr:x>
      <cdr:y>0.58497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4889" y="3678801"/>
          <a:ext cx="7454684" cy="244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0.2957</cdr:y>
    </cdr:from>
    <cdr:to>
      <cdr:x>0.94648</cdr:x>
      <cdr:y>0.29584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60839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0.08955</cdr:x>
      <cdr:y>0.49432</cdr:y>
    </cdr:from>
    <cdr:to>
      <cdr:x>0.95028</cdr:x>
      <cdr:y>0.49732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403" y="3110787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0.28342</cdr:y>
    </cdr:from>
    <cdr:to>
      <cdr:x>0.94648</cdr:x>
      <cdr:y>0.28356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78358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0.08955</cdr:x>
      <cdr:y>0.5732</cdr:y>
    </cdr:from>
    <cdr:to>
      <cdr:x>0.95028</cdr:x>
      <cdr:y>0.5762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403" y="3607177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0.27065</cdr:y>
    </cdr:from>
    <cdr:to>
      <cdr:x>0.94648</cdr:x>
      <cdr:y>0.27079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70317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0.09065</cdr:x>
      <cdr:y>0.57152</cdr:y>
    </cdr:from>
    <cdr:to>
      <cdr:x>0.95138</cdr:x>
      <cdr:y>0.57452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5928" y="3596604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0.26913</cdr:y>
    </cdr:from>
    <cdr:to>
      <cdr:x>0.94648</cdr:x>
      <cdr:y>0.26927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9365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0.10036</cdr:x>
      <cdr:y>0.5528</cdr:y>
    </cdr:from>
    <cdr:to>
      <cdr:x>0.91002</cdr:x>
      <cdr:y>0.55431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870139" y="3478776"/>
          <a:ext cx="7019925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0.09706</cdr:x>
      <cdr:y>0.27009</cdr:y>
    </cdr:from>
    <cdr:to>
      <cdr:x>0.90473</cdr:x>
      <cdr:y>0.27127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841563" y="1699702"/>
          <a:ext cx="7002649" cy="742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0.08668</cdr:x>
      <cdr:y>0.6256</cdr:y>
    </cdr:from>
    <cdr:to>
      <cdr:x>0.94741</cdr:x>
      <cdr:y>0.6286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1490" y="3936930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0.08945</cdr:x>
      <cdr:y>0.34963</cdr:y>
    </cdr:from>
    <cdr:to>
      <cdr:x>0.94548</cdr:x>
      <cdr:y>0.34977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560" y="2200220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-22679" y="133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0.08884</cdr:x>
      <cdr:y>0.56428</cdr:y>
    </cdr:from>
    <cdr:to>
      <cdr:x>0.94763</cdr:x>
      <cdr:y>0.56754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0260" y="3551051"/>
          <a:ext cx="7445874" cy="20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0.09096</cdr:x>
      <cdr:y>0.26921</cdr:y>
    </cdr:from>
    <cdr:to>
      <cdr:x>0.94739</cdr:x>
      <cdr:y>0.27083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8632" y="1694153"/>
          <a:ext cx="7425412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0.08884</cdr:x>
      <cdr:y>0.62872</cdr:y>
    </cdr:from>
    <cdr:to>
      <cdr:x>0.95305</cdr:x>
      <cdr:y>0.62934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0260" y="3956538"/>
          <a:ext cx="7492881" cy="39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0.08884</cdr:x>
      <cdr:y>0.38711</cdr:y>
    </cdr:from>
    <cdr:to>
      <cdr:x>0.94527</cdr:x>
      <cdr:y>0.38873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0260" y="2436064"/>
          <a:ext cx="7425412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0.09117</cdr:x>
      <cdr:y>0.56145</cdr:y>
    </cdr:from>
    <cdr:to>
      <cdr:x>0.9519</cdr:x>
      <cdr:y>0.56445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0470" y="3533185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3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0.09023</cdr:x>
      <cdr:y>0.5848</cdr:y>
    </cdr:from>
    <cdr:to>
      <cdr:x>0.95096</cdr:x>
      <cdr:y>0.5878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2311" y="3680182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0.09267</cdr:x>
      <cdr:y>0.26908</cdr:y>
    </cdr:from>
    <cdr:to>
      <cdr:x>0.94742</cdr:x>
      <cdr:y>0.26976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803463" y="1693324"/>
          <a:ext cx="7410849" cy="427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0.09089</cdr:x>
      <cdr:y>0.56689</cdr:y>
    </cdr:from>
    <cdr:to>
      <cdr:x>0.95162</cdr:x>
      <cdr:y>0.56989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34" y="3567441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0.26829</cdr:y>
    </cdr:from>
    <cdr:to>
      <cdr:x>0.94648</cdr:x>
      <cdr:y>0.26843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836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0.08951</cdr:x>
      <cdr:y>0.55886</cdr:y>
    </cdr:from>
    <cdr:to>
      <cdr:x>0.95024</cdr:x>
      <cdr:y>0.56186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060" y="3516903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30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0.08951</cdr:x>
      <cdr:y>0.56015</cdr:y>
    </cdr:from>
    <cdr:to>
      <cdr:x>0.95024</cdr:x>
      <cdr:y>0.56315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060" y="3525044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0.26894</cdr:y>
    </cdr:from>
    <cdr:to>
      <cdr:x>0.94648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9243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0.08263</cdr:x>
      <cdr:y>0.25744</cdr:y>
    </cdr:from>
    <cdr:to>
      <cdr:x>0.94836</cdr:x>
      <cdr:y>0.25744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16418" y="1620061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0.08263</cdr:x>
      <cdr:y>0.55756</cdr:y>
    </cdr:from>
    <cdr:to>
      <cdr:x>0.94272</cdr:x>
      <cdr:y>0.55885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716418" y="3508758"/>
          <a:ext cx="745714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0.08169</cdr:x>
      <cdr:y>0.26131</cdr:y>
    </cdr:from>
    <cdr:to>
      <cdr:x>0.94742</cdr:x>
      <cdr:y>0.26131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08250" y="1644438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0.08263</cdr:x>
      <cdr:y>0.57279</cdr:y>
    </cdr:from>
    <cdr:to>
      <cdr:x>0.94272</cdr:x>
      <cdr:y>0.57408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716418" y="3604589"/>
          <a:ext cx="745714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0.08857</cdr:x>
      <cdr:y>0.57091</cdr:y>
    </cdr:from>
    <cdr:to>
      <cdr:x>0.9493</cdr:x>
      <cdr:y>0.57309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67919" y="3592768"/>
          <a:ext cx="7462658" cy="1370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0.28964</cdr:y>
    </cdr:from>
    <cdr:to>
      <cdr:x>0.94648</cdr:x>
      <cdr:y>0.28978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22688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0.0892</cdr:x>
      <cdr:y>0.62354</cdr:y>
    </cdr:from>
    <cdr:to>
      <cdr:x>0.95024</cdr:x>
      <cdr:y>0.62492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3397" y="3923973"/>
          <a:ext cx="7465357" cy="86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0.08857</cdr:x>
      <cdr:y>0.38942</cdr:y>
    </cdr:from>
    <cdr:to>
      <cdr:x>0.9446</cdr:x>
      <cdr:y>0.38956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7937" y="245062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0.09139</cdr:x>
      <cdr:y>0.56274</cdr:y>
    </cdr:from>
    <cdr:to>
      <cdr:x>0.95212</cdr:x>
      <cdr:y>0.56574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2342" y="3541326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0.27023</cdr:y>
    </cdr:from>
    <cdr:to>
      <cdr:x>0.94648</cdr:x>
      <cdr:y>0.27037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70057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0.08857</cdr:x>
      <cdr:y>0.56093</cdr:y>
    </cdr:from>
    <cdr:to>
      <cdr:x>0.9493</cdr:x>
      <cdr:y>0.56393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7919" y="3529929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0.09137</cdr:x>
      <cdr:y>0.26787</cdr:y>
    </cdr:from>
    <cdr:to>
      <cdr:x>0.9474</cdr:x>
      <cdr:y>0.26801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156" y="168571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0.08826</cdr:x>
      <cdr:y>0.29069</cdr:y>
    </cdr:from>
    <cdr:to>
      <cdr:x>0.93146</cdr:x>
      <cdr:y>0.29328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65231" y="1829290"/>
          <a:ext cx="7310706" cy="162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0.08726</cdr:x>
      <cdr:y>0.5742</cdr:y>
    </cdr:from>
    <cdr:to>
      <cdr:x>0.93421</cdr:x>
      <cdr:y>0.57549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56572" y="3613462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0.08708</cdr:x>
      <cdr:y>0.39198</cdr:y>
    </cdr:from>
    <cdr:to>
      <cdr:x>0.9277</cdr:x>
      <cdr:y>0.39345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55000" y="2466730"/>
          <a:ext cx="7288333" cy="925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0.08944</cdr:x>
      <cdr:y>0.6359</cdr:y>
    </cdr:from>
    <cdr:to>
      <cdr:x>0.93639</cdr:x>
      <cdr:y>0.63719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75462" y="4001753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0.09089</cdr:x>
      <cdr:y>0.55848</cdr:y>
    </cdr:from>
    <cdr:to>
      <cdr:x>0.95162</cdr:x>
      <cdr:y>0.56148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34" y="3514525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0.26844</cdr:y>
    </cdr:from>
    <cdr:to>
      <cdr:x>0.94648</cdr:x>
      <cdr:y>0.26858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9323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-28575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0.08826</cdr:x>
      <cdr:y>0.25873</cdr:y>
    </cdr:from>
    <cdr:to>
      <cdr:x>0.93146</cdr:x>
      <cdr:y>0.26003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5255" y="1628204"/>
          <a:ext cx="7310681" cy="81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0.09014</cdr:x>
      <cdr:y>0.55757</cdr:y>
    </cdr:from>
    <cdr:to>
      <cdr:x>0.93709</cdr:x>
      <cdr:y>0.55886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81513" y="3508813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0.08732</cdr:x>
      <cdr:y>0.27167</cdr:y>
    </cdr:from>
    <cdr:to>
      <cdr:x>0.93146</cdr:x>
      <cdr:y>0.27167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57115" y="1709615"/>
          <a:ext cx="7318822" cy="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0.08732</cdr:x>
      <cdr:y>0.5718</cdr:y>
    </cdr:from>
    <cdr:to>
      <cdr:x>0.93427</cdr:x>
      <cdr:y>0.57309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57090" y="3598364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0.08951</cdr:x>
      <cdr:y>0.5718</cdr:y>
    </cdr:from>
    <cdr:to>
      <cdr:x>0.95024</cdr:x>
      <cdr:y>0.5748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078" y="3598353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1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0.46854</cdr:x>
      <cdr:y>0.95731</cdr:y>
    </cdr:from>
    <cdr:to>
      <cdr:x>0.55493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62350" y="6073210"/>
          <a:ext cx="749018" cy="268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0.09045</cdr:x>
      <cdr:y>0.56403</cdr:y>
    </cdr:from>
    <cdr:to>
      <cdr:x>0.95118</cdr:x>
      <cdr:y>0.56703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4210" y="3549450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0.08951</cdr:x>
      <cdr:y>0.26894</cdr:y>
    </cdr:from>
    <cdr:to>
      <cdr:x>0.94554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069" y="169245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-25977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AJ474"/>
  <sheetViews>
    <sheetView topLeftCell="A94" zoomScale="80" zoomScaleNormal="80" workbookViewId="0">
      <pane xSplit="1" topLeftCell="B1" activePane="topRight" state="frozen"/>
      <selection pane="topRight" activeCell="A135" sqref="A135"/>
    </sheetView>
  </sheetViews>
  <sheetFormatPr defaultRowHeight="12.75"/>
  <cols>
    <col min="1" max="1" width="17.140625" style="2" bestFit="1" customWidth="1"/>
    <col min="2" max="2" width="10.140625" style="2" bestFit="1" customWidth="1"/>
    <col min="3" max="8" width="9.140625" style="2"/>
    <col min="9" max="9" width="12.140625" style="2" bestFit="1" customWidth="1"/>
    <col min="10" max="14" width="9.140625" style="2"/>
    <col min="15" max="15" width="12.140625" style="2" bestFit="1" customWidth="1"/>
    <col min="16" max="22" width="9.140625" style="2"/>
    <col min="23" max="23" width="12.140625" style="2" bestFit="1" customWidth="1"/>
    <col min="24" max="26" width="9.140625" style="2"/>
    <col min="27" max="27" width="12.140625" style="2" bestFit="1" customWidth="1"/>
    <col min="28" max="28" width="11.28515625" style="2" customWidth="1"/>
    <col min="29" max="29" width="13.5703125" style="2" customWidth="1"/>
    <col min="30" max="30" width="31" style="2" customWidth="1"/>
    <col min="31" max="31" width="9.140625" style="2" customWidth="1"/>
    <col min="32" max="16384" width="9.140625" style="2"/>
  </cols>
  <sheetData>
    <row r="1" spans="1:36" ht="15.75">
      <c r="A1" s="27" t="s">
        <v>39</v>
      </c>
      <c r="AF1" s="11"/>
    </row>
    <row r="2" spans="1:36">
      <c r="A2" s="1" t="s">
        <v>49</v>
      </c>
      <c r="B2" s="93"/>
      <c r="AF2" s="11"/>
    </row>
    <row r="3" spans="1:36">
      <c r="A3" s="106" t="s">
        <v>0</v>
      </c>
      <c r="B3" s="107" t="s">
        <v>1</v>
      </c>
      <c r="C3" s="109" t="s">
        <v>2</v>
      </c>
      <c r="D3" s="109" t="s">
        <v>1</v>
      </c>
      <c r="E3" s="109" t="s">
        <v>2</v>
      </c>
      <c r="F3" s="109" t="s">
        <v>1</v>
      </c>
      <c r="G3" s="109" t="s">
        <v>2</v>
      </c>
      <c r="H3" s="107" t="s">
        <v>3</v>
      </c>
      <c r="I3" s="109" t="s">
        <v>4</v>
      </c>
      <c r="J3" s="109" t="s">
        <v>3</v>
      </c>
      <c r="K3" s="109" t="s">
        <v>4</v>
      </c>
      <c r="L3" s="109" t="s">
        <v>3</v>
      </c>
      <c r="M3" s="109" t="s">
        <v>4</v>
      </c>
      <c r="N3" s="108" t="s">
        <v>5</v>
      </c>
      <c r="O3" s="109" t="s">
        <v>6</v>
      </c>
      <c r="P3" s="108" t="s">
        <v>7</v>
      </c>
      <c r="R3" s="96"/>
      <c r="S3" s="97"/>
      <c r="AF3" s="11"/>
    </row>
    <row r="4" spans="1:36">
      <c r="A4" s="111">
        <v>41277</v>
      </c>
      <c r="B4" s="30">
        <v>955</v>
      </c>
      <c r="C4" s="33">
        <v>16</v>
      </c>
      <c r="D4" s="33">
        <v>887</v>
      </c>
      <c r="E4" s="33">
        <v>32</v>
      </c>
      <c r="F4" s="33">
        <v>642</v>
      </c>
      <c r="G4" s="33">
        <v>25</v>
      </c>
      <c r="H4" s="30">
        <v>326</v>
      </c>
      <c r="I4" s="31">
        <v>11</v>
      </c>
      <c r="J4" s="31">
        <v>141</v>
      </c>
      <c r="K4" s="31">
        <v>6</v>
      </c>
      <c r="L4" s="31">
        <v>320</v>
      </c>
      <c r="M4" s="31">
        <v>15</v>
      </c>
      <c r="N4" s="30"/>
      <c r="O4" s="50" t="s">
        <v>87</v>
      </c>
      <c r="P4" s="47"/>
      <c r="Q4" s="31"/>
      <c r="R4" s="16"/>
      <c r="S4" s="16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11"/>
      <c r="AG4" s="31"/>
      <c r="AH4" s="31"/>
      <c r="AI4" s="31"/>
      <c r="AJ4" s="31"/>
    </row>
    <row r="5" spans="1:36">
      <c r="A5" s="14">
        <v>41282</v>
      </c>
      <c r="B5" s="33">
        <v>728</v>
      </c>
      <c r="C5" s="33">
        <v>45</v>
      </c>
      <c r="D5" s="33">
        <v>492</v>
      </c>
      <c r="E5" s="33">
        <v>24</v>
      </c>
      <c r="F5" s="33">
        <v>463</v>
      </c>
      <c r="G5" s="33">
        <v>28</v>
      </c>
      <c r="H5" s="33">
        <v>264</v>
      </c>
      <c r="I5" s="31">
        <v>20</v>
      </c>
      <c r="J5" s="31">
        <v>235</v>
      </c>
      <c r="K5" s="31">
        <v>16</v>
      </c>
      <c r="L5" s="31">
        <v>178</v>
      </c>
      <c r="M5" s="31">
        <v>10</v>
      </c>
      <c r="N5" s="30"/>
      <c r="O5" s="50" t="s">
        <v>104</v>
      </c>
      <c r="P5" s="47"/>
      <c r="Q5" s="31"/>
      <c r="R5" s="16"/>
      <c r="S5" s="16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11"/>
      <c r="AG5" s="31"/>
      <c r="AH5" s="31"/>
      <c r="AI5" s="31"/>
      <c r="AJ5" s="31"/>
    </row>
    <row r="6" spans="1:36">
      <c r="A6" s="13">
        <v>41292</v>
      </c>
      <c r="B6" s="30">
        <v>680</v>
      </c>
      <c r="C6" s="31">
        <v>39</v>
      </c>
      <c r="D6" s="31">
        <v>502</v>
      </c>
      <c r="E6" s="31">
        <v>20</v>
      </c>
      <c r="F6" s="31">
        <v>339</v>
      </c>
      <c r="G6" s="31">
        <v>17</v>
      </c>
      <c r="H6" s="30">
        <v>898</v>
      </c>
      <c r="I6" s="31">
        <v>35</v>
      </c>
      <c r="J6" s="31">
        <v>646</v>
      </c>
      <c r="K6" s="31">
        <v>37</v>
      </c>
      <c r="L6" s="31">
        <v>543</v>
      </c>
      <c r="M6" s="31">
        <v>27</v>
      </c>
      <c r="N6" s="30"/>
      <c r="O6" s="50" t="s">
        <v>134</v>
      </c>
      <c r="P6" s="47"/>
      <c r="Q6" s="31"/>
      <c r="R6" s="16"/>
      <c r="S6" s="16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11"/>
      <c r="AG6" s="31"/>
      <c r="AH6" s="31"/>
      <c r="AI6" s="31"/>
      <c r="AJ6" s="31"/>
    </row>
    <row r="7" spans="1:36">
      <c r="A7" s="13">
        <v>41295</v>
      </c>
      <c r="B7" s="33">
        <v>1500</v>
      </c>
      <c r="C7" s="33">
        <v>68</v>
      </c>
      <c r="D7" s="33">
        <v>780</v>
      </c>
      <c r="E7" s="33">
        <v>37</v>
      </c>
      <c r="F7" s="33">
        <v>905</v>
      </c>
      <c r="G7" s="33">
        <v>62</v>
      </c>
      <c r="H7" s="33">
        <v>907</v>
      </c>
      <c r="I7" s="31">
        <v>44</v>
      </c>
      <c r="J7" s="31">
        <v>767</v>
      </c>
      <c r="K7" s="31">
        <v>35</v>
      </c>
      <c r="L7" s="31">
        <v>647</v>
      </c>
      <c r="M7" s="31">
        <v>40</v>
      </c>
      <c r="N7" s="30"/>
      <c r="O7" s="50" t="s">
        <v>127</v>
      </c>
      <c r="P7" s="47"/>
      <c r="Q7" s="31"/>
      <c r="R7" s="16"/>
      <c r="S7" s="16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11"/>
      <c r="AG7" s="31"/>
      <c r="AH7" s="31"/>
      <c r="AI7" s="31"/>
      <c r="AJ7" s="31"/>
    </row>
    <row r="8" spans="1:36">
      <c r="A8" s="14">
        <v>41302</v>
      </c>
      <c r="B8" s="30">
        <v>560</v>
      </c>
      <c r="C8" s="31">
        <v>5</v>
      </c>
      <c r="D8" s="31">
        <v>96</v>
      </c>
      <c r="E8" s="31">
        <v>3</v>
      </c>
      <c r="F8" s="31">
        <v>81</v>
      </c>
      <c r="G8" s="31">
        <v>4</v>
      </c>
      <c r="H8" s="30">
        <v>37</v>
      </c>
      <c r="I8" s="31">
        <v>7</v>
      </c>
      <c r="J8" s="31">
        <v>85</v>
      </c>
      <c r="K8" s="31">
        <v>21</v>
      </c>
      <c r="L8" s="31">
        <v>56</v>
      </c>
      <c r="M8" s="31">
        <v>19</v>
      </c>
      <c r="N8" s="30"/>
      <c r="O8" s="50" t="s">
        <v>233</v>
      </c>
      <c r="P8" s="47"/>
      <c r="Q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11"/>
      <c r="AG8" s="31"/>
      <c r="AH8" s="31"/>
      <c r="AI8" s="31"/>
      <c r="AJ8" s="31"/>
    </row>
    <row r="9" spans="1:36">
      <c r="A9" s="14">
        <v>41311</v>
      </c>
      <c r="B9" s="30">
        <v>265</v>
      </c>
      <c r="C9" s="31">
        <v>8</v>
      </c>
      <c r="D9" s="31">
        <v>200</v>
      </c>
      <c r="E9" s="31">
        <v>18</v>
      </c>
      <c r="F9" s="31">
        <v>270</v>
      </c>
      <c r="G9" s="31">
        <v>11</v>
      </c>
      <c r="H9" s="30">
        <v>257</v>
      </c>
      <c r="I9" s="31">
        <v>14</v>
      </c>
      <c r="J9" s="31">
        <v>107</v>
      </c>
      <c r="K9" s="31">
        <v>5</v>
      </c>
      <c r="L9" s="31">
        <v>112</v>
      </c>
      <c r="M9" s="31">
        <v>5</v>
      </c>
      <c r="N9" s="30"/>
      <c r="O9" s="50" t="s">
        <v>190</v>
      </c>
      <c r="P9" s="47"/>
      <c r="Q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11"/>
      <c r="AG9" s="31"/>
      <c r="AH9" s="31"/>
      <c r="AI9" s="31"/>
      <c r="AJ9" s="31"/>
    </row>
    <row r="10" spans="1:36">
      <c r="A10" s="14">
        <v>41318</v>
      </c>
      <c r="B10" s="30">
        <v>879</v>
      </c>
      <c r="C10" s="31">
        <v>112</v>
      </c>
      <c r="D10" s="31">
        <v>712</v>
      </c>
      <c r="E10" s="31">
        <v>64</v>
      </c>
      <c r="F10" s="31">
        <v>737</v>
      </c>
      <c r="G10" s="31">
        <v>73</v>
      </c>
      <c r="H10" s="30">
        <v>663</v>
      </c>
      <c r="I10" s="31">
        <v>52</v>
      </c>
      <c r="J10" s="31">
        <v>682</v>
      </c>
      <c r="K10" s="31">
        <v>48</v>
      </c>
      <c r="L10" s="31">
        <v>486</v>
      </c>
      <c r="M10" s="31">
        <v>31</v>
      </c>
      <c r="N10" s="30"/>
      <c r="O10" s="50" t="s">
        <v>244</v>
      </c>
      <c r="P10" s="47"/>
      <c r="Q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11"/>
      <c r="AG10" s="31"/>
      <c r="AH10" s="31"/>
      <c r="AI10" s="31"/>
      <c r="AJ10" s="31"/>
    </row>
    <row r="11" spans="1:36">
      <c r="A11" s="14">
        <v>41324</v>
      </c>
      <c r="B11" s="30">
        <v>1313</v>
      </c>
      <c r="C11" s="31">
        <v>52</v>
      </c>
      <c r="D11" s="31">
        <v>964</v>
      </c>
      <c r="E11" s="31">
        <v>62</v>
      </c>
      <c r="F11" s="31">
        <v>555</v>
      </c>
      <c r="G11" s="31">
        <v>33</v>
      </c>
      <c r="H11" s="30">
        <v>960</v>
      </c>
      <c r="I11" s="31">
        <v>65</v>
      </c>
      <c r="J11" s="31">
        <v>2097</v>
      </c>
      <c r="K11" s="31">
        <v>85</v>
      </c>
      <c r="L11" s="31">
        <v>1266</v>
      </c>
      <c r="M11" s="31">
        <v>60</v>
      </c>
      <c r="N11" s="30"/>
      <c r="O11" s="50" t="s">
        <v>178</v>
      </c>
      <c r="P11" s="47"/>
      <c r="Q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11"/>
      <c r="AG11" s="31"/>
      <c r="AH11" s="31"/>
      <c r="AI11" s="31"/>
      <c r="AJ11" s="31"/>
    </row>
    <row r="12" spans="1:36">
      <c r="A12" s="14">
        <v>41331</v>
      </c>
      <c r="B12" s="30">
        <v>722</v>
      </c>
      <c r="C12" s="31">
        <v>75</v>
      </c>
      <c r="D12" s="31">
        <v>699</v>
      </c>
      <c r="E12" s="31">
        <v>79</v>
      </c>
      <c r="F12" s="31">
        <v>1057</v>
      </c>
      <c r="G12" s="31">
        <v>90</v>
      </c>
      <c r="H12" s="30">
        <v>692</v>
      </c>
      <c r="I12" s="31">
        <v>61</v>
      </c>
      <c r="J12" s="31">
        <v>564</v>
      </c>
      <c r="K12" s="31">
        <v>41</v>
      </c>
      <c r="L12" s="31">
        <v>388</v>
      </c>
      <c r="M12" s="31">
        <v>35</v>
      </c>
      <c r="N12" s="30"/>
      <c r="O12" s="50" t="s">
        <v>210</v>
      </c>
      <c r="P12" s="47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11"/>
      <c r="AG12" s="31"/>
      <c r="AH12" s="31"/>
      <c r="AI12" s="31"/>
      <c r="AJ12" s="31"/>
    </row>
    <row r="13" spans="1:36">
      <c r="A13" s="14">
        <v>41340</v>
      </c>
      <c r="B13" s="30">
        <v>525</v>
      </c>
      <c r="C13" s="33">
        <v>34</v>
      </c>
      <c r="D13" s="33">
        <v>309</v>
      </c>
      <c r="E13" s="33">
        <v>27</v>
      </c>
      <c r="F13" s="33">
        <v>663</v>
      </c>
      <c r="G13" s="33">
        <v>31</v>
      </c>
      <c r="H13" s="30">
        <v>205</v>
      </c>
      <c r="I13" s="33">
        <v>16</v>
      </c>
      <c r="J13" s="33">
        <v>91</v>
      </c>
      <c r="K13" s="33">
        <v>4</v>
      </c>
      <c r="L13" s="33">
        <v>152</v>
      </c>
      <c r="M13" s="33">
        <v>7</v>
      </c>
      <c r="N13" s="30"/>
      <c r="O13" s="50" t="s">
        <v>222</v>
      </c>
      <c r="P13" s="47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11"/>
      <c r="AG13" s="31"/>
      <c r="AH13" s="31"/>
      <c r="AI13" s="31"/>
      <c r="AJ13" s="31"/>
    </row>
    <row r="14" spans="1:36">
      <c r="A14" s="14">
        <v>41344</v>
      </c>
      <c r="B14" s="30">
        <v>698</v>
      </c>
      <c r="C14" s="31">
        <v>37</v>
      </c>
      <c r="D14" s="31">
        <v>848</v>
      </c>
      <c r="E14" s="31">
        <v>35</v>
      </c>
      <c r="F14" s="31">
        <v>631</v>
      </c>
      <c r="G14" s="31">
        <v>34</v>
      </c>
      <c r="H14" s="30">
        <v>383</v>
      </c>
      <c r="I14" s="31">
        <v>19</v>
      </c>
      <c r="J14" s="31">
        <v>429</v>
      </c>
      <c r="K14" s="31">
        <v>17</v>
      </c>
      <c r="L14" s="31">
        <v>275</v>
      </c>
      <c r="M14" s="31">
        <v>6</v>
      </c>
      <c r="N14" s="30"/>
      <c r="O14" s="50" t="s">
        <v>215</v>
      </c>
      <c r="P14" s="47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11"/>
      <c r="AG14" s="31"/>
      <c r="AH14" s="31"/>
      <c r="AI14" s="31"/>
      <c r="AJ14" s="31"/>
    </row>
    <row r="15" spans="1:36">
      <c r="A15" s="14">
        <v>41352</v>
      </c>
      <c r="B15" s="30">
        <v>1065</v>
      </c>
      <c r="C15" s="31">
        <v>86</v>
      </c>
      <c r="D15" s="31">
        <v>1260</v>
      </c>
      <c r="E15" s="31">
        <v>78</v>
      </c>
      <c r="F15" s="31">
        <v>1367</v>
      </c>
      <c r="G15" s="31">
        <v>82</v>
      </c>
      <c r="H15" s="30">
        <v>296</v>
      </c>
      <c r="I15" s="31">
        <v>25</v>
      </c>
      <c r="J15" s="31">
        <v>271</v>
      </c>
      <c r="K15" s="31">
        <v>36</v>
      </c>
      <c r="L15" s="31">
        <v>191</v>
      </c>
      <c r="M15" s="31">
        <v>18</v>
      </c>
      <c r="N15" s="30"/>
      <c r="O15" s="50" t="s">
        <v>287</v>
      </c>
      <c r="P15" s="47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11"/>
      <c r="AG15" s="31"/>
      <c r="AH15" s="31"/>
      <c r="AI15" s="31"/>
      <c r="AJ15" s="31"/>
    </row>
    <row r="16" spans="1:36" ht="13.5" thickBot="1">
      <c r="A16" s="12">
        <v>41361</v>
      </c>
      <c r="B16" s="35">
        <v>1000</v>
      </c>
      <c r="C16" s="36">
        <v>31</v>
      </c>
      <c r="D16" s="36">
        <v>724</v>
      </c>
      <c r="E16" s="36">
        <v>29</v>
      </c>
      <c r="F16" s="36">
        <v>846</v>
      </c>
      <c r="G16" s="36">
        <v>38</v>
      </c>
      <c r="H16" s="35">
        <v>834</v>
      </c>
      <c r="I16" s="36">
        <v>41</v>
      </c>
      <c r="J16" s="36">
        <v>706</v>
      </c>
      <c r="K16" s="36">
        <v>34</v>
      </c>
      <c r="L16" s="36">
        <v>751</v>
      </c>
      <c r="M16" s="36">
        <v>48</v>
      </c>
      <c r="N16" s="35"/>
      <c r="O16" s="58" t="s">
        <v>305</v>
      </c>
      <c r="P16" s="5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11"/>
      <c r="AG16" s="31"/>
      <c r="AH16" s="31"/>
      <c r="AI16" s="31"/>
      <c r="AJ16" s="31"/>
    </row>
    <row r="17" spans="1:36">
      <c r="A17" s="111">
        <v>41277</v>
      </c>
      <c r="B17" s="30">
        <v>143</v>
      </c>
      <c r="C17" s="31">
        <v>8</v>
      </c>
      <c r="D17" s="31">
        <v>131</v>
      </c>
      <c r="E17" s="31">
        <v>8</v>
      </c>
      <c r="F17" s="31">
        <v>75</v>
      </c>
      <c r="G17" s="31">
        <v>2</v>
      </c>
      <c r="H17" s="25">
        <v>0</v>
      </c>
      <c r="I17" s="88">
        <v>0</v>
      </c>
      <c r="J17" s="89">
        <v>0</v>
      </c>
      <c r="K17" s="41">
        <v>0</v>
      </c>
      <c r="L17" s="41">
        <v>0</v>
      </c>
      <c r="M17" s="41">
        <v>0</v>
      </c>
      <c r="N17" s="30"/>
      <c r="O17" s="50" t="s">
        <v>87</v>
      </c>
      <c r="P17" s="47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11"/>
      <c r="AG17" s="31"/>
      <c r="AH17" s="31"/>
      <c r="AI17" s="31"/>
      <c r="AJ17" s="31"/>
    </row>
    <row r="18" spans="1:36">
      <c r="A18" s="14">
        <v>41285</v>
      </c>
      <c r="B18" s="30">
        <v>11</v>
      </c>
      <c r="C18" s="31">
        <v>1</v>
      </c>
      <c r="D18" s="31">
        <v>3</v>
      </c>
      <c r="E18" s="31">
        <v>2</v>
      </c>
      <c r="F18" s="31">
        <v>8</v>
      </c>
      <c r="G18" s="31">
        <v>0</v>
      </c>
      <c r="H18" s="25">
        <v>0</v>
      </c>
      <c r="I18" s="88">
        <v>0</v>
      </c>
      <c r="J18" s="89">
        <v>0</v>
      </c>
      <c r="K18" s="41">
        <v>0</v>
      </c>
      <c r="L18" s="41">
        <v>0</v>
      </c>
      <c r="M18" s="41">
        <v>0</v>
      </c>
      <c r="N18" s="30"/>
      <c r="O18" s="50" t="s">
        <v>96</v>
      </c>
      <c r="P18" s="47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11"/>
      <c r="AG18" s="31"/>
      <c r="AH18" s="31"/>
      <c r="AI18" s="31"/>
      <c r="AJ18" s="31"/>
    </row>
    <row r="19" spans="1:36">
      <c r="A19" s="13">
        <v>41292</v>
      </c>
      <c r="B19" s="30">
        <v>18</v>
      </c>
      <c r="C19" s="31">
        <v>3</v>
      </c>
      <c r="D19" s="31">
        <v>4</v>
      </c>
      <c r="E19" s="31">
        <v>0</v>
      </c>
      <c r="F19" s="31">
        <v>6</v>
      </c>
      <c r="G19" s="31">
        <v>2</v>
      </c>
      <c r="H19" s="25">
        <v>0</v>
      </c>
      <c r="I19" s="88">
        <v>0</v>
      </c>
      <c r="J19" s="89">
        <v>0</v>
      </c>
      <c r="K19" s="41">
        <v>0</v>
      </c>
      <c r="L19" s="41">
        <v>0</v>
      </c>
      <c r="M19" s="41">
        <v>0</v>
      </c>
      <c r="N19" s="30"/>
      <c r="O19" s="50" t="s">
        <v>134</v>
      </c>
      <c r="P19" s="47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11"/>
      <c r="AG19" s="31"/>
      <c r="AH19" s="31"/>
      <c r="AI19" s="31"/>
      <c r="AJ19" s="31"/>
    </row>
    <row r="20" spans="1:36">
      <c r="A20" s="13">
        <v>41295</v>
      </c>
      <c r="B20" s="30">
        <v>187</v>
      </c>
      <c r="C20" s="31">
        <v>10</v>
      </c>
      <c r="D20" s="31">
        <v>146</v>
      </c>
      <c r="E20" s="31">
        <v>5</v>
      </c>
      <c r="F20" s="31">
        <v>67</v>
      </c>
      <c r="G20" s="31">
        <v>1</v>
      </c>
      <c r="H20" s="25">
        <v>0</v>
      </c>
      <c r="I20" s="88">
        <v>0</v>
      </c>
      <c r="J20" s="89">
        <v>0</v>
      </c>
      <c r="K20" s="41">
        <v>0</v>
      </c>
      <c r="L20" s="41">
        <v>0</v>
      </c>
      <c r="M20" s="41">
        <v>0</v>
      </c>
      <c r="N20" s="30"/>
      <c r="O20" s="50" t="s">
        <v>127</v>
      </c>
      <c r="P20" s="47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11"/>
      <c r="AG20" s="31"/>
      <c r="AH20" s="31"/>
      <c r="AI20" s="31"/>
      <c r="AJ20" s="31"/>
    </row>
    <row r="21" spans="1:36">
      <c r="A21" s="14">
        <v>41302</v>
      </c>
      <c r="B21" s="30">
        <v>132</v>
      </c>
      <c r="C21" s="31">
        <v>10</v>
      </c>
      <c r="D21" s="31">
        <v>59</v>
      </c>
      <c r="E21" s="31">
        <v>5</v>
      </c>
      <c r="F21" s="31">
        <v>87</v>
      </c>
      <c r="G21" s="31">
        <v>7</v>
      </c>
      <c r="H21" s="25">
        <v>0</v>
      </c>
      <c r="I21" s="88">
        <v>0</v>
      </c>
      <c r="J21" s="89">
        <v>0</v>
      </c>
      <c r="K21" s="41">
        <v>0</v>
      </c>
      <c r="L21" s="41">
        <v>0</v>
      </c>
      <c r="M21" s="41">
        <v>0</v>
      </c>
      <c r="N21" s="30"/>
      <c r="O21" s="33" t="s">
        <v>233</v>
      </c>
      <c r="P21" s="47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11"/>
      <c r="AG21" s="31"/>
      <c r="AH21" s="31"/>
      <c r="AI21" s="31"/>
      <c r="AJ21" s="31"/>
    </row>
    <row r="22" spans="1:36">
      <c r="A22" s="14">
        <v>41311</v>
      </c>
      <c r="B22" s="30">
        <v>180</v>
      </c>
      <c r="C22" s="31">
        <v>11</v>
      </c>
      <c r="D22" s="31">
        <v>40</v>
      </c>
      <c r="E22" s="31">
        <v>5</v>
      </c>
      <c r="F22" s="31">
        <v>87</v>
      </c>
      <c r="G22" s="31">
        <v>5</v>
      </c>
      <c r="H22" s="25">
        <v>0</v>
      </c>
      <c r="I22" s="88">
        <v>0</v>
      </c>
      <c r="J22" s="89">
        <v>0</v>
      </c>
      <c r="K22" s="41">
        <v>0</v>
      </c>
      <c r="L22" s="41">
        <v>0</v>
      </c>
      <c r="M22" s="41">
        <v>0</v>
      </c>
      <c r="N22" s="30"/>
      <c r="O22" s="50" t="s">
        <v>190</v>
      </c>
      <c r="P22" s="47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11"/>
      <c r="AG22" s="31"/>
      <c r="AH22" s="31"/>
      <c r="AI22" s="31"/>
      <c r="AJ22" s="31"/>
    </row>
    <row r="23" spans="1:36">
      <c r="A23" s="14">
        <v>41317</v>
      </c>
      <c r="B23" s="30">
        <v>66</v>
      </c>
      <c r="C23" s="31">
        <v>7</v>
      </c>
      <c r="D23" s="31">
        <v>46</v>
      </c>
      <c r="E23" s="31">
        <v>3</v>
      </c>
      <c r="F23" s="31">
        <v>23</v>
      </c>
      <c r="G23" s="31">
        <v>2</v>
      </c>
      <c r="H23" s="25">
        <v>0</v>
      </c>
      <c r="I23" s="88">
        <v>0</v>
      </c>
      <c r="J23" s="89">
        <v>0</v>
      </c>
      <c r="K23" s="41">
        <v>0</v>
      </c>
      <c r="L23" s="41">
        <v>0</v>
      </c>
      <c r="M23" s="41">
        <v>0</v>
      </c>
      <c r="N23" s="30"/>
      <c r="O23" s="50" t="s">
        <v>244</v>
      </c>
      <c r="P23" s="47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11"/>
      <c r="AG23" s="31"/>
      <c r="AH23" s="31"/>
      <c r="AI23" s="31"/>
      <c r="AJ23" s="31"/>
    </row>
    <row r="24" spans="1:36">
      <c r="A24" s="14">
        <v>41324</v>
      </c>
      <c r="B24" s="30">
        <v>238</v>
      </c>
      <c r="C24" s="31">
        <v>19</v>
      </c>
      <c r="D24" s="31">
        <v>242</v>
      </c>
      <c r="E24" s="31">
        <v>22</v>
      </c>
      <c r="F24" s="31">
        <v>264</v>
      </c>
      <c r="G24" s="31">
        <v>29</v>
      </c>
      <c r="H24" s="25">
        <v>0</v>
      </c>
      <c r="I24" s="88">
        <v>0</v>
      </c>
      <c r="J24" s="89">
        <v>0</v>
      </c>
      <c r="K24" s="41">
        <v>0</v>
      </c>
      <c r="L24" s="41">
        <v>0</v>
      </c>
      <c r="M24" s="41">
        <v>0</v>
      </c>
      <c r="N24" s="30"/>
      <c r="O24" s="50" t="s">
        <v>178</v>
      </c>
      <c r="P24" s="47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11"/>
      <c r="AG24" s="31"/>
      <c r="AH24" s="31"/>
      <c r="AI24" s="31"/>
      <c r="AJ24" s="31"/>
    </row>
    <row r="25" spans="1:36">
      <c r="A25" s="14">
        <v>41331</v>
      </c>
      <c r="B25" s="30">
        <v>19</v>
      </c>
      <c r="C25" s="31">
        <v>4</v>
      </c>
      <c r="D25" s="31">
        <v>11</v>
      </c>
      <c r="E25" s="31">
        <v>2</v>
      </c>
      <c r="F25" s="31">
        <v>11</v>
      </c>
      <c r="G25" s="31">
        <v>4</v>
      </c>
      <c r="H25" s="25">
        <v>0</v>
      </c>
      <c r="I25" s="88">
        <v>0</v>
      </c>
      <c r="J25" s="89">
        <v>0</v>
      </c>
      <c r="K25" s="41">
        <v>0</v>
      </c>
      <c r="L25" s="41">
        <v>0</v>
      </c>
      <c r="M25" s="41">
        <v>0</v>
      </c>
      <c r="N25" s="30"/>
      <c r="O25" s="50" t="s">
        <v>210</v>
      </c>
      <c r="P25" s="47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11"/>
      <c r="AG25" s="31"/>
      <c r="AH25" s="31"/>
      <c r="AI25" s="31"/>
      <c r="AJ25" s="31"/>
    </row>
    <row r="26" spans="1:36">
      <c r="A26" s="14">
        <v>41340</v>
      </c>
      <c r="B26" s="30">
        <v>379</v>
      </c>
      <c r="C26" s="31">
        <v>31</v>
      </c>
      <c r="D26" s="31">
        <v>228</v>
      </c>
      <c r="E26" s="31">
        <v>22</v>
      </c>
      <c r="F26" s="31">
        <v>150</v>
      </c>
      <c r="G26" s="31">
        <v>16</v>
      </c>
      <c r="H26" s="25">
        <v>0</v>
      </c>
      <c r="I26" s="88">
        <v>0</v>
      </c>
      <c r="J26" s="89">
        <v>0</v>
      </c>
      <c r="K26" s="41">
        <v>0</v>
      </c>
      <c r="L26" s="41">
        <v>0</v>
      </c>
      <c r="M26" s="41">
        <v>0</v>
      </c>
      <c r="N26" s="30"/>
      <c r="O26" s="50" t="s">
        <v>222</v>
      </c>
      <c r="P26" s="47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11"/>
      <c r="AG26" s="31"/>
      <c r="AH26" s="31"/>
      <c r="AI26" s="31"/>
      <c r="AJ26" s="31"/>
    </row>
    <row r="27" spans="1:36">
      <c r="A27" s="14">
        <v>41344</v>
      </c>
      <c r="B27" s="30">
        <v>475</v>
      </c>
      <c r="C27" s="31">
        <v>28</v>
      </c>
      <c r="D27" s="31">
        <v>285</v>
      </c>
      <c r="E27" s="31">
        <v>11</v>
      </c>
      <c r="F27" s="31">
        <v>293</v>
      </c>
      <c r="G27" s="31">
        <v>16</v>
      </c>
      <c r="H27" s="25">
        <v>0</v>
      </c>
      <c r="I27" s="88">
        <v>0</v>
      </c>
      <c r="J27" s="89">
        <v>0</v>
      </c>
      <c r="K27" s="41">
        <v>0</v>
      </c>
      <c r="L27" s="41">
        <v>0</v>
      </c>
      <c r="M27" s="41">
        <v>0</v>
      </c>
      <c r="N27" s="30"/>
      <c r="O27" s="50" t="s">
        <v>215</v>
      </c>
      <c r="P27" s="47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11"/>
      <c r="AG27" s="31"/>
      <c r="AH27" s="31"/>
      <c r="AI27" s="31"/>
      <c r="AJ27" s="31"/>
    </row>
    <row r="28" spans="1:36">
      <c r="A28" s="14">
        <v>41352</v>
      </c>
      <c r="B28" s="30">
        <v>172</v>
      </c>
      <c r="C28" s="31">
        <v>5</v>
      </c>
      <c r="D28" s="31">
        <v>219</v>
      </c>
      <c r="E28" s="31">
        <v>6</v>
      </c>
      <c r="F28" s="31">
        <v>661</v>
      </c>
      <c r="G28" s="31">
        <v>6</v>
      </c>
      <c r="H28" s="25">
        <v>0</v>
      </c>
      <c r="I28" s="88">
        <v>0</v>
      </c>
      <c r="J28" s="89">
        <v>0</v>
      </c>
      <c r="K28" s="41">
        <v>0</v>
      </c>
      <c r="L28" s="41">
        <v>0</v>
      </c>
      <c r="M28" s="41">
        <v>0</v>
      </c>
      <c r="N28" s="30"/>
      <c r="O28" s="50" t="s">
        <v>287</v>
      </c>
      <c r="P28" s="47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11"/>
      <c r="AG28" s="31"/>
      <c r="AH28" s="31"/>
      <c r="AI28" s="31"/>
      <c r="AJ28" s="31"/>
    </row>
    <row r="29" spans="1:36" ht="13.5" thickBot="1">
      <c r="A29" s="12">
        <v>41361</v>
      </c>
      <c r="B29" s="35">
        <v>250</v>
      </c>
      <c r="C29" s="36">
        <v>30</v>
      </c>
      <c r="D29" s="36">
        <v>210</v>
      </c>
      <c r="E29" s="36">
        <v>21</v>
      </c>
      <c r="F29" s="36">
        <v>127</v>
      </c>
      <c r="G29" s="36">
        <v>26</v>
      </c>
      <c r="H29" s="25">
        <v>0</v>
      </c>
      <c r="I29" s="88">
        <v>0</v>
      </c>
      <c r="J29" s="89">
        <v>0</v>
      </c>
      <c r="K29" s="41">
        <v>0</v>
      </c>
      <c r="L29" s="41">
        <v>0</v>
      </c>
      <c r="M29" s="41">
        <v>0</v>
      </c>
      <c r="N29" s="35"/>
      <c r="O29" s="58" t="s">
        <v>305</v>
      </c>
      <c r="P29" s="5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11"/>
      <c r="AG29" s="31"/>
      <c r="AH29" s="31"/>
      <c r="AI29" s="31"/>
      <c r="AJ29" s="31"/>
    </row>
    <row r="30" spans="1:36">
      <c r="A30" s="111">
        <v>41277</v>
      </c>
      <c r="B30" s="30">
        <v>14</v>
      </c>
      <c r="C30" s="31">
        <v>2</v>
      </c>
      <c r="D30" s="31">
        <v>55</v>
      </c>
      <c r="E30" s="31">
        <v>11</v>
      </c>
      <c r="F30" s="31">
        <v>9</v>
      </c>
      <c r="G30" s="31">
        <v>1</v>
      </c>
      <c r="H30" s="25">
        <v>0</v>
      </c>
      <c r="I30" s="88">
        <v>0</v>
      </c>
      <c r="J30" s="89">
        <v>0</v>
      </c>
      <c r="K30" s="41">
        <v>0</v>
      </c>
      <c r="L30" s="41">
        <v>0</v>
      </c>
      <c r="M30" s="41">
        <v>0</v>
      </c>
      <c r="N30" s="30"/>
      <c r="O30" s="50" t="s">
        <v>87</v>
      </c>
      <c r="P30" s="47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11"/>
      <c r="AG30" s="31"/>
      <c r="AH30" s="31"/>
      <c r="AI30" s="31"/>
      <c r="AJ30" s="31"/>
    </row>
    <row r="31" spans="1:36">
      <c r="A31" s="14">
        <v>41285</v>
      </c>
      <c r="B31" s="30">
        <v>99</v>
      </c>
      <c r="C31" s="31">
        <v>12</v>
      </c>
      <c r="D31" s="31">
        <v>73</v>
      </c>
      <c r="E31" s="31">
        <v>3</v>
      </c>
      <c r="F31" s="31">
        <v>124</v>
      </c>
      <c r="G31" s="31">
        <v>13</v>
      </c>
      <c r="H31" s="25">
        <v>0</v>
      </c>
      <c r="I31" s="88">
        <v>0</v>
      </c>
      <c r="J31" s="89">
        <v>0</v>
      </c>
      <c r="K31" s="41">
        <v>0</v>
      </c>
      <c r="L31" s="41">
        <v>0</v>
      </c>
      <c r="M31" s="41">
        <v>0</v>
      </c>
      <c r="N31" s="30"/>
      <c r="O31" s="50" t="s">
        <v>96</v>
      </c>
      <c r="P31" s="47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11"/>
      <c r="AG31" s="31"/>
      <c r="AH31" s="31"/>
      <c r="AI31" s="31"/>
      <c r="AJ31" s="31"/>
    </row>
    <row r="32" spans="1:36">
      <c r="A32" s="13">
        <v>41292</v>
      </c>
      <c r="B32" s="30">
        <v>59</v>
      </c>
      <c r="C32" s="31">
        <v>6</v>
      </c>
      <c r="D32" s="31">
        <v>27</v>
      </c>
      <c r="E32" s="31">
        <v>2</v>
      </c>
      <c r="F32" s="31">
        <v>69</v>
      </c>
      <c r="G32" s="31">
        <v>9</v>
      </c>
      <c r="H32" s="25">
        <v>0</v>
      </c>
      <c r="I32" s="88">
        <v>0</v>
      </c>
      <c r="J32" s="89">
        <v>0</v>
      </c>
      <c r="K32" s="41">
        <v>0</v>
      </c>
      <c r="L32" s="41">
        <v>0</v>
      </c>
      <c r="M32" s="41">
        <v>0</v>
      </c>
      <c r="N32" s="30"/>
      <c r="O32" s="50" t="s">
        <v>134</v>
      </c>
      <c r="P32" s="47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11"/>
      <c r="AG32" s="31"/>
      <c r="AH32" s="31"/>
      <c r="AI32" s="31"/>
      <c r="AJ32" s="31"/>
    </row>
    <row r="33" spans="1:36">
      <c r="A33" s="13">
        <v>41295</v>
      </c>
      <c r="B33" s="30">
        <v>29</v>
      </c>
      <c r="C33" s="31">
        <v>4</v>
      </c>
      <c r="D33" s="31">
        <v>32</v>
      </c>
      <c r="E33" s="31">
        <v>2</v>
      </c>
      <c r="F33" s="31">
        <v>22</v>
      </c>
      <c r="G33" s="31">
        <v>1</v>
      </c>
      <c r="H33" s="25">
        <v>0</v>
      </c>
      <c r="I33" s="88">
        <v>0</v>
      </c>
      <c r="J33" s="89">
        <v>0</v>
      </c>
      <c r="K33" s="41">
        <v>0</v>
      </c>
      <c r="L33" s="41">
        <v>0</v>
      </c>
      <c r="M33" s="41">
        <v>0</v>
      </c>
      <c r="N33" s="30"/>
      <c r="O33" s="50" t="s">
        <v>127</v>
      </c>
      <c r="P33" s="47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11"/>
      <c r="AG33" s="31"/>
      <c r="AH33" s="31"/>
      <c r="AI33" s="31"/>
      <c r="AJ33" s="31"/>
    </row>
    <row r="34" spans="1:36">
      <c r="A34" s="14">
        <v>41302</v>
      </c>
      <c r="B34" s="30">
        <v>12</v>
      </c>
      <c r="C34" s="31">
        <v>3</v>
      </c>
      <c r="D34" s="31">
        <v>7</v>
      </c>
      <c r="E34" s="31">
        <v>1</v>
      </c>
      <c r="F34" s="31">
        <v>7</v>
      </c>
      <c r="G34" s="31">
        <v>1</v>
      </c>
      <c r="H34" s="25">
        <v>0</v>
      </c>
      <c r="I34" s="88">
        <v>0</v>
      </c>
      <c r="J34" s="89">
        <v>0</v>
      </c>
      <c r="K34" s="41">
        <v>0</v>
      </c>
      <c r="L34" s="41">
        <v>0</v>
      </c>
      <c r="M34" s="41">
        <v>0</v>
      </c>
      <c r="N34" s="30"/>
      <c r="O34" s="33" t="s">
        <v>233</v>
      </c>
      <c r="P34" s="47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11"/>
      <c r="AG34" s="31"/>
      <c r="AH34" s="31"/>
      <c r="AI34" s="31"/>
      <c r="AJ34" s="31"/>
    </row>
    <row r="35" spans="1:36">
      <c r="A35" s="14">
        <v>41311</v>
      </c>
      <c r="B35" s="30">
        <v>68</v>
      </c>
      <c r="C35" s="31">
        <v>10</v>
      </c>
      <c r="D35" s="31">
        <v>27</v>
      </c>
      <c r="E35" s="31">
        <v>4</v>
      </c>
      <c r="F35" s="31">
        <v>9</v>
      </c>
      <c r="G35" s="31">
        <v>1</v>
      </c>
      <c r="H35" s="25">
        <v>0</v>
      </c>
      <c r="I35" s="88">
        <v>0</v>
      </c>
      <c r="J35" s="89">
        <v>0</v>
      </c>
      <c r="K35" s="41">
        <v>0</v>
      </c>
      <c r="L35" s="41">
        <v>0</v>
      </c>
      <c r="M35" s="41">
        <v>0</v>
      </c>
      <c r="N35" s="30"/>
      <c r="O35" s="50" t="s">
        <v>190</v>
      </c>
      <c r="P35" s="47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11"/>
      <c r="AG35" s="31"/>
      <c r="AH35" s="31"/>
      <c r="AI35" s="31"/>
      <c r="AJ35" s="31"/>
    </row>
    <row r="36" spans="1:36">
      <c r="A36" s="14">
        <v>41317</v>
      </c>
      <c r="B36" s="30">
        <v>20</v>
      </c>
      <c r="C36" s="31">
        <v>2</v>
      </c>
      <c r="D36" s="31">
        <v>7</v>
      </c>
      <c r="E36" s="31">
        <v>2</v>
      </c>
      <c r="F36" s="31">
        <v>93</v>
      </c>
      <c r="G36" s="31">
        <v>11</v>
      </c>
      <c r="H36" s="25">
        <v>0</v>
      </c>
      <c r="I36" s="88">
        <v>0</v>
      </c>
      <c r="J36" s="89">
        <v>0</v>
      </c>
      <c r="K36" s="41">
        <v>0</v>
      </c>
      <c r="L36" s="41">
        <v>0</v>
      </c>
      <c r="M36" s="41">
        <v>0</v>
      </c>
      <c r="N36" s="30"/>
      <c r="O36" s="50" t="s">
        <v>244</v>
      </c>
      <c r="P36" s="47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11"/>
      <c r="AG36" s="31"/>
      <c r="AH36" s="31"/>
      <c r="AI36" s="31"/>
      <c r="AJ36" s="31"/>
    </row>
    <row r="37" spans="1:36">
      <c r="A37" s="14">
        <v>41324</v>
      </c>
      <c r="B37" s="30">
        <v>55</v>
      </c>
      <c r="C37" s="31">
        <v>13</v>
      </c>
      <c r="D37" s="31">
        <v>19</v>
      </c>
      <c r="E37" s="31">
        <v>6</v>
      </c>
      <c r="F37" s="31">
        <v>21</v>
      </c>
      <c r="G37" s="31">
        <v>2</v>
      </c>
      <c r="H37" s="25">
        <v>0</v>
      </c>
      <c r="I37" s="88">
        <v>0</v>
      </c>
      <c r="J37" s="89">
        <v>0</v>
      </c>
      <c r="K37" s="41">
        <v>0</v>
      </c>
      <c r="L37" s="41">
        <v>0</v>
      </c>
      <c r="M37" s="41">
        <v>0</v>
      </c>
      <c r="N37" s="30"/>
      <c r="O37" s="50" t="s">
        <v>178</v>
      </c>
      <c r="P37" s="47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11"/>
      <c r="AG37" s="31"/>
      <c r="AH37" s="31"/>
      <c r="AI37" s="31"/>
      <c r="AJ37" s="31"/>
    </row>
    <row r="38" spans="1:36">
      <c r="A38" s="14">
        <v>41331</v>
      </c>
      <c r="B38" s="30">
        <v>167</v>
      </c>
      <c r="C38" s="31">
        <v>16</v>
      </c>
      <c r="D38" s="31">
        <v>53</v>
      </c>
      <c r="E38" s="31">
        <v>10</v>
      </c>
      <c r="F38" s="31">
        <v>34</v>
      </c>
      <c r="G38" s="31">
        <v>6</v>
      </c>
      <c r="H38" s="25">
        <v>0</v>
      </c>
      <c r="I38" s="88">
        <v>0</v>
      </c>
      <c r="J38" s="89">
        <v>0</v>
      </c>
      <c r="K38" s="41">
        <v>0</v>
      </c>
      <c r="L38" s="41">
        <v>0</v>
      </c>
      <c r="M38" s="41">
        <v>0</v>
      </c>
      <c r="N38" s="30"/>
      <c r="O38" s="50" t="s">
        <v>210</v>
      </c>
      <c r="P38" s="47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11"/>
      <c r="AG38" s="31"/>
      <c r="AH38" s="31"/>
      <c r="AI38" s="31"/>
      <c r="AJ38" s="31"/>
    </row>
    <row r="39" spans="1:36">
      <c r="A39" s="14">
        <v>41340</v>
      </c>
      <c r="B39" s="30">
        <v>26</v>
      </c>
      <c r="C39" s="31">
        <v>4</v>
      </c>
      <c r="D39" s="31">
        <v>27</v>
      </c>
      <c r="E39" s="31">
        <v>5</v>
      </c>
      <c r="F39" s="31">
        <v>57</v>
      </c>
      <c r="G39" s="31">
        <v>13</v>
      </c>
      <c r="H39" s="25">
        <v>0</v>
      </c>
      <c r="I39" s="88">
        <v>0</v>
      </c>
      <c r="J39" s="89">
        <v>0</v>
      </c>
      <c r="K39" s="41">
        <v>0</v>
      </c>
      <c r="L39" s="41">
        <v>0</v>
      </c>
      <c r="M39" s="41">
        <v>0</v>
      </c>
      <c r="N39" s="30"/>
      <c r="O39" s="50" t="s">
        <v>222</v>
      </c>
      <c r="P39" s="47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11"/>
      <c r="AG39" s="31"/>
      <c r="AH39" s="31"/>
      <c r="AI39" s="31"/>
      <c r="AJ39" s="31"/>
    </row>
    <row r="40" spans="1:36">
      <c r="A40" s="14">
        <v>41344</v>
      </c>
      <c r="B40" s="30">
        <v>34</v>
      </c>
      <c r="C40" s="31">
        <v>11</v>
      </c>
      <c r="D40" s="31">
        <v>21</v>
      </c>
      <c r="E40" s="31">
        <v>3</v>
      </c>
      <c r="F40" s="31">
        <v>10</v>
      </c>
      <c r="G40" s="31">
        <v>3</v>
      </c>
      <c r="H40" s="25">
        <v>0</v>
      </c>
      <c r="I40" s="88">
        <v>0</v>
      </c>
      <c r="J40" s="89">
        <v>0</v>
      </c>
      <c r="K40" s="41">
        <v>0</v>
      </c>
      <c r="L40" s="41">
        <v>0</v>
      </c>
      <c r="M40" s="41">
        <v>0</v>
      </c>
      <c r="N40" s="30"/>
      <c r="O40" s="50" t="s">
        <v>215</v>
      </c>
      <c r="P40" s="47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11"/>
      <c r="AG40" s="31"/>
      <c r="AH40" s="31"/>
      <c r="AI40" s="31"/>
      <c r="AJ40" s="31"/>
    </row>
    <row r="41" spans="1:36">
      <c r="A41" s="14">
        <v>41352</v>
      </c>
      <c r="B41" s="30">
        <v>269</v>
      </c>
      <c r="C41" s="31">
        <v>24</v>
      </c>
      <c r="D41" s="31">
        <v>95</v>
      </c>
      <c r="E41" s="31">
        <v>8</v>
      </c>
      <c r="F41" s="31">
        <v>84</v>
      </c>
      <c r="G41" s="31">
        <v>8</v>
      </c>
      <c r="H41" s="25">
        <v>0</v>
      </c>
      <c r="I41" s="88">
        <v>0</v>
      </c>
      <c r="J41" s="89">
        <v>0</v>
      </c>
      <c r="K41" s="41">
        <v>0</v>
      </c>
      <c r="L41" s="41">
        <v>0</v>
      </c>
      <c r="M41" s="41">
        <v>0</v>
      </c>
      <c r="N41" s="30"/>
      <c r="O41" s="50" t="s">
        <v>287</v>
      </c>
      <c r="P41" s="47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11"/>
      <c r="AG41" s="31"/>
      <c r="AH41" s="31"/>
      <c r="AI41" s="31"/>
      <c r="AJ41" s="31"/>
    </row>
    <row r="42" spans="1:36" ht="13.5" thickBot="1">
      <c r="A42" s="12">
        <v>41361</v>
      </c>
      <c r="B42" s="35">
        <v>323</v>
      </c>
      <c r="C42" s="36">
        <v>13</v>
      </c>
      <c r="D42" s="36">
        <v>179</v>
      </c>
      <c r="E42" s="36">
        <v>7</v>
      </c>
      <c r="F42" s="36">
        <v>87</v>
      </c>
      <c r="G42" s="36">
        <v>1</v>
      </c>
      <c r="H42" s="25">
        <v>0</v>
      </c>
      <c r="I42" s="88">
        <v>0</v>
      </c>
      <c r="J42" s="89">
        <v>0</v>
      </c>
      <c r="K42" s="41">
        <v>0</v>
      </c>
      <c r="L42" s="41">
        <v>0</v>
      </c>
      <c r="M42" s="41">
        <v>0</v>
      </c>
      <c r="N42" s="35"/>
      <c r="O42" s="58" t="s">
        <v>305</v>
      </c>
      <c r="P42" s="5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11"/>
      <c r="AG42" s="31"/>
      <c r="AH42" s="31"/>
      <c r="AI42" s="31"/>
      <c r="AJ42" s="31"/>
    </row>
    <row r="43" spans="1:36">
      <c r="B43" s="31">
        <f>COUNT(B4:G42,H4:M16)</f>
        <v>312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11"/>
      <c r="AG43" s="31"/>
      <c r="AH43" s="31"/>
      <c r="AI43" s="31"/>
      <c r="AJ43" s="31"/>
    </row>
    <row r="44" spans="1:36">
      <c r="A44" s="1" t="s">
        <v>79</v>
      </c>
      <c r="B44" s="128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36">
      <c r="A45" s="106" t="s">
        <v>0</v>
      </c>
      <c r="B45" s="107" t="s">
        <v>1</v>
      </c>
      <c r="C45" s="109" t="s">
        <v>2</v>
      </c>
      <c r="D45" s="109" t="s">
        <v>1</v>
      </c>
      <c r="E45" s="109" t="s">
        <v>2</v>
      </c>
      <c r="F45" s="109" t="s">
        <v>1</v>
      </c>
      <c r="G45" s="109" t="s">
        <v>2</v>
      </c>
      <c r="H45" s="107" t="s">
        <v>1</v>
      </c>
      <c r="I45" s="109" t="s">
        <v>2</v>
      </c>
      <c r="J45" s="109" t="s">
        <v>1</v>
      </c>
      <c r="K45" s="109" t="s">
        <v>2</v>
      </c>
      <c r="L45" s="109" t="s">
        <v>1</v>
      </c>
      <c r="M45" s="109" t="s">
        <v>2</v>
      </c>
      <c r="N45" s="107" t="s">
        <v>3</v>
      </c>
      <c r="O45" s="109" t="s">
        <v>4</v>
      </c>
      <c r="P45" s="109" t="s">
        <v>3</v>
      </c>
      <c r="Q45" s="109" t="s">
        <v>4</v>
      </c>
      <c r="R45" s="109" t="s">
        <v>3</v>
      </c>
      <c r="S45" s="109" t="s">
        <v>4</v>
      </c>
      <c r="T45" s="107" t="s">
        <v>9</v>
      </c>
      <c r="U45" s="109" t="s">
        <v>10</v>
      </c>
      <c r="V45" s="109" t="s">
        <v>9</v>
      </c>
      <c r="W45" s="109" t="s">
        <v>10</v>
      </c>
      <c r="X45" s="109" t="s">
        <v>9</v>
      </c>
      <c r="Y45" s="109" t="s">
        <v>10</v>
      </c>
      <c r="Z45" s="107" t="s">
        <v>1</v>
      </c>
      <c r="AA45" s="113" t="s">
        <v>2</v>
      </c>
      <c r="AB45" s="108" t="s">
        <v>5</v>
      </c>
      <c r="AC45" s="109" t="s">
        <v>6</v>
      </c>
      <c r="AD45" s="108" t="s">
        <v>7</v>
      </c>
    </row>
    <row r="46" spans="1:36">
      <c r="A46" s="111">
        <v>41276</v>
      </c>
      <c r="B46" s="15">
        <v>9</v>
      </c>
      <c r="C46" s="15">
        <v>0</v>
      </c>
      <c r="D46" s="15">
        <v>2</v>
      </c>
      <c r="E46" s="15">
        <v>1</v>
      </c>
      <c r="F46" s="15">
        <v>1</v>
      </c>
      <c r="G46" s="83">
        <v>0</v>
      </c>
      <c r="H46" s="32">
        <v>99</v>
      </c>
      <c r="I46" s="31">
        <v>8</v>
      </c>
      <c r="J46" s="31">
        <v>284</v>
      </c>
      <c r="K46" s="117">
        <v>27</v>
      </c>
      <c r="L46" s="117">
        <v>227</v>
      </c>
      <c r="M46" s="38">
        <v>19</v>
      </c>
      <c r="N46" s="30">
        <v>149</v>
      </c>
      <c r="O46" s="31">
        <v>16</v>
      </c>
      <c r="P46" s="31">
        <v>64</v>
      </c>
      <c r="Q46" s="31">
        <v>7</v>
      </c>
      <c r="R46" s="31">
        <v>176</v>
      </c>
      <c r="S46" s="40">
        <v>16</v>
      </c>
      <c r="T46" s="32">
        <v>47</v>
      </c>
      <c r="U46" s="31">
        <v>5</v>
      </c>
      <c r="V46" s="31">
        <v>30</v>
      </c>
      <c r="W46" s="31">
        <v>6</v>
      </c>
      <c r="X46" s="31">
        <v>29</v>
      </c>
      <c r="Y46" s="40">
        <v>2</v>
      </c>
      <c r="Z46" s="32">
        <v>0</v>
      </c>
      <c r="AA46" s="40">
        <v>0</v>
      </c>
      <c r="AB46" s="130"/>
      <c r="AC46" s="33" t="s">
        <v>106</v>
      </c>
    </row>
    <row r="47" spans="1:36">
      <c r="A47" s="14">
        <v>41282</v>
      </c>
      <c r="B47" s="34">
        <v>71</v>
      </c>
      <c r="C47" s="30">
        <v>16</v>
      </c>
      <c r="D47" s="15">
        <v>52</v>
      </c>
      <c r="E47" s="15">
        <v>12</v>
      </c>
      <c r="F47" s="15">
        <v>17</v>
      </c>
      <c r="G47" s="34">
        <v>2</v>
      </c>
      <c r="H47" s="30">
        <v>79</v>
      </c>
      <c r="I47" s="31">
        <v>10</v>
      </c>
      <c r="J47" s="31">
        <v>29</v>
      </c>
      <c r="K47" s="33">
        <v>7</v>
      </c>
      <c r="L47" s="33">
        <v>51</v>
      </c>
      <c r="M47" s="38">
        <v>1</v>
      </c>
      <c r="N47" s="30">
        <v>110</v>
      </c>
      <c r="O47" s="31">
        <v>13</v>
      </c>
      <c r="P47" s="31">
        <v>147</v>
      </c>
      <c r="Q47" s="31">
        <v>10</v>
      </c>
      <c r="R47" s="31">
        <v>71</v>
      </c>
      <c r="S47" s="38">
        <v>6</v>
      </c>
      <c r="T47" s="30">
        <v>10</v>
      </c>
      <c r="U47" s="31">
        <v>1</v>
      </c>
      <c r="V47" s="31">
        <v>13</v>
      </c>
      <c r="W47" s="31">
        <v>1</v>
      </c>
      <c r="X47" s="31">
        <v>6</v>
      </c>
      <c r="Y47" s="38">
        <v>0</v>
      </c>
      <c r="Z47" s="30">
        <v>0</v>
      </c>
      <c r="AA47" s="38">
        <v>0</v>
      </c>
      <c r="AB47" s="7"/>
      <c r="AC47" s="33" t="s">
        <v>104</v>
      </c>
    </row>
    <row r="48" spans="1:36">
      <c r="A48" s="14">
        <v>41283</v>
      </c>
      <c r="B48" s="105"/>
      <c r="C48" s="105"/>
      <c r="D48" s="105"/>
      <c r="E48" s="105"/>
      <c r="F48" s="105"/>
      <c r="G48" s="104"/>
      <c r="H48" s="15">
        <v>255</v>
      </c>
      <c r="I48" s="94">
        <v>9</v>
      </c>
      <c r="J48" s="94">
        <v>96</v>
      </c>
      <c r="K48" s="16">
        <v>10</v>
      </c>
      <c r="L48" s="16">
        <v>229</v>
      </c>
      <c r="M48" s="17">
        <v>22</v>
      </c>
      <c r="N48" s="30">
        <v>13</v>
      </c>
      <c r="O48" s="31">
        <v>2</v>
      </c>
      <c r="P48" s="31">
        <v>6</v>
      </c>
      <c r="Q48" s="31">
        <v>0</v>
      </c>
      <c r="R48" s="31">
        <v>2</v>
      </c>
      <c r="S48" s="38">
        <v>0</v>
      </c>
      <c r="T48" s="30">
        <v>23</v>
      </c>
      <c r="U48" s="31">
        <v>1</v>
      </c>
      <c r="V48" s="31">
        <v>20</v>
      </c>
      <c r="W48" s="31">
        <v>1</v>
      </c>
      <c r="X48" s="31">
        <v>15</v>
      </c>
      <c r="Y48" s="38">
        <v>2</v>
      </c>
      <c r="Z48" s="30">
        <v>0</v>
      </c>
      <c r="AA48" s="38">
        <v>0</v>
      </c>
      <c r="AB48" s="7"/>
      <c r="AC48" s="31" t="s">
        <v>101</v>
      </c>
    </row>
    <row r="49" spans="1:36">
      <c r="A49" s="13">
        <v>41292</v>
      </c>
      <c r="B49" s="15">
        <v>39</v>
      </c>
      <c r="C49" s="15">
        <v>3</v>
      </c>
      <c r="D49" s="15">
        <v>29</v>
      </c>
      <c r="E49" s="15">
        <v>1</v>
      </c>
      <c r="F49" s="15">
        <v>3</v>
      </c>
      <c r="G49" s="38">
        <v>1</v>
      </c>
      <c r="H49" s="30">
        <v>18</v>
      </c>
      <c r="I49" s="31">
        <v>0</v>
      </c>
      <c r="J49" s="31">
        <v>15</v>
      </c>
      <c r="K49" s="33">
        <v>1</v>
      </c>
      <c r="L49" s="33">
        <v>6</v>
      </c>
      <c r="M49" s="38">
        <v>0</v>
      </c>
      <c r="N49" s="30">
        <v>44</v>
      </c>
      <c r="O49" s="31">
        <v>3</v>
      </c>
      <c r="P49" s="31">
        <v>11</v>
      </c>
      <c r="Q49" s="31">
        <v>2</v>
      </c>
      <c r="R49" s="31">
        <v>4</v>
      </c>
      <c r="S49" s="38">
        <v>0</v>
      </c>
      <c r="T49" s="30">
        <v>4</v>
      </c>
      <c r="U49" s="31">
        <v>1</v>
      </c>
      <c r="V49" s="31">
        <v>1</v>
      </c>
      <c r="W49" s="31">
        <v>0</v>
      </c>
      <c r="X49" s="31">
        <v>2</v>
      </c>
      <c r="Y49" s="38">
        <v>0</v>
      </c>
      <c r="Z49" s="30">
        <v>0</v>
      </c>
      <c r="AA49" s="38">
        <v>0</v>
      </c>
      <c r="AB49" s="30"/>
      <c r="AC49" s="31" t="s">
        <v>134</v>
      </c>
    </row>
    <row r="50" spans="1:36">
      <c r="A50" s="14">
        <v>41297</v>
      </c>
      <c r="B50" s="17">
        <v>17</v>
      </c>
      <c r="C50" s="17">
        <v>2</v>
      </c>
      <c r="D50" s="38">
        <v>10</v>
      </c>
      <c r="E50" s="38">
        <v>0</v>
      </c>
      <c r="F50" s="38">
        <v>4</v>
      </c>
      <c r="G50" s="38">
        <v>0</v>
      </c>
      <c r="H50" s="30">
        <v>25</v>
      </c>
      <c r="I50" s="31">
        <v>4</v>
      </c>
      <c r="J50" s="31">
        <v>74</v>
      </c>
      <c r="K50" s="16">
        <v>7</v>
      </c>
      <c r="L50" s="33">
        <v>53</v>
      </c>
      <c r="M50" s="33">
        <v>5</v>
      </c>
      <c r="N50" s="30">
        <v>49</v>
      </c>
      <c r="O50" s="31">
        <v>10</v>
      </c>
      <c r="P50" s="31">
        <v>16</v>
      </c>
      <c r="Q50" s="31">
        <v>1</v>
      </c>
      <c r="R50" s="31">
        <v>10</v>
      </c>
      <c r="S50" s="38">
        <v>4</v>
      </c>
      <c r="T50" s="30">
        <v>9</v>
      </c>
      <c r="U50" s="31">
        <v>1</v>
      </c>
      <c r="V50" s="31">
        <v>1</v>
      </c>
      <c r="W50" s="31">
        <v>0</v>
      </c>
      <c r="X50" s="31">
        <v>1</v>
      </c>
      <c r="Y50" s="38">
        <v>0</v>
      </c>
      <c r="Z50" s="30">
        <v>0</v>
      </c>
      <c r="AA50" s="38">
        <v>0</v>
      </c>
      <c r="AB50" s="7"/>
      <c r="AC50" s="50" t="s">
        <v>161</v>
      </c>
    </row>
    <row r="51" spans="1:36">
      <c r="A51" s="14">
        <v>41304</v>
      </c>
      <c r="B51" s="17">
        <v>370</v>
      </c>
      <c r="C51" s="17">
        <v>13</v>
      </c>
      <c r="D51" s="17">
        <v>205</v>
      </c>
      <c r="E51" s="17">
        <v>9</v>
      </c>
      <c r="F51" s="17">
        <v>158</v>
      </c>
      <c r="G51" s="38">
        <v>10</v>
      </c>
      <c r="H51" s="30">
        <v>47</v>
      </c>
      <c r="I51" s="31">
        <v>4</v>
      </c>
      <c r="J51" s="31">
        <v>27</v>
      </c>
      <c r="K51" s="16">
        <v>1</v>
      </c>
      <c r="L51" s="33">
        <v>85</v>
      </c>
      <c r="M51" s="33">
        <v>4</v>
      </c>
      <c r="N51" s="30">
        <v>333</v>
      </c>
      <c r="O51" s="31">
        <v>25</v>
      </c>
      <c r="P51" s="31">
        <v>1194</v>
      </c>
      <c r="Q51" s="31">
        <v>40</v>
      </c>
      <c r="R51" s="31">
        <v>799</v>
      </c>
      <c r="S51" s="38">
        <v>33</v>
      </c>
      <c r="T51" s="30">
        <v>101</v>
      </c>
      <c r="U51" s="31">
        <v>8</v>
      </c>
      <c r="V51" s="31">
        <v>43</v>
      </c>
      <c r="W51" s="31">
        <v>3</v>
      </c>
      <c r="X51" s="31">
        <v>33</v>
      </c>
      <c r="Y51" s="38">
        <v>3</v>
      </c>
      <c r="Z51" s="30">
        <v>0</v>
      </c>
      <c r="AA51" s="38">
        <v>0</v>
      </c>
      <c r="AB51" s="30"/>
      <c r="AC51" s="48" t="s">
        <v>147</v>
      </c>
    </row>
    <row r="52" spans="1:36">
      <c r="A52" s="14">
        <v>41309</v>
      </c>
      <c r="B52" s="38">
        <v>761</v>
      </c>
      <c r="C52" s="38">
        <v>32</v>
      </c>
      <c r="D52" s="38">
        <v>291</v>
      </c>
      <c r="E52" s="38">
        <v>13</v>
      </c>
      <c r="F52" s="38">
        <v>187</v>
      </c>
      <c r="G52" s="38">
        <v>11</v>
      </c>
      <c r="H52" s="30">
        <v>86</v>
      </c>
      <c r="I52" s="31">
        <v>15</v>
      </c>
      <c r="J52" s="31">
        <v>140</v>
      </c>
      <c r="K52" s="33">
        <v>18</v>
      </c>
      <c r="L52" s="33">
        <v>56</v>
      </c>
      <c r="M52" s="31">
        <v>3</v>
      </c>
      <c r="N52" s="30">
        <v>493</v>
      </c>
      <c r="O52" s="31">
        <v>20</v>
      </c>
      <c r="P52" s="31">
        <v>293</v>
      </c>
      <c r="Q52" s="31">
        <v>5</v>
      </c>
      <c r="R52" s="31">
        <v>573</v>
      </c>
      <c r="S52" s="38">
        <v>38</v>
      </c>
      <c r="T52" s="30">
        <v>568</v>
      </c>
      <c r="U52" s="31">
        <v>20</v>
      </c>
      <c r="V52" s="31">
        <v>282</v>
      </c>
      <c r="W52" s="31">
        <v>10</v>
      </c>
      <c r="X52" s="31">
        <v>168</v>
      </c>
      <c r="Y52" s="38">
        <v>13</v>
      </c>
      <c r="Z52" s="30">
        <v>0</v>
      </c>
      <c r="AA52" s="38">
        <v>0</v>
      </c>
      <c r="AB52" s="30"/>
      <c r="AC52" s="48" t="s">
        <v>165</v>
      </c>
    </row>
    <row r="53" spans="1:36">
      <c r="A53" s="14">
        <v>41319</v>
      </c>
      <c r="B53" s="38">
        <v>932</v>
      </c>
      <c r="C53" s="38">
        <v>53</v>
      </c>
      <c r="D53" s="38">
        <v>109</v>
      </c>
      <c r="E53" s="38">
        <v>13</v>
      </c>
      <c r="F53" s="38">
        <v>95</v>
      </c>
      <c r="G53" s="38">
        <v>6</v>
      </c>
      <c r="H53" s="30">
        <v>2</v>
      </c>
      <c r="I53" s="31">
        <v>0</v>
      </c>
      <c r="J53" s="31">
        <v>3</v>
      </c>
      <c r="K53" s="33">
        <v>2</v>
      </c>
      <c r="L53" s="33">
        <v>17</v>
      </c>
      <c r="M53" s="31">
        <v>1</v>
      </c>
      <c r="N53" s="30">
        <v>4</v>
      </c>
      <c r="O53" s="31">
        <v>0</v>
      </c>
      <c r="P53" s="31">
        <v>11</v>
      </c>
      <c r="Q53" s="31">
        <v>1</v>
      </c>
      <c r="R53" s="31">
        <v>10</v>
      </c>
      <c r="S53" s="38">
        <v>1</v>
      </c>
      <c r="T53" s="30">
        <v>9</v>
      </c>
      <c r="U53" s="31">
        <v>0</v>
      </c>
      <c r="V53" s="31">
        <v>11</v>
      </c>
      <c r="W53" s="31">
        <v>0</v>
      </c>
      <c r="X53" s="31">
        <v>14</v>
      </c>
      <c r="Y53" s="38">
        <v>0</v>
      </c>
      <c r="Z53" s="30">
        <v>0</v>
      </c>
      <c r="AA53" s="38">
        <v>0</v>
      </c>
      <c r="AB53" s="30"/>
      <c r="AC53" s="48" t="s">
        <v>253</v>
      </c>
    </row>
    <row r="54" spans="1:36">
      <c r="A54" s="14">
        <v>41323</v>
      </c>
      <c r="B54" s="17">
        <v>54</v>
      </c>
      <c r="C54" s="17">
        <v>7</v>
      </c>
      <c r="D54" s="17">
        <v>18</v>
      </c>
      <c r="E54" s="17">
        <v>3</v>
      </c>
      <c r="F54" s="17">
        <v>10</v>
      </c>
      <c r="G54" s="17">
        <v>0</v>
      </c>
      <c r="H54" s="30">
        <v>533</v>
      </c>
      <c r="I54" s="31">
        <v>12</v>
      </c>
      <c r="J54" s="31">
        <v>349</v>
      </c>
      <c r="K54" s="33">
        <v>8</v>
      </c>
      <c r="L54" s="33">
        <v>151</v>
      </c>
      <c r="M54" s="38">
        <v>8</v>
      </c>
      <c r="N54" s="30">
        <v>586</v>
      </c>
      <c r="O54" s="31">
        <v>7</v>
      </c>
      <c r="P54" s="31">
        <v>581</v>
      </c>
      <c r="Q54" s="31">
        <v>6</v>
      </c>
      <c r="R54" s="31">
        <v>786</v>
      </c>
      <c r="S54" s="38">
        <v>3</v>
      </c>
      <c r="T54" s="30">
        <v>505</v>
      </c>
      <c r="U54" s="31">
        <v>1</v>
      </c>
      <c r="V54" s="31">
        <v>343</v>
      </c>
      <c r="W54" s="31">
        <v>2</v>
      </c>
      <c r="X54" s="31">
        <v>289</v>
      </c>
      <c r="Y54" s="38">
        <v>4</v>
      </c>
      <c r="Z54" s="30">
        <v>0</v>
      </c>
      <c r="AA54" s="38">
        <v>0</v>
      </c>
      <c r="AB54" s="30"/>
      <c r="AC54" s="48" t="s">
        <v>158</v>
      </c>
    </row>
    <row r="55" spans="1:36">
      <c r="A55" s="14">
        <v>41330</v>
      </c>
      <c r="B55" s="15">
        <v>5</v>
      </c>
      <c r="C55" s="15">
        <v>2</v>
      </c>
      <c r="D55" s="15">
        <v>1</v>
      </c>
      <c r="E55" s="15">
        <v>1</v>
      </c>
      <c r="F55" s="15">
        <v>0</v>
      </c>
      <c r="G55" s="34">
        <v>0</v>
      </c>
      <c r="H55" s="30">
        <v>22</v>
      </c>
      <c r="I55" s="31">
        <v>1</v>
      </c>
      <c r="J55" s="31">
        <v>32</v>
      </c>
      <c r="K55" s="33">
        <v>5</v>
      </c>
      <c r="L55" s="33">
        <v>26</v>
      </c>
      <c r="M55" s="38">
        <v>2</v>
      </c>
      <c r="N55" s="30">
        <v>4</v>
      </c>
      <c r="O55" s="31">
        <v>0</v>
      </c>
      <c r="P55" s="31">
        <v>9</v>
      </c>
      <c r="Q55" s="31">
        <v>3</v>
      </c>
      <c r="R55" s="31">
        <v>5</v>
      </c>
      <c r="S55" s="38">
        <v>2</v>
      </c>
      <c r="T55" s="30">
        <v>10</v>
      </c>
      <c r="U55" s="31">
        <v>4</v>
      </c>
      <c r="V55" s="31">
        <v>7</v>
      </c>
      <c r="W55" s="31">
        <v>1</v>
      </c>
      <c r="X55" s="31">
        <v>10</v>
      </c>
      <c r="Y55" s="38">
        <v>2</v>
      </c>
      <c r="Z55" s="30">
        <v>0</v>
      </c>
      <c r="AA55" s="38">
        <v>0</v>
      </c>
      <c r="AB55" s="7"/>
      <c r="AC55" s="56" t="s">
        <v>208</v>
      </c>
      <c r="AD55" s="33"/>
    </row>
    <row r="56" spans="1:36">
      <c r="A56" s="14">
        <v>41338</v>
      </c>
      <c r="B56" s="15">
        <v>329</v>
      </c>
      <c r="C56" s="15">
        <v>59</v>
      </c>
      <c r="D56" s="15">
        <v>454</v>
      </c>
      <c r="E56" s="15">
        <v>72</v>
      </c>
      <c r="F56" s="30">
        <v>241</v>
      </c>
      <c r="G56" s="34">
        <v>45</v>
      </c>
      <c r="H56" s="30">
        <v>105</v>
      </c>
      <c r="I56" s="31">
        <v>12</v>
      </c>
      <c r="J56" s="31">
        <v>40</v>
      </c>
      <c r="K56" s="33">
        <v>2</v>
      </c>
      <c r="L56" s="33">
        <v>40</v>
      </c>
      <c r="M56" s="38">
        <v>2</v>
      </c>
      <c r="N56" s="30">
        <v>45</v>
      </c>
      <c r="O56" s="31">
        <v>3</v>
      </c>
      <c r="P56" s="31">
        <v>49</v>
      </c>
      <c r="Q56" s="31">
        <v>5</v>
      </c>
      <c r="R56" s="31">
        <v>43</v>
      </c>
      <c r="S56" s="38">
        <v>3</v>
      </c>
      <c r="T56" s="30">
        <v>16</v>
      </c>
      <c r="U56" s="31">
        <v>0</v>
      </c>
      <c r="V56" s="31">
        <v>35</v>
      </c>
      <c r="W56" s="31">
        <v>2</v>
      </c>
      <c r="X56" s="31">
        <v>32</v>
      </c>
      <c r="Y56" s="38">
        <v>2</v>
      </c>
      <c r="Z56" s="30">
        <v>0</v>
      </c>
      <c r="AA56" s="38">
        <v>0</v>
      </c>
      <c r="AB56" s="7"/>
      <c r="AC56" s="48" t="s">
        <v>281</v>
      </c>
    </row>
    <row r="57" spans="1:36">
      <c r="A57" s="14">
        <v>41344</v>
      </c>
      <c r="B57" s="15">
        <v>499</v>
      </c>
      <c r="C57" s="15">
        <v>9</v>
      </c>
      <c r="D57" s="15">
        <v>497</v>
      </c>
      <c r="E57" s="15">
        <v>19</v>
      </c>
      <c r="F57" s="30">
        <v>262</v>
      </c>
      <c r="G57" s="34">
        <v>14</v>
      </c>
      <c r="H57" s="30">
        <v>38</v>
      </c>
      <c r="I57" s="31">
        <v>0</v>
      </c>
      <c r="J57" s="31">
        <v>63</v>
      </c>
      <c r="K57" s="33">
        <v>6</v>
      </c>
      <c r="L57" s="33">
        <v>91</v>
      </c>
      <c r="M57" s="38">
        <v>6</v>
      </c>
      <c r="N57" s="30">
        <v>126</v>
      </c>
      <c r="O57" s="31">
        <v>16</v>
      </c>
      <c r="P57" s="31">
        <v>103</v>
      </c>
      <c r="Q57" s="31">
        <v>9</v>
      </c>
      <c r="R57" s="31">
        <v>223</v>
      </c>
      <c r="S57" s="38">
        <v>29</v>
      </c>
      <c r="T57" s="30">
        <v>144</v>
      </c>
      <c r="U57" s="31">
        <v>20</v>
      </c>
      <c r="V57" s="31">
        <v>129</v>
      </c>
      <c r="W57" s="31">
        <v>10</v>
      </c>
      <c r="X57" s="31">
        <v>237</v>
      </c>
      <c r="Y57" s="38">
        <v>37</v>
      </c>
      <c r="Z57" s="30">
        <v>0</v>
      </c>
      <c r="AA57" s="38">
        <v>0</v>
      </c>
      <c r="AB57" s="7"/>
      <c r="AC57" s="48" t="s">
        <v>215</v>
      </c>
    </row>
    <row r="58" spans="1:36">
      <c r="A58" s="14">
        <v>41351</v>
      </c>
      <c r="B58" s="15">
        <v>299</v>
      </c>
      <c r="C58" s="15">
        <v>23</v>
      </c>
      <c r="D58" s="15">
        <v>98</v>
      </c>
      <c r="E58" s="15">
        <v>6</v>
      </c>
      <c r="F58" s="30">
        <v>110</v>
      </c>
      <c r="G58" s="34">
        <v>7</v>
      </c>
      <c r="H58" s="30">
        <v>72</v>
      </c>
      <c r="I58" s="31">
        <v>7</v>
      </c>
      <c r="J58" s="31">
        <v>960</v>
      </c>
      <c r="K58" s="33">
        <v>18</v>
      </c>
      <c r="L58" s="33">
        <v>175</v>
      </c>
      <c r="M58" s="38">
        <v>6</v>
      </c>
      <c r="N58" s="30">
        <v>45</v>
      </c>
      <c r="O58" s="31">
        <v>13</v>
      </c>
      <c r="P58" s="31">
        <v>356</v>
      </c>
      <c r="Q58" s="31">
        <v>12</v>
      </c>
      <c r="R58" s="31">
        <v>328</v>
      </c>
      <c r="S58" s="38">
        <v>11</v>
      </c>
      <c r="T58" s="30">
        <v>148</v>
      </c>
      <c r="U58" s="31">
        <v>7</v>
      </c>
      <c r="V58" s="31">
        <v>90</v>
      </c>
      <c r="W58" s="31">
        <v>5</v>
      </c>
      <c r="X58" s="31">
        <v>65</v>
      </c>
      <c r="Y58" s="38">
        <v>1</v>
      </c>
      <c r="Z58" s="30">
        <v>0</v>
      </c>
      <c r="AA58" s="38">
        <v>0</v>
      </c>
      <c r="AB58" s="7"/>
      <c r="AC58" s="31" t="s">
        <v>218</v>
      </c>
    </row>
    <row r="59" spans="1:36" ht="13.5" thickBot="1">
      <c r="A59" s="156">
        <v>41358</v>
      </c>
      <c r="B59" s="18">
        <v>213</v>
      </c>
      <c r="C59" s="18">
        <v>6</v>
      </c>
      <c r="D59" s="18">
        <v>192</v>
      </c>
      <c r="E59" s="18">
        <v>9</v>
      </c>
      <c r="F59" s="35">
        <v>30</v>
      </c>
      <c r="G59" s="37">
        <v>3</v>
      </c>
      <c r="H59" s="35">
        <v>652</v>
      </c>
      <c r="I59" s="36">
        <v>22</v>
      </c>
      <c r="J59" s="36">
        <v>276</v>
      </c>
      <c r="K59" s="36">
        <v>12</v>
      </c>
      <c r="L59" s="36">
        <v>124</v>
      </c>
      <c r="M59" s="39">
        <v>3</v>
      </c>
      <c r="N59" s="35">
        <v>35</v>
      </c>
      <c r="O59" s="36">
        <v>4</v>
      </c>
      <c r="P59" s="36">
        <v>193</v>
      </c>
      <c r="Q59" s="36">
        <v>3</v>
      </c>
      <c r="R59" s="36">
        <v>213</v>
      </c>
      <c r="S59" s="39">
        <v>6</v>
      </c>
      <c r="T59" s="35">
        <v>176</v>
      </c>
      <c r="U59" s="36">
        <v>8</v>
      </c>
      <c r="V59" s="36">
        <v>112</v>
      </c>
      <c r="W59" s="36">
        <v>6</v>
      </c>
      <c r="X59" s="36">
        <v>72</v>
      </c>
      <c r="Y59" s="39">
        <v>6</v>
      </c>
      <c r="Z59" s="35">
        <v>0</v>
      </c>
      <c r="AA59" s="39">
        <v>0</v>
      </c>
      <c r="AB59" s="132"/>
      <c r="AC59" s="36" t="s">
        <v>293</v>
      </c>
      <c r="AD59" s="129"/>
    </row>
    <row r="60" spans="1:36">
      <c r="A60" s="11"/>
      <c r="B60" s="30">
        <f>COUNT(B46:AA59)</f>
        <v>358</v>
      </c>
      <c r="C60" s="31"/>
      <c r="D60" s="31"/>
      <c r="E60" s="31"/>
      <c r="F60" s="31"/>
      <c r="G60" s="31"/>
      <c r="H60" s="33"/>
      <c r="I60" s="31"/>
      <c r="J60" s="33"/>
      <c r="K60" s="31"/>
      <c r="L60" s="31"/>
      <c r="M60" s="31"/>
      <c r="N60" s="31"/>
      <c r="O60" s="31"/>
      <c r="P60" s="33"/>
      <c r="Q60" s="31"/>
      <c r="R60" s="31"/>
      <c r="S60" s="31"/>
      <c r="T60" s="31"/>
      <c r="U60" s="31"/>
      <c r="V60" s="33"/>
      <c r="W60" s="31"/>
      <c r="X60" s="31"/>
      <c r="Y60" s="31"/>
      <c r="Z60" s="31"/>
      <c r="AA60" s="31"/>
      <c r="AB60" s="33"/>
      <c r="AC60" s="31"/>
      <c r="AD60" s="31"/>
      <c r="AE60" s="31"/>
      <c r="AF60" s="31"/>
      <c r="AG60" s="31"/>
      <c r="AH60" s="31"/>
      <c r="AI60" s="31"/>
      <c r="AJ60" s="31"/>
    </row>
    <row r="61" spans="1:36">
      <c r="A61" s="13"/>
      <c r="B61" s="30"/>
      <c r="C61" s="33"/>
      <c r="D61" s="33"/>
      <c r="E61" s="33"/>
      <c r="F61" s="33"/>
      <c r="G61" s="33"/>
      <c r="H61" s="33"/>
      <c r="I61" s="31"/>
      <c r="J61" s="33"/>
      <c r="K61" s="31"/>
      <c r="L61" s="31"/>
      <c r="M61" s="31"/>
      <c r="N61" s="31"/>
      <c r="O61" s="31"/>
      <c r="P61" s="33"/>
      <c r="Q61" s="31"/>
      <c r="R61" s="31"/>
      <c r="S61" s="31"/>
      <c r="T61" s="31"/>
      <c r="U61" s="31"/>
      <c r="V61" s="33"/>
      <c r="W61" s="31"/>
      <c r="X61" s="31"/>
      <c r="Y61" s="31"/>
      <c r="Z61" s="31"/>
      <c r="AA61" s="31"/>
      <c r="AB61" s="33"/>
      <c r="AC61" s="31"/>
      <c r="AD61" s="31"/>
      <c r="AE61" s="31"/>
      <c r="AF61" s="31"/>
      <c r="AG61" s="31"/>
      <c r="AH61" s="31"/>
      <c r="AI61" s="31"/>
      <c r="AJ61" s="31"/>
    </row>
    <row r="62" spans="1:36">
      <c r="A62" s="13"/>
      <c r="B62" s="33"/>
      <c r="C62" s="33"/>
      <c r="D62" s="33"/>
      <c r="E62" s="33"/>
      <c r="F62" s="33"/>
      <c r="G62" s="33"/>
      <c r="H62" s="33"/>
      <c r="I62" s="31"/>
      <c r="J62" s="33"/>
      <c r="K62" s="31"/>
      <c r="L62" s="31"/>
      <c r="M62" s="31"/>
      <c r="N62" s="31"/>
      <c r="O62" s="31"/>
      <c r="P62" s="33"/>
      <c r="Q62" s="31"/>
      <c r="R62" s="31"/>
      <c r="S62" s="31"/>
      <c r="T62" s="31"/>
      <c r="U62" s="31"/>
      <c r="V62" s="33"/>
      <c r="W62" s="31"/>
      <c r="X62" s="31"/>
      <c r="Y62" s="31"/>
      <c r="Z62" s="31"/>
      <c r="AA62" s="31"/>
      <c r="AB62" s="33"/>
      <c r="AC62" s="31"/>
      <c r="AD62" s="31"/>
      <c r="AE62" s="31"/>
      <c r="AF62" s="31"/>
      <c r="AG62" s="31"/>
      <c r="AH62" s="31"/>
      <c r="AI62" s="31"/>
      <c r="AJ62" s="31"/>
    </row>
    <row r="63" spans="1:36">
      <c r="A63" s="1" t="s">
        <v>80</v>
      </c>
      <c r="B63" s="33"/>
      <c r="C63" s="33"/>
      <c r="D63" s="33"/>
      <c r="E63" s="33"/>
      <c r="F63" s="33"/>
      <c r="G63" s="33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</row>
    <row r="64" spans="1:36">
      <c r="A64" s="106" t="s">
        <v>0</v>
      </c>
      <c r="B64" s="107" t="s">
        <v>1</v>
      </c>
      <c r="C64" s="109" t="s">
        <v>2</v>
      </c>
      <c r="D64" s="109" t="s">
        <v>1</v>
      </c>
      <c r="E64" s="109" t="s">
        <v>2</v>
      </c>
      <c r="F64" s="109" t="s">
        <v>1</v>
      </c>
      <c r="G64" s="109" t="s">
        <v>2</v>
      </c>
      <c r="H64" s="107" t="s">
        <v>1</v>
      </c>
      <c r="I64" s="109" t="s">
        <v>2</v>
      </c>
      <c r="J64" s="109" t="s">
        <v>1</v>
      </c>
      <c r="K64" s="109" t="s">
        <v>2</v>
      </c>
      <c r="L64" s="109" t="s">
        <v>1</v>
      </c>
      <c r="M64" s="109" t="s">
        <v>2</v>
      </c>
      <c r="N64" s="107" t="s">
        <v>3</v>
      </c>
      <c r="O64" s="109" t="s">
        <v>4</v>
      </c>
      <c r="P64" s="109" t="s">
        <v>3</v>
      </c>
      <c r="Q64" s="109" t="s">
        <v>4</v>
      </c>
      <c r="R64" s="109" t="s">
        <v>3</v>
      </c>
      <c r="S64" s="109" t="s">
        <v>4</v>
      </c>
      <c r="T64" s="107" t="s">
        <v>9</v>
      </c>
      <c r="U64" s="109" t="s">
        <v>10</v>
      </c>
      <c r="V64" s="109" t="s">
        <v>9</v>
      </c>
      <c r="W64" s="109" t="s">
        <v>10</v>
      </c>
      <c r="X64" s="109" t="s">
        <v>9</v>
      </c>
      <c r="Y64" s="109" t="s">
        <v>10</v>
      </c>
      <c r="Z64" s="107" t="s">
        <v>1</v>
      </c>
      <c r="AA64" s="113" t="s">
        <v>2</v>
      </c>
      <c r="AB64" s="108" t="s">
        <v>5</v>
      </c>
      <c r="AC64" s="109" t="s">
        <v>6</v>
      </c>
      <c r="AD64" s="108" t="s">
        <v>7</v>
      </c>
    </row>
    <row r="65" spans="1:36">
      <c r="A65" s="13">
        <v>41278</v>
      </c>
      <c r="B65" s="30">
        <v>537</v>
      </c>
      <c r="C65" s="31">
        <v>84</v>
      </c>
      <c r="D65" s="31">
        <v>323</v>
      </c>
      <c r="E65" s="31">
        <v>47</v>
      </c>
      <c r="F65" s="31">
        <v>142</v>
      </c>
      <c r="G65" s="31">
        <v>15</v>
      </c>
      <c r="H65" s="30">
        <v>749</v>
      </c>
      <c r="I65" s="31">
        <v>86</v>
      </c>
      <c r="J65" s="31">
        <v>357</v>
      </c>
      <c r="K65" s="33">
        <v>59</v>
      </c>
      <c r="L65" s="33">
        <v>422</v>
      </c>
      <c r="M65" s="33">
        <v>51</v>
      </c>
      <c r="N65" s="30">
        <v>485</v>
      </c>
      <c r="O65" s="31">
        <v>85</v>
      </c>
      <c r="P65" s="31">
        <v>315</v>
      </c>
      <c r="Q65" s="31">
        <v>40</v>
      </c>
      <c r="R65" s="31">
        <v>512</v>
      </c>
      <c r="S65" s="38">
        <v>41</v>
      </c>
      <c r="T65" s="30">
        <v>267</v>
      </c>
      <c r="U65" s="31">
        <v>37</v>
      </c>
      <c r="V65" s="31">
        <v>157</v>
      </c>
      <c r="W65" s="31">
        <v>20</v>
      </c>
      <c r="X65" s="31">
        <v>401</v>
      </c>
      <c r="Y65" s="38">
        <v>73</v>
      </c>
      <c r="Z65" s="30">
        <v>0</v>
      </c>
      <c r="AA65" s="38">
        <v>0</v>
      </c>
      <c r="AB65" s="7"/>
      <c r="AC65" s="31" t="s">
        <v>110</v>
      </c>
    </row>
    <row r="66" spans="1:36">
      <c r="A66" s="11">
        <v>41284</v>
      </c>
      <c r="B66" s="16">
        <v>8</v>
      </c>
      <c r="C66" s="16">
        <v>0</v>
      </c>
      <c r="D66" s="16">
        <v>7</v>
      </c>
      <c r="E66" s="16">
        <v>3</v>
      </c>
      <c r="F66" s="31">
        <v>14</v>
      </c>
      <c r="G66" s="31">
        <v>0</v>
      </c>
      <c r="H66" s="31">
        <v>167</v>
      </c>
      <c r="I66" s="31">
        <v>31</v>
      </c>
      <c r="J66" s="31">
        <v>66</v>
      </c>
      <c r="K66" s="33">
        <v>9</v>
      </c>
      <c r="L66" s="33">
        <v>146</v>
      </c>
      <c r="M66" s="16">
        <v>24</v>
      </c>
      <c r="N66" s="30">
        <v>77</v>
      </c>
      <c r="O66" s="31">
        <v>15</v>
      </c>
      <c r="P66" s="31">
        <v>92</v>
      </c>
      <c r="Q66" s="31">
        <v>8</v>
      </c>
      <c r="R66" s="31">
        <v>68</v>
      </c>
      <c r="S66" s="38">
        <v>10</v>
      </c>
      <c r="T66" s="30">
        <v>69</v>
      </c>
      <c r="U66" s="31">
        <v>10</v>
      </c>
      <c r="V66" s="31">
        <v>30</v>
      </c>
      <c r="W66" s="31">
        <v>6</v>
      </c>
      <c r="X66" s="31">
        <v>41</v>
      </c>
      <c r="Y66" s="38">
        <v>5</v>
      </c>
      <c r="Z66" s="30">
        <v>0</v>
      </c>
      <c r="AA66" s="38">
        <v>0</v>
      </c>
      <c r="AB66" s="7"/>
      <c r="AC66" s="16" t="s">
        <v>119</v>
      </c>
    </row>
    <row r="67" spans="1:36">
      <c r="A67" s="11">
        <v>41291</v>
      </c>
      <c r="B67" s="31">
        <v>405</v>
      </c>
      <c r="C67" s="31">
        <v>71</v>
      </c>
      <c r="D67" s="31">
        <v>160</v>
      </c>
      <c r="E67" s="31">
        <v>27</v>
      </c>
      <c r="F67" s="31">
        <v>85</v>
      </c>
      <c r="G67" s="38">
        <v>11</v>
      </c>
      <c r="H67" s="30">
        <v>165</v>
      </c>
      <c r="I67" s="31">
        <v>19</v>
      </c>
      <c r="J67" s="31">
        <v>105</v>
      </c>
      <c r="K67" s="33">
        <v>17</v>
      </c>
      <c r="L67" s="33">
        <v>137</v>
      </c>
      <c r="M67" s="38">
        <v>22</v>
      </c>
      <c r="N67" s="30">
        <v>245</v>
      </c>
      <c r="O67" s="31">
        <v>46</v>
      </c>
      <c r="P67" s="31">
        <v>251</v>
      </c>
      <c r="Q67" s="31">
        <v>39</v>
      </c>
      <c r="R67" s="31">
        <v>225</v>
      </c>
      <c r="S67" s="38">
        <v>24</v>
      </c>
      <c r="T67" s="30">
        <v>243</v>
      </c>
      <c r="U67" s="31">
        <v>34</v>
      </c>
      <c r="V67" s="31">
        <v>148</v>
      </c>
      <c r="W67" s="31">
        <v>20</v>
      </c>
      <c r="X67" s="31">
        <v>200</v>
      </c>
      <c r="Y67" s="38">
        <v>16</v>
      </c>
      <c r="Z67" s="30">
        <v>0</v>
      </c>
      <c r="AA67" s="38">
        <v>0</v>
      </c>
      <c r="AB67" s="7"/>
      <c r="AC67" s="38" t="s">
        <v>136</v>
      </c>
    </row>
    <row r="68" spans="1:36">
      <c r="A68" s="11">
        <v>41298</v>
      </c>
      <c r="B68" s="16">
        <v>170</v>
      </c>
      <c r="C68" s="16">
        <v>39</v>
      </c>
      <c r="D68" s="16">
        <v>82</v>
      </c>
      <c r="E68" s="16">
        <v>5</v>
      </c>
      <c r="F68" s="16">
        <v>20</v>
      </c>
      <c r="G68" s="38">
        <v>2</v>
      </c>
      <c r="H68" s="30">
        <v>793</v>
      </c>
      <c r="I68" s="31">
        <v>120</v>
      </c>
      <c r="J68" s="31">
        <v>965</v>
      </c>
      <c r="K68" s="33">
        <v>115</v>
      </c>
      <c r="L68" s="33">
        <v>566</v>
      </c>
      <c r="M68" s="38">
        <v>96</v>
      </c>
      <c r="N68" s="30">
        <v>440</v>
      </c>
      <c r="O68" s="31">
        <v>65</v>
      </c>
      <c r="P68" s="31">
        <v>234</v>
      </c>
      <c r="Q68" s="31">
        <v>32</v>
      </c>
      <c r="R68" s="31">
        <v>642</v>
      </c>
      <c r="S68" s="38">
        <v>91</v>
      </c>
      <c r="T68" s="30">
        <v>531</v>
      </c>
      <c r="U68" s="31">
        <v>78</v>
      </c>
      <c r="V68" s="31">
        <v>300</v>
      </c>
      <c r="W68" s="31">
        <v>43</v>
      </c>
      <c r="X68" s="31">
        <v>525</v>
      </c>
      <c r="Y68" s="38">
        <v>73</v>
      </c>
      <c r="Z68" s="30">
        <v>0</v>
      </c>
      <c r="AA68" s="38">
        <v>0</v>
      </c>
      <c r="AB68" s="7"/>
      <c r="AC68" s="31" t="s">
        <v>194</v>
      </c>
    </row>
    <row r="69" spans="1:36">
      <c r="A69" s="11">
        <v>41305</v>
      </c>
      <c r="B69" s="31">
        <v>197</v>
      </c>
      <c r="C69" s="31">
        <v>24</v>
      </c>
      <c r="D69" s="31">
        <v>125</v>
      </c>
      <c r="E69" s="31">
        <v>19</v>
      </c>
      <c r="F69" s="31">
        <v>37</v>
      </c>
      <c r="G69" s="38">
        <v>6</v>
      </c>
      <c r="H69" s="31">
        <v>130</v>
      </c>
      <c r="I69" s="31">
        <v>18</v>
      </c>
      <c r="J69" s="31">
        <v>41</v>
      </c>
      <c r="K69" s="31">
        <v>8</v>
      </c>
      <c r="L69" s="31">
        <v>45</v>
      </c>
      <c r="M69" s="31">
        <v>7</v>
      </c>
      <c r="N69" s="31">
        <v>67</v>
      </c>
      <c r="O69" s="31">
        <v>11</v>
      </c>
      <c r="P69" s="31">
        <v>33</v>
      </c>
      <c r="Q69" s="31">
        <v>4</v>
      </c>
      <c r="R69" s="31">
        <v>100</v>
      </c>
      <c r="S69" s="31">
        <v>18</v>
      </c>
      <c r="T69" s="31">
        <v>27</v>
      </c>
      <c r="U69" s="31">
        <v>4</v>
      </c>
      <c r="V69" s="31">
        <v>30</v>
      </c>
      <c r="W69" s="31">
        <v>5</v>
      </c>
      <c r="X69" s="31">
        <v>42</v>
      </c>
      <c r="Y69" s="31">
        <v>2</v>
      </c>
      <c r="Z69" s="30">
        <v>0</v>
      </c>
      <c r="AA69" s="38">
        <v>0</v>
      </c>
      <c r="AB69" s="7"/>
      <c r="AC69" s="38" t="s">
        <v>151</v>
      </c>
    </row>
    <row r="70" spans="1:36">
      <c r="A70" s="11">
        <v>41313</v>
      </c>
      <c r="B70" s="31">
        <v>243</v>
      </c>
      <c r="C70" s="31">
        <v>23</v>
      </c>
      <c r="D70" s="31">
        <v>163</v>
      </c>
      <c r="E70" s="31">
        <v>10</v>
      </c>
      <c r="F70" s="31">
        <v>25</v>
      </c>
      <c r="G70" s="38">
        <v>5</v>
      </c>
      <c r="H70" s="30">
        <v>28</v>
      </c>
      <c r="I70" s="30">
        <v>7</v>
      </c>
      <c r="J70" s="30">
        <v>49</v>
      </c>
      <c r="K70" s="30">
        <v>7</v>
      </c>
      <c r="L70" s="30">
        <v>22</v>
      </c>
      <c r="M70" s="30">
        <v>3</v>
      </c>
      <c r="N70" s="30">
        <v>39</v>
      </c>
      <c r="O70" s="30">
        <v>9</v>
      </c>
      <c r="P70" s="30">
        <v>33</v>
      </c>
      <c r="Q70" s="30">
        <v>2</v>
      </c>
      <c r="R70" s="30">
        <v>52</v>
      </c>
      <c r="S70" s="30">
        <v>2</v>
      </c>
      <c r="T70" s="30">
        <v>42</v>
      </c>
      <c r="U70" s="30">
        <v>13</v>
      </c>
      <c r="V70" s="30">
        <v>21</v>
      </c>
      <c r="W70" s="30">
        <v>1</v>
      </c>
      <c r="X70" s="30">
        <v>54</v>
      </c>
      <c r="Y70" s="30">
        <v>5</v>
      </c>
      <c r="Z70" s="30">
        <v>0</v>
      </c>
      <c r="AA70" s="38">
        <v>0</v>
      </c>
      <c r="AB70" s="7"/>
      <c r="AC70" s="38" t="s">
        <v>188</v>
      </c>
    </row>
    <row r="71" spans="1:36">
      <c r="A71" s="11">
        <v>41320</v>
      </c>
      <c r="B71" s="16">
        <v>5</v>
      </c>
      <c r="C71" s="16">
        <v>0</v>
      </c>
      <c r="D71" s="16">
        <v>1</v>
      </c>
      <c r="E71" s="16">
        <v>0</v>
      </c>
      <c r="F71" s="16">
        <v>4</v>
      </c>
      <c r="G71" s="38">
        <v>1</v>
      </c>
      <c r="H71" s="30">
        <v>153</v>
      </c>
      <c r="I71" s="31">
        <v>26</v>
      </c>
      <c r="J71" s="31">
        <v>270</v>
      </c>
      <c r="K71" s="33">
        <v>27</v>
      </c>
      <c r="L71" s="33">
        <v>170</v>
      </c>
      <c r="M71" s="38">
        <v>18</v>
      </c>
      <c r="N71" s="30">
        <v>228</v>
      </c>
      <c r="O71" s="31">
        <v>24</v>
      </c>
      <c r="P71" s="31">
        <v>330</v>
      </c>
      <c r="Q71" s="31">
        <v>32</v>
      </c>
      <c r="R71" s="31">
        <v>363</v>
      </c>
      <c r="S71" s="38">
        <v>48</v>
      </c>
      <c r="T71" s="30">
        <v>355</v>
      </c>
      <c r="U71" s="31">
        <v>57</v>
      </c>
      <c r="V71" s="31">
        <v>361</v>
      </c>
      <c r="W71" s="31">
        <v>39</v>
      </c>
      <c r="X71" s="31">
        <v>207</v>
      </c>
      <c r="Y71" s="38">
        <v>19</v>
      </c>
      <c r="Z71" s="30">
        <v>0</v>
      </c>
      <c r="AA71" s="38">
        <v>0</v>
      </c>
      <c r="AB71" s="7"/>
      <c r="AC71" s="38" t="s">
        <v>212</v>
      </c>
    </row>
    <row r="72" spans="1:36">
      <c r="A72" s="11">
        <v>41327</v>
      </c>
      <c r="B72" s="16">
        <v>363</v>
      </c>
      <c r="C72" s="16">
        <v>54</v>
      </c>
      <c r="D72" s="16">
        <v>138</v>
      </c>
      <c r="E72" s="16">
        <v>27</v>
      </c>
      <c r="F72" s="16">
        <v>83</v>
      </c>
      <c r="G72" s="38">
        <v>17</v>
      </c>
      <c r="H72" s="30">
        <v>60</v>
      </c>
      <c r="I72" s="31">
        <v>4</v>
      </c>
      <c r="J72" s="31">
        <v>52</v>
      </c>
      <c r="K72" s="33">
        <v>6</v>
      </c>
      <c r="L72" s="33">
        <v>83</v>
      </c>
      <c r="M72" s="38">
        <v>4</v>
      </c>
      <c r="N72" s="30">
        <v>24</v>
      </c>
      <c r="O72" s="31">
        <v>1</v>
      </c>
      <c r="P72" s="31">
        <v>23</v>
      </c>
      <c r="Q72" s="31">
        <v>2</v>
      </c>
      <c r="R72" s="31">
        <v>43</v>
      </c>
      <c r="S72" s="38">
        <v>5</v>
      </c>
      <c r="T72" s="30">
        <v>45</v>
      </c>
      <c r="U72" s="31">
        <v>10</v>
      </c>
      <c r="V72" s="31">
        <v>14</v>
      </c>
      <c r="W72" s="31">
        <v>1</v>
      </c>
      <c r="X72" s="31">
        <v>19</v>
      </c>
      <c r="Y72" s="38">
        <v>0</v>
      </c>
      <c r="Z72" s="30">
        <v>0</v>
      </c>
      <c r="AA72" s="38">
        <v>0</v>
      </c>
      <c r="AB72" s="7"/>
      <c r="AC72" s="31" t="s">
        <v>257</v>
      </c>
    </row>
    <row r="73" spans="1:36">
      <c r="A73" s="110">
        <v>41332</v>
      </c>
      <c r="B73" s="16">
        <v>67</v>
      </c>
      <c r="C73" s="16">
        <v>15</v>
      </c>
      <c r="D73" s="16">
        <v>1</v>
      </c>
      <c r="E73" s="16">
        <v>0</v>
      </c>
      <c r="F73" s="16">
        <v>16</v>
      </c>
      <c r="G73" s="38">
        <v>4</v>
      </c>
      <c r="H73" s="30">
        <v>90</v>
      </c>
      <c r="I73" s="31">
        <v>13</v>
      </c>
      <c r="J73" s="31">
        <v>112</v>
      </c>
      <c r="K73" s="33">
        <v>14</v>
      </c>
      <c r="L73" s="33">
        <v>19</v>
      </c>
      <c r="M73" s="31">
        <v>3</v>
      </c>
      <c r="N73" s="30">
        <v>13</v>
      </c>
      <c r="O73" s="31">
        <v>1</v>
      </c>
      <c r="P73" s="31">
        <v>11</v>
      </c>
      <c r="Q73" s="31">
        <v>4</v>
      </c>
      <c r="R73" s="31">
        <v>6</v>
      </c>
      <c r="S73" s="38">
        <v>0</v>
      </c>
      <c r="T73" s="30">
        <v>17</v>
      </c>
      <c r="U73" s="31">
        <v>1</v>
      </c>
      <c r="V73" s="31">
        <v>4</v>
      </c>
      <c r="W73" s="31">
        <v>0</v>
      </c>
      <c r="X73" s="31">
        <v>12</v>
      </c>
      <c r="Y73" s="38">
        <v>1</v>
      </c>
      <c r="Z73" s="30">
        <v>0</v>
      </c>
      <c r="AA73" s="38">
        <v>0</v>
      </c>
      <c r="AB73" s="7"/>
      <c r="AC73" s="31"/>
    </row>
    <row r="74" spans="1:36">
      <c r="A74" s="11">
        <v>41340</v>
      </c>
      <c r="B74" s="16">
        <v>130</v>
      </c>
      <c r="C74" s="16">
        <v>13</v>
      </c>
      <c r="D74" s="16">
        <v>31</v>
      </c>
      <c r="E74" s="16">
        <v>8</v>
      </c>
      <c r="F74" s="16">
        <v>27</v>
      </c>
      <c r="G74" s="38">
        <v>11</v>
      </c>
      <c r="H74" s="30">
        <v>91</v>
      </c>
      <c r="I74" s="31">
        <v>12</v>
      </c>
      <c r="J74" s="31">
        <v>56</v>
      </c>
      <c r="K74" s="33">
        <v>10</v>
      </c>
      <c r="L74" s="33">
        <v>62</v>
      </c>
      <c r="M74" s="38">
        <v>4</v>
      </c>
      <c r="N74" s="30">
        <v>86</v>
      </c>
      <c r="O74" s="33">
        <v>15</v>
      </c>
      <c r="P74" s="33">
        <v>25</v>
      </c>
      <c r="Q74" s="33">
        <v>2</v>
      </c>
      <c r="R74" s="33">
        <v>30</v>
      </c>
      <c r="S74" s="38">
        <v>4</v>
      </c>
      <c r="T74" s="30">
        <v>40</v>
      </c>
      <c r="U74" s="33">
        <v>7</v>
      </c>
      <c r="V74" s="33">
        <v>14</v>
      </c>
      <c r="W74" s="33">
        <v>4</v>
      </c>
      <c r="X74" s="33">
        <v>25</v>
      </c>
      <c r="Y74" s="38">
        <v>2</v>
      </c>
      <c r="Z74" s="30">
        <v>0</v>
      </c>
      <c r="AA74" s="38">
        <v>0</v>
      </c>
      <c r="AB74" s="30"/>
      <c r="AC74" s="31" t="s">
        <v>222</v>
      </c>
      <c r="AD74" s="31"/>
      <c r="AE74" s="31"/>
      <c r="AF74" s="31"/>
      <c r="AG74" s="31"/>
    </row>
    <row r="75" spans="1:36" s="31" customFormat="1">
      <c r="A75" s="110">
        <v>41344</v>
      </c>
      <c r="B75" s="16">
        <v>164</v>
      </c>
      <c r="C75" s="16">
        <v>22</v>
      </c>
      <c r="D75" s="16">
        <v>270</v>
      </c>
      <c r="E75" s="16">
        <v>17</v>
      </c>
      <c r="F75" s="16">
        <v>19</v>
      </c>
      <c r="G75" s="38">
        <v>3</v>
      </c>
      <c r="H75" s="30">
        <v>31</v>
      </c>
      <c r="I75" s="31">
        <v>2</v>
      </c>
      <c r="J75" s="31">
        <v>31</v>
      </c>
      <c r="K75" s="33">
        <v>10</v>
      </c>
      <c r="L75" s="33">
        <v>21</v>
      </c>
      <c r="M75" s="38">
        <v>1</v>
      </c>
      <c r="N75" s="30">
        <v>30</v>
      </c>
      <c r="O75" s="33">
        <v>2</v>
      </c>
      <c r="P75" s="33">
        <v>18</v>
      </c>
      <c r="Q75" s="33">
        <v>1</v>
      </c>
      <c r="R75" s="33">
        <v>23</v>
      </c>
      <c r="S75" s="38">
        <v>2</v>
      </c>
      <c r="T75" s="30">
        <v>50</v>
      </c>
      <c r="U75" s="33">
        <v>5</v>
      </c>
      <c r="V75" s="33">
        <v>36</v>
      </c>
      <c r="W75" s="33">
        <v>4</v>
      </c>
      <c r="X75" s="33">
        <v>47</v>
      </c>
      <c r="Y75" s="38">
        <v>5</v>
      </c>
      <c r="Z75" s="30">
        <v>0</v>
      </c>
      <c r="AA75" s="38">
        <v>0</v>
      </c>
      <c r="AB75" s="30"/>
      <c r="AC75" s="31" t="s">
        <v>215</v>
      </c>
    </row>
    <row r="76" spans="1:36">
      <c r="A76" s="11">
        <v>41352</v>
      </c>
      <c r="B76" s="16">
        <v>97</v>
      </c>
      <c r="C76" s="16">
        <v>12</v>
      </c>
      <c r="D76" s="16">
        <v>63</v>
      </c>
      <c r="E76" s="16">
        <v>4</v>
      </c>
      <c r="F76" s="16">
        <v>2</v>
      </c>
      <c r="G76" s="38">
        <v>0</v>
      </c>
      <c r="H76" s="30">
        <v>9</v>
      </c>
      <c r="I76" s="31">
        <v>4</v>
      </c>
      <c r="J76" s="31">
        <v>20</v>
      </c>
      <c r="K76" s="33">
        <v>1</v>
      </c>
      <c r="L76" s="33">
        <v>5</v>
      </c>
      <c r="M76" s="38">
        <v>1</v>
      </c>
      <c r="N76" s="30">
        <v>16</v>
      </c>
      <c r="O76" s="33">
        <v>2</v>
      </c>
      <c r="P76" s="33">
        <v>20</v>
      </c>
      <c r="Q76" s="33">
        <v>4</v>
      </c>
      <c r="R76" s="33">
        <v>9</v>
      </c>
      <c r="S76" s="38">
        <v>0</v>
      </c>
      <c r="T76" s="30">
        <v>6</v>
      </c>
      <c r="U76" s="33">
        <v>0</v>
      </c>
      <c r="V76" s="33">
        <v>5</v>
      </c>
      <c r="W76" s="33">
        <v>1</v>
      </c>
      <c r="X76" s="33">
        <v>29</v>
      </c>
      <c r="Y76" s="38">
        <v>10</v>
      </c>
      <c r="Z76" s="30">
        <v>0</v>
      </c>
      <c r="AA76" s="38">
        <v>0</v>
      </c>
      <c r="AB76" s="30"/>
      <c r="AC76" s="50" t="s">
        <v>287</v>
      </c>
      <c r="AD76" s="31"/>
      <c r="AE76" s="31"/>
      <c r="AF76" s="31"/>
      <c r="AG76" s="31"/>
    </row>
    <row r="77" spans="1:36" ht="13.5" thickBot="1">
      <c r="A77" s="12">
        <v>41361</v>
      </c>
      <c r="B77" s="19">
        <v>451</v>
      </c>
      <c r="C77" s="19">
        <v>9</v>
      </c>
      <c r="D77" s="19">
        <v>247</v>
      </c>
      <c r="E77" s="19">
        <v>14</v>
      </c>
      <c r="F77" s="19">
        <v>99</v>
      </c>
      <c r="G77" s="39">
        <v>11</v>
      </c>
      <c r="H77" s="35">
        <v>67</v>
      </c>
      <c r="I77" s="36">
        <v>3</v>
      </c>
      <c r="J77" s="36">
        <v>29</v>
      </c>
      <c r="K77" s="36">
        <v>0</v>
      </c>
      <c r="L77" s="36">
        <v>27</v>
      </c>
      <c r="M77" s="39">
        <v>2</v>
      </c>
      <c r="N77" s="35">
        <v>32</v>
      </c>
      <c r="O77" s="36">
        <v>2</v>
      </c>
      <c r="P77" s="36">
        <v>27</v>
      </c>
      <c r="Q77" s="36">
        <v>5</v>
      </c>
      <c r="R77" s="36">
        <v>62</v>
      </c>
      <c r="S77" s="39">
        <v>6</v>
      </c>
      <c r="T77" s="35">
        <v>37</v>
      </c>
      <c r="U77" s="36">
        <v>8</v>
      </c>
      <c r="V77" s="36">
        <v>19</v>
      </c>
      <c r="W77" s="36">
        <v>0</v>
      </c>
      <c r="X77" s="36">
        <v>23</v>
      </c>
      <c r="Y77" s="39">
        <v>4</v>
      </c>
      <c r="Z77" s="35">
        <v>5</v>
      </c>
      <c r="AA77" s="39">
        <v>0</v>
      </c>
      <c r="AB77" s="35"/>
      <c r="AC77" s="36" t="s">
        <v>305</v>
      </c>
      <c r="AD77" s="36"/>
      <c r="AE77" s="31"/>
      <c r="AF77" s="31"/>
      <c r="AG77" s="31"/>
    </row>
    <row r="78" spans="1:36">
      <c r="B78" s="31">
        <f>COUNT(B65:AA77)</f>
        <v>338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</row>
    <row r="79" spans="1:36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</row>
    <row r="80" spans="1:36">
      <c r="A80" s="1" t="s">
        <v>38</v>
      </c>
      <c r="B80" s="94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</row>
    <row r="81" spans="1:36">
      <c r="A81" s="106" t="s">
        <v>0</v>
      </c>
      <c r="B81" s="107" t="s">
        <v>1</v>
      </c>
      <c r="C81" s="109" t="s">
        <v>2</v>
      </c>
      <c r="D81" s="109" t="s">
        <v>1</v>
      </c>
      <c r="E81" s="109" t="s">
        <v>2</v>
      </c>
      <c r="F81" s="109" t="s">
        <v>1</v>
      </c>
      <c r="G81" s="109" t="s">
        <v>2</v>
      </c>
      <c r="H81" s="107" t="s">
        <v>3</v>
      </c>
      <c r="I81" s="109" t="s">
        <v>4</v>
      </c>
      <c r="J81" s="109" t="s">
        <v>3</v>
      </c>
      <c r="K81" s="109" t="s">
        <v>4</v>
      </c>
      <c r="L81" s="109" t="s">
        <v>3</v>
      </c>
      <c r="M81" s="109" t="s">
        <v>4</v>
      </c>
      <c r="N81" s="108" t="s">
        <v>5</v>
      </c>
      <c r="O81" s="109" t="s">
        <v>6</v>
      </c>
      <c r="P81" s="108" t="s">
        <v>7</v>
      </c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</row>
    <row r="82" spans="1:36">
      <c r="A82" s="14">
        <v>41278</v>
      </c>
      <c r="B82" s="30">
        <v>131</v>
      </c>
      <c r="C82" s="31">
        <v>11</v>
      </c>
      <c r="D82" s="31">
        <v>58</v>
      </c>
      <c r="E82" s="31">
        <v>11</v>
      </c>
      <c r="F82" s="31">
        <v>45</v>
      </c>
      <c r="G82" s="31">
        <v>9</v>
      </c>
      <c r="H82" s="30">
        <v>32</v>
      </c>
      <c r="I82" s="31">
        <v>6</v>
      </c>
      <c r="J82" s="31">
        <v>18</v>
      </c>
      <c r="K82" s="31">
        <v>1</v>
      </c>
      <c r="L82" s="31">
        <v>40</v>
      </c>
      <c r="M82" s="31">
        <v>6</v>
      </c>
      <c r="N82" s="30"/>
      <c r="O82" s="2" t="s">
        <v>110</v>
      </c>
      <c r="P82" s="47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</row>
    <row r="83" spans="1:36">
      <c r="A83" s="14">
        <v>41285</v>
      </c>
      <c r="B83" s="30">
        <v>45</v>
      </c>
      <c r="C83" s="31">
        <v>10</v>
      </c>
      <c r="D83" s="31">
        <v>100</v>
      </c>
      <c r="E83" s="31">
        <v>5</v>
      </c>
      <c r="F83" s="31">
        <v>35</v>
      </c>
      <c r="G83" s="31">
        <v>6</v>
      </c>
      <c r="H83" s="30">
        <v>127</v>
      </c>
      <c r="I83" s="31">
        <v>16</v>
      </c>
      <c r="J83" s="31">
        <v>938</v>
      </c>
      <c r="K83" s="31">
        <v>25</v>
      </c>
      <c r="L83" s="31">
        <v>838</v>
      </c>
      <c r="M83" s="31">
        <v>22</v>
      </c>
      <c r="N83" s="30"/>
      <c r="O83" s="50" t="s">
        <v>96</v>
      </c>
      <c r="P83" s="47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</row>
    <row r="84" spans="1:36">
      <c r="A84" s="13">
        <v>41290</v>
      </c>
      <c r="B84" s="30">
        <v>34</v>
      </c>
      <c r="C84" s="31">
        <v>5</v>
      </c>
      <c r="D84" s="31">
        <v>36</v>
      </c>
      <c r="E84" s="31">
        <v>1</v>
      </c>
      <c r="F84" s="31">
        <v>40</v>
      </c>
      <c r="G84" s="31">
        <v>5</v>
      </c>
      <c r="H84" s="30">
        <v>29</v>
      </c>
      <c r="I84" s="31">
        <v>3</v>
      </c>
      <c r="J84" s="31">
        <v>49</v>
      </c>
      <c r="K84" s="31">
        <v>5</v>
      </c>
      <c r="L84" s="31">
        <v>36</v>
      </c>
      <c r="M84" s="31">
        <v>4</v>
      </c>
      <c r="N84" s="30"/>
      <c r="O84" s="50" t="s">
        <v>98</v>
      </c>
      <c r="P84" s="47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</row>
    <row r="85" spans="1:36">
      <c r="A85" s="13">
        <v>41295</v>
      </c>
      <c r="B85" s="31">
        <v>339</v>
      </c>
      <c r="C85" s="31">
        <v>63</v>
      </c>
      <c r="D85" s="31">
        <v>197</v>
      </c>
      <c r="E85" s="31">
        <v>23</v>
      </c>
      <c r="F85" s="31">
        <v>47</v>
      </c>
      <c r="G85" s="30">
        <v>4</v>
      </c>
      <c r="H85" s="31">
        <v>764</v>
      </c>
      <c r="I85" s="31">
        <v>33</v>
      </c>
      <c r="J85" s="31">
        <v>51</v>
      </c>
      <c r="K85" s="31">
        <v>5</v>
      </c>
      <c r="L85" s="31">
        <v>186</v>
      </c>
      <c r="M85" s="31">
        <v>8</v>
      </c>
      <c r="N85" s="30"/>
      <c r="O85" s="50" t="s">
        <v>127</v>
      </c>
      <c r="P85" s="47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</row>
    <row r="86" spans="1:36">
      <c r="A86" s="14">
        <v>41302</v>
      </c>
      <c r="B86" s="30">
        <v>52</v>
      </c>
      <c r="C86" s="31">
        <v>1</v>
      </c>
      <c r="D86" s="31">
        <v>11</v>
      </c>
      <c r="E86" s="31">
        <v>1</v>
      </c>
      <c r="F86" s="31">
        <v>9</v>
      </c>
      <c r="G86" s="31">
        <v>1</v>
      </c>
      <c r="H86" s="30">
        <v>134</v>
      </c>
      <c r="I86" s="31">
        <v>3</v>
      </c>
      <c r="J86" s="31">
        <v>69</v>
      </c>
      <c r="K86" s="31">
        <v>2</v>
      </c>
      <c r="L86" s="31">
        <v>302</v>
      </c>
      <c r="M86" s="31">
        <v>6</v>
      </c>
      <c r="N86" s="30"/>
      <c r="O86" s="50" t="s">
        <v>233</v>
      </c>
      <c r="P86" s="47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</row>
    <row r="87" spans="1:36">
      <c r="A87" s="14">
        <v>41311</v>
      </c>
      <c r="B87" s="30">
        <v>28</v>
      </c>
      <c r="C87" s="31">
        <v>6</v>
      </c>
      <c r="D87" s="31">
        <v>8</v>
      </c>
      <c r="E87" s="31">
        <v>1</v>
      </c>
      <c r="F87" s="31">
        <v>62</v>
      </c>
      <c r="G87" s="31">
        <v>2</v>
      </c>
      <c r="H87" s="30">
        <v>15</v>
      </c>
      <c r="I87" s="31">
        <v>3</v>
      </c>
      <c r="J87" s="31">
        <v>14</v>
      </c>
      <c r="K87" s="31">
        <v>2</v>
      </c>
      <c r="L87" s="31">
        <v>13</v>
      </c>
      <c r="M87" s="31">
        <v>3</v>
      </c>
      <c r="N87" s="30"/>
      <c r="O87" s="48" t="s">
        <v>190</v>
      </c>
      <c r="P87" s="47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</row>
    <row r="88" spans="1:36">
      <c r="A88" s="14">
        <v>41318</v>
      </c>
      <c r="B88" s="30">
        <v>18</v>
      </c>
      <c r="C88" s="31">
        <v>1</v>
      </c>
      <c r="D88" s="31">
        <v>14</v>
      </c>
      <c r="E88" s="31">
        <v>1</v>
      </c>
      <c r="F88" s="31">
        <v>23</v>
      </c>
      <c r="G88" s="31">
        <v>1</v>
      </c>
      <c r="H88" s="30">
        <v>48</v>
      </c>
      <c r="I88" s="31">
        <v>3</v>
      </c>
      <c r="J88" s="31">
        <v>21</v>
      </c>
      <c r="K88" s="31">
        <v>2</v>
      </c>
      <c r="L88" s="31">
        <v>18</v>
      </c>
      <c r="M88" s="31">
        <v>2</v>
      </c>
      <c r="N88" s="30"/>
      <c r="O88" s="50" t="s">
        <v>244</v>
      </c>
      <c r="P88" s="47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</row>
    <row r="89" spans="1:36">
      <c r="A89" s="14">
        <v>41324</v>
      </c>
      <c r="B89" s="30">
        <v>45</v>
      </c>
      <c r="C89" s="31">
        <v>5</v>
      </c>
      <c r="D89" s="31">
        <v>32</v>
      </c>
      <c r="E89" s="31">
        <v>2</v>
      </c>
      <c r="F89" s="31">
        <v>23</v>
      </c>
      <c r="G89" s="31">
        <v>2</v>
      </c>
      <c r="H89" s="30">
        <v>11</v>
      </c>
      <c r="I89" s="31">
        <v>3</v>
      </c>
      <c r="J89" s="31">
        <v>96</v>
      </c>
      <c r="K89" s="31">
        <v>6</v>
      </c>
      <c r="L89" s="31">
        <v>32</v>
      </c>
      <c r="M89" s="31">
        <v>2</v>
      </c>
      <c r="N89" s="30"/>
      <c r="O89" s="50" t="s">
        <v>178</v>
      </c>
      <c r="P89" s="47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</row>
    <row r="90" spans="1:36">
      <c r="A90" s="14">
        <v>41331</v>
      </c>
      <c r="B90" s="30">
        <v>5</v>
      </c>
      <c r="C90" s="31">
        <v>0</v>
      </c>
      <c r="D90" s="31">
        <v>63</v>
      </c>
      <c r="E90" s="31">
        <v>3</v>
      </c>
      <c r="F90" s="31">
        <v>53</v>
      </c>
      <c r="G90" s="31">
        <v>1</v>
      </c>
      <c r="H90" s="30">
        <v>16</v>
      </c>
      <c r="I90" s="31">
        <v>0</v>
      </c>
      <c r="J90" s="31">
        <v>22</v>
      </c>
      <c r="K90" s="31">
        <v>1</v>
      </c>
      <c r="L90" s="31">
        <v>9</v>
      </c>
      <c r="M90" s="31">
        <v>1</v>
      </c>
      <c r="N90" s="30"/>
      <c r="O90" s="50" t="s">
        <v>210</v>
      </c>
      <c r="P90" s="47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</row>
    <row r="91" spans="1:36">
      <c r="A91" s="14">
        <v>41341</v>
      </c>
      <c r="B91" s="30">
        <v>114</v>
      </c>
      <c r="C91" s="31">
        <v>17</v>
      </c>
      <c r="D91" s="31">
        <v>30</v>
      </c>
      <c r="E91" s="31">
        <v>2</v>
      </c>
      <c r="F91" s="31">
        <v>15</v>
      </c>
      <c r="G91" s="31">
        <v>0</v>
      </c>
      <c r="H91" s="30">
        <v>142</v>
      </c>
      <c r="I91" s="31">
        <v>2</v>
      </c>
      <c r="J91" s="31">
        <v>35</v>
      </c>
      <c r="K91" s="31">
        <v>3</v>
      </c>
      <c r="L91" s="31">
        <v>12</v>
      </c>
      <c r="M91" s="31">
        <v>0</v>
      </c>
      <c r="N91" s="30"/>
      <c r="O91" s="48" t="s">
        <v>220</v>
      </c>
      <c r="P91" s="47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</row>
    <row r="92" spans="1:36">
      <c r="A92" s="14">
        <v>41344</v>
      </c>
      <c r="B92" s="30">
        <v>72</v>
      </c>
      <c r="C92" s="31">
        <v>2</v>
      </c>
      <c r="D92" s="31">
        <v>62</v>
      </c>
      <c r="E92" s="31">
        <v>3</v>
      </c>
      <c r="F92" s="31">
        <v>45</v>
      </c>
      <c r="G92" s="31">
        <v>3</v>
      </c>
      <c r="H92" s="30">
        <v>41</v>
      </c>
      <c r="I92" s="31">
        <v>3</v>
      </c>
      <c r="J92" s="31">
        <v>5</v>
      </c>
      <c r="K92" s="31">
        <v>0</v>
      </c>
      <c r="L92" s="31">
        <v>1</v>
      </c>
      <c r="M92" s="31">
        <v>0</v>
      </c>
      <c r="N92" s="30"/>
      <c r="O92" s="38" t="s">
        <v>215</v>
      </c>
      <c r="P92" s="47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</row>
    <row r="93" spans="1:36">
      <c r="A93" s="14">
        <v>41355</v>
      </c>
      <c r="B93" s="31">
        <v>97</v>
      </c>
      <c r="C93" s="31">
        <v>8</v>
      </c>
      <c r="D93" s="31">
        <v>10</v>
      </c>
      <c r="E93" s="31">
        <v>1</v>
      </c>
      <c r="F93" s="31">
        <v>177</v>
      </c>
      <c r="G93" s="31">
        <v>12</v>
      </c>
      <c r="H93" s="31">
        <v>189</v>
      </c>
      <c r="I93" s="31">
        <v>14</v>
      </c>
      <c r="J93" s="31">
        <v>53</v>
      </c>
      <c r="K93" s="31">
        <v>9</v>
      </c>
      <c r="L93" s="31">
        <v>190</v>
      </c>
      <c r="M93" s="31">
        <v>7</v>
      </c>
      <c r="O93" s="48" t="s">
        <v>289</v>
      </c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</row>
    <row r="94" spans="1:36" ht="13.5" thickBot="1">
      <c r="A94" s="12">
        <v>41362</v>
      </c>
      <c r="B94" s="35">
        <v>62</v>
      </c>
      <c r="C94" s="36">
        <v>6</v>
      </c>
      <c r="D94" s="36">
        <v>28</v>
      </c>
      <c r="E94" s="36">
        <v>1</v>
      </c>
      <c r="F94" s="36">
        <v>137</v>
      </c>
      <c r="G94" s="36">
        <v>6</v>
      </c>
      <c r="H94" s="35">
        <v>34</v>
      </c>
      <c r="I94" s="36">
        <v>1</v>
      </c>
      <c r="J94" s="36">
        <v>15</v>
      </c>
      <c r="K94" s="36">
        <v>0</v>
      </c>
      <c r="L94" s="36">
        <v>19</v>
      </c>
      <c r="M94" s="36">
        <v>2</v>
      </c>
      <c r="N94" s="35"/>
      <c r="O94" s="149" t="s">
        <v>278</v>
      </c>
      <c r="P94" s="5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</row>
    <row r="95" spans="1:36">
      <c r="A95" s="14">
        <v>41278</v>
      </c>
      <c r="B95" s="30">
        <v>25</v>
      </c>
      <c r="C95" s="31">
        <v>0</v>
      </c>
      <c r="D95" s="31">
        <v>16</v>
      </c>
      <c r="E95" s="31">
        <v>1</v>
      </c>
      <c r="F95" s="31">
        <v>7</v>
      </c>
      <c r="G95" s="31">
        <v>1</v>
      </c>
      <c r="H95" s="30">
        <v>578</v>
      </c>
      <c r="I95" s="31">
        <v>10</v>
      </c>
      <c r="J95" s="31">
        <v>336</v>
      </c>
      <c r="K95" s="31">
        <v>10</v>
      </c>
      <c r="L95" s="31">
        <v>69</v>
      </c>
      <c r="M95" s="31">
        <v>1</v>
      </c>
      <c r="N95" s="30"/>
      <c r="O95" s="2" t="s">
        <v>110</v>
      </c>
      <c r="P95" s="47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</row>
    <row r="96" spans="1:36">
      <c r="A96" s="14">
        <v>41285</v>
      </c>
      <c r="B96" s="30">
        <v>19</v>
      </c>
      <c r="C96" s="31">
        <v>1</v>
      </c>
      <c r="D96" s="31">
        <v>37</v>
      </c>
      <c r="E96" s="31">
        <v>5</v>
      </c>
      <c r="F96" s="31">
        <v>17</v>
      </c>
      <c r="G96" s="31">
        <v>0</v>
      </c>
      <c r="H96" s="30">
        <v>0</v>
      </c>
      <c r="I96" s="31">
        <v>0</v>
      </c>
      <c r="J96" s="31">
        <v>14</v>
      </c>
      <c r="K96" s="31">
        <v>1</v>
      </c>
      <c r="L96" s="31">
        <v>5</v>
      </c>
      <c r="M96" s="31">
        <v>0</v>
      </c>
      <c r="N96" s="30"/>
      <c r="O96" s="50" t="s">
        <v>96</v>
      </c>
      <c r="P96" s="47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</row>
    <row r="97" spans="1:36">
      <c r="A97" s="13">
        <v>41290</v>
      </c>
      <c r="B97" s="30">
        <v>196</v>
      </c>
      <c r="C97" s="31">
        <v>4</v>
      </c>
      <c r="D97" s="31">
        <v>137</v>
      </c>
      <c r="E97" s="31">
        <v>1</v>
      </c>
      <c r="F97" s="31">
        <v>53</v>
      </c>
      <c r="G97" s="31">
        <v>3</v>
      </c>
      <c r="H97" s="30">
        <v>43</v>
      </c>
      <c r="I97" s="31">
        <v>1</v>
      </c>
      <c r="J97" s="31">
        <v>19</v>
      </c>
      <c r="K97" s="31">
        <v>0</v>
      </c>
      <c r="L97" s="31">
        <v>7</v>
      </c>
      <c r="M97" s="31">
        <v>0</v>
      </c>
      <c r="N97" s="30"/>
      <c r="O97" s="50" t="s">
        <v>98</v>
      </c>
      <c r="P97" s="47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</row>
    <row r="98" spans="1:36">
      <c r="A98" s="13">
        <v>41295</v>
      </c>
      <c r="B98" s="30">
        <v>14</v>
      </c>
      <c r="C98" s="31">
        <v>0</v>
      </c>
      <c r="D98" s="31">
        <v>83</v>
      </c>
      <c r="E98" s="31">
        <v>4</v>
      </c>
      <c r="F98" s="31">
        <v>40</v>
      </c>
      <c r="G98" s="31">
        <v>0</v>
      </c>
      <c r="H98" s="30">
        <v>202</v>
      </c>
      <c r="I98" s="31">
        <v>9</v>
      </c>
      <c r="J98" s="31">
        <v>271</v>
      </c>
      <c r="K98" s="31">
        <v>8</v>
      </c>
      <c r="L98" s="31">
        <v>115</v>
      </c>
      <c r="M98" s="31">
        <v>5</v>
      </c>
      <c r="N98" s="30"/>
      <c r="O98" s="50" t="s">
        <v>127</v>
      </c>
      <c r="P98" s="47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</row>
    <row r="99" spans="1:36">
      <c r="A99" s="14">
        <v>41302</v>
      </c>
      <c r="B99" s="30">
        <v>66</v>
      </c>
      <c r="C99" s="31">
        <v>6</v>
      </c>
      <c r="D99" s="31">
        <v>69</v>
      </c>
      <c r="E99" s="31">
        <v>4</v>
      </c>
      <c r="F99" s="31">
        <v>57</v>
      </c>
      <c r="G99" s="31">
        <v>3</v>
      </c>
      <c r="H99" s="30">
        <v>40</v>
      </c>
      <c r="I99" s="31">
        <v>7</v>
      </c>
      <c r="J99" s="31">
        <v>26</v>
      </c>
      <c r="K99" s="31">
        <v>3</v>
      </c>
      <c r="L99" s="31">
        <v>10</v>
      </c>
      <c r="M99" s="31">
        <v>0</v>
      </c>
      <c r="N99" s="30"/>
      <c r="O99" s="50" t="s">
        <v>233</v>
      </c>
      <c r="P99" s="47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</row>
    <row r="100" spans="1:36">
      <c r="A100" s="14">
        <v>41311</v>
      </c>
      <c r="B100" s="30">
        <v>4</v>
      </c>
      <c r="C100" s="31">
        <v>0</v>
      </c>
      <c r="D100" s="31">
        <v>5</v>
      </c>
      <c r="E100" s="31">
        <v>0</v>
      </c>
      <c r="F100" s="31">
        <v>9</v>
      </c>
      <c r="G100" s="31">
        <v>1</v>
      </c>
      <c r="H100" s="30">
        <v>248</v>
      </c>
      <c r="I100" s="31">
        <v>8</v>
      </c>
      <c r="J100" s="31">
        <v>56</v>
      </c>
      <c r="K100" s="31">
        <v>4</v>
      </c>
      <c r="L100" s="31">
        <v>42</v>
      </c>
      <c r="M100" s="31">
        <v>1</v>
      </c>
      <c r="N100" s="30"/>
      <c r="O100" s="48" t="s">
        <v>190</v>
      </c>
      <c r="P100" s="47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</row>
    <row r="101" spans="1:36">
      <c r="A101" s="14">
        <v>41318</v>
      </c>
      <c r="B101" s="30">
        <v>13</v>
      </c>
      <c r="C101" s="31">
        <v>0</v>
      </c>
      <c r="D101" s="31">
        <v>18</v>
      </c>
      <c r="E101" s="31">
        <v>1</v>
      </c>
      <c r="F101" s="31">
        <v>10</v>
      </c>
      <c r="G101" s="31">
        <v>1</v>
      </c>
      <c r="H101" s="30">
        <v>39</v>
      </c>
      <c r="I101" s="31">
        <v>0</v>
      </c>
      <c r="J101" s="31">
        <v>45</v>
      </c>
      <c r="K101" s="31">
        <v>3</v>
      </c>
      <c r="L101" s="31">
        <v>10</v>
      </c>
      <c r="M101" s="31">
        <v>0</v>
      </c>
      <c r="N101" s="30"/>
      <c r="O101" s="50" t="s">
        <v>244</v>
      </c>
      <c r="P101" s="47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</row>
    <row r="102" spans="1:36">
      <c r="A102" s="14">
        <v>41324</v>
      </c>
      <c r="B102" s="30">
        <v>16</v>
      </c>
      <c r="C102" s="31">
        <v>1</v>
      </c>
      <c r="D102" s="31">
        <v>129</v>
      </c>
      <c r="E102" s="31">
        <v>4</v>
      </c>
      <c r="F102" s="31">
        <v>30</v>
      </c>
      <c r="G102" s="31">
        <v>4</v>
      </c>
      <c r="H102" s="30">
        <v>25</v>
      </c>
      <c r="I102" s="31">
        <v>2</v>
      </c>
      <c r="J102" s="31">
        <v>19</v>
      </c>
      <c r="K102" s="31">
        <v>0</v>
      </c>
      <c r="L102" s="31">
        <v>14</v>
      </c>
      <c r="M102" s="31">
        <v>0</v>
      </c>
      <c r="N102" s="30"/>
      <c r="O102" s="50" t="s">
        <v>178</v>
      </c>
      <c r="P102" s="47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</row>
    <row r="103" spans="1:36">
      <c r="A103" s="14">
        <v>41331</v>
      </c>
      <c r="B103" s="30">
        <v>312</v>
      </c>
      <c r="C103" s="31">
        <v>2</v>
      </c>
      <c r="D103" s="31">
        <v>112</v>
      </c>
      <c r="E103" s="31">
        <v>2</v>
      </c>
      <c r="F103" s="31">
        <v>34</v>
      </c>
      <c r="G103" s="31">
        <v>1</v>
      </c>
      <c r="H103" s="30">
        <v>13</v>
      </c>
      <c r="I103" s="31">
        <v>0</v>
      </c>
      <c r="J103" s="31">
        <v>52</v>
      </c>
      <c r="K103" s="31">
        <v>3</v>
      </c>
      <c r="L103" s="31">
        <v>18</v>
      </c>
      <c r="M103" s="31">
        <v>3</v>
      </c>
      <c r="N103" s="30"/>
      <c r="O103" s="50" t="s">
        <v>210</v>
      </c>
      <c r="P103" s="47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</row>
    <row r="104" spans="1:36">
      <c r="A104" s="14">
        <v>41341</v>
      </c>
      <c r="B104" s="30">
        <v>199</v>
      </c>
      <c r="C104" s="31">
        <v>5</v>
      </c>
      <c r="D104" s="31">
        <v>72</v>
      </c>
      <c r="E104" s="31">
        <v>2</v>
      </c>
      <c r="F104" s="31">
        <v>0</v>
      </c>
      <c r="G104" s="31">
        <v>0</v>
      </c>
      <c r="H104" s="30">
        <v>410</v>
      </c>
      <c r="I104" s="31">
        <v>12</v>
      </c>
      <c r="J104" s="31">
        <v>185</v>
      </c>
      <c r="K104" s="31">
        <v>11</v>
      </c>
      <c r="L104" s="31">
        <v>50</v>
      </c>
      <c r="M104" s="31">
        <v>2</v>
      </c>
      <c r="N104" s="30"/>
      <c r="O104" s="48" t="s">
        <v>220</v>
      </c>
      <c r="P104" s="47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</row>
    <row r="105" spans="1:36">
      <c r="A105" s="14">
        <v>41344</v>
      </c>
      <c r="B105" s="30">
        <v>29</v>
      </c>
      <c r="C105" s="31">
        <v>3</v>
      </c>
      <c r="D105" s="31">
        <v>101</v>
      </c>
      <c r="E105" s="31">
        <v>3</v>
      </c>
      <c r="F105" s="31">
        <v>184</v>
      </c>
      <c r="G105" s="31">
        <v>6</v>
      </c>
      <c r="H105" s="30">
        <v>16</v>
      </c>
      <c r="I105" s="31">
        <v>4</v>
      </c>
      <c r="J105" s="31">
        <v>237</v>
      </c>
      <c r="K105" s="31">
        <v>3</v>
      </c>
      <c r="L105" s="31">
        <v>54</v>
      </c>
      <c r="M105" s="31">
        <v>0</v>
      </c>
      <c r="N105" s="30"/>
      <c r="O105" s="38" t="s">
        <v>215</v>
      </c>
      <c r="P105" s="47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</row>
    <row r="106" spans="1:36">
      <c r="A106" s="14">
        <v>41355</v>
      </c>
      <c r="B106" s="31">
        <v>6</v>
      </c>
      <c r="C106" s="31">
        <v>0</v>
      </c>
      <c r="D106" s="31">
        <v>44</v>
      </c>
      <c r="E106" s="31">
        <v>2</v>
      </c>
      <c r="F106" s="31">
        <v>19</v>
      </c>
      <c r="G106" s="31">
        <v>2</v>
      </c>
      <c r="H106" s="31">
        <v>12</v>
      </c>
      <c r="I106" s="31">
        <v>2</v>
      </c>
      <c r="J106" s="31">
        <v>10</v>
      </c>
      <c r="K106" s="31">
        <v>3</v>
      </c>
      <c r="L106" s="31">
        <v>28</v>
      </c>
      <c r="M106" s="31">
        <v>6</v>
      </c>
      <c r="O106" s="48" t="s">
        <v>289</v>
      </c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</row>
    <row r="107" spans="1:36" ht="13.5" thickBot="1">
      <c r="A107" s="12">
        <v>41362</v>
      </c>
      <c r="B107" s="35">
        <v>335</v>
      </c>
      <c r="C107" s="36">
        <v>12</v>
      </c>
      <c r="D107" s="36">
        <v>63</v>
      </c>
      <c r="E107" s="36">
        <v>3</v>
      </c>
      <c r="F107" s="36">
        <v>4</v>
      </c>
      <c r="G107" s="36">
        <v>1</v>
      </c>
      <c r="H107" s="35">
        <v>68</v>
      </c>
      <c r="I107" s="36">
        <v>8</v>
      </c>
      <c r="J107" s="36">
        <v>162</v>
      </c>
      <c r="K107" s="36">
        <v>6</v>
      </c>
      <c r="L107" s="36">
        <v>75</v>
      </c>
      <c r="M107" s="36">
        <v>11</v>
      </c>
      <c r="N107" s="35"/>
      <c r="O107" s="149" t="s">
        <v>278</v>
      </c>
      <c r="P107" s="5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</row>
    <row r="108" spans="1:36">
      <c r="A108" s="11"/>
      <c r="B108" s="33">
        <f>COUNT(B82:M107)</f>
        <v>312</v>
      </c>
      <c r="C108" s="31"/>
      <c r="D108" s="31"/>
      <c r="E108" s="31"/>
      <c r="F108" s="31"/>
      <c r="G108" s="31"/>
      <c r="H108" s="33"/>
      <c r="I108" s="31"/>
      <c r="J108" s="31"/>
      <c r="K108" s="31"/>
      <c r="L108" s="31"/>
      <c r="M108" s="31"/>
      <c r="N108" s="33"/>
      <c r="O108" s="33"/>
      <c r="P108" s="33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</row>
    <row r="109" spans="1:36">
      <c r="A109" s="1" t="s">
        <v>48</v>
      </c>
      <c r="B109" s="94"/>
      <c r="C109" s="31"/>
      <c r="D109" s="31"/>
      <c r="E109" s="31"/>
      <c r="F109" s="31"/>
      <c r="G109" s="31"/>
      <c r="H109" s="33"/>
      <c r="I109" s="31"/>
      <c r="J109" s="31"/>
      <c r="K109" s="31"/>
      <c r="L109" s="31"/>
      <c r="M109" s="31"/>
      <c r="N109" s="33"/>
      <c r="O109" s="33"/>
      <c r="P109" s="33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</row>
    <row r="110" spans="1:36">
      <c r="A110" s="106" t="s">
        <v>0</v>
      </c>
      <c r="B110" s="107" t="s">
        <v>1</v>
      </c>
      <c r="C110" s="109" t="s">
        <v>2</v>
      </c>
      <c r="D110" s="109" t="s">
        <v>1</v>
      </c>
      <c r="E110" s="109" t="s">
        <v>2</v>
      </c>
      <c r="F110" s="109" t="s">
        <v>1</v>
      </c>
      <c r="G110" s="109" t="s">
        <v>2</v>
      </c>
      <c r="H110" s="108" t="s">
        <v>5</v>
      </c>
      <c r="I110" s="109" t="s">
        <v>6</v>
      </c>
      <c r="J110" s="108" t="s">
        <v>7</v>
      </c>
      <c r="K110" s="31"/>
      <c r="L110" s="31"/>
      <c r="M110" s="31"/>
      <c r="N110" s="33"/>
      <c r="O110" s="33"/>
      <c r="P110" s="33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</row>
    <row r="111" spans="1:36">
      <c r="A111" s="111">
        <v>41277</v>
      </c>
      <c r="B111" s="30">
        <v>10</v>
      </c>
      <c r="C111" s="31">
        <v>1</v>
      </c>
      <c r="D111" s="31">
        <v>24</v>
      </c>
      <c r="E111" s="31">
        <v>1</v>
      </c>
      <c r="F111" s="31">
        <v>66</v>
      </c>
      <c r="G111" s="31">
        <v>1</v>
      </c>
      <c r="H111" s="30"/>
      <c r="I111" s="50" t="s">
        <v>87</v>
      </c>
      <c r="J111" s="47"/>
      <c r="K111" s="31"/>
      <c r="L111" s="31"/>
      <c r="M111" s="31"/>
      <c r="N111" s="33"/>
      <c r="O111" s="33"/>
      <c r="P111" s="33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</row>
    <row r="112" spans="1:36">
      <c r="A112" s="14">
        <v>41283</v>
      </c>
      <c r="B112" s="30">
        <v>70</v>
      </c>
      <c r="C112" s="31">
        <v>11</v>
      </c>
      <c r="D112" s="31">
        <v>36</v>
      </c>
      <c r="E112" s="31">
        <v>4</v>
      </c>
      <c r="F112" s="31">
        <v>29</v>
      </c>
      <c r="G112" s="31">
        <v>3</v>
      </c>
      <c r="H112" s="30"/>
      <c r="I112" s="2" t="s">
        <v>101</v>
      </c>
      <c r="J112" s="47"/>
      <c r="K112" s="31"/>
      <c r="L112" s="31"/>
      <c r="M112" s="31"/>
      <c r="N112" s="33"/>
      <c r="O112" s="33"/>
      <c r="P112" s="33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</row>
    <row r="113" spans="1:36">
      <c r="A113" s="13">
        <v>41289</v>
      </c>
      <c r="B113" s="30">
        <v>146</v>
      </c>
      <c r="C113" s="31">
        <v>10</v>
      </c>
      <c r="D113" s="31">
        <v>11</v>
      </c>
      <c r="E113" s="31">
        <v>1</v>
      </c>
      <c r="F113" s="31">
        <v>25</v>
      </c>
      <c r="G113" s="31">
        <v>6</v>
      </c>
      <c r="H113" s="30"/>
      <c r="I113" s="50" t="s">
        <v>91</v>
      </c>
      <c r="J113" s="47"/>
      <c r="K113" s="31"/>
      <c r="L113" s="31"/>
      <c r="M113" s="31"/>
      <c r="N113" s="33"/>
      <c r="O113" s="33"/>
      <c r="P113" s="33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</row>
    <row r="114" spans="1:36">
      <c r="A114" s="13">
        <v>41295</v>
      </c>
      <c r="B114" s="30">
        <v>23</v>
      </c>
      <c r="C114" s="31">
        <v>1</v>
      </c>
      <c r="D114" s="31">
        <v>17</v>
      </c>
      <c r="E114" s="31">
        <v>0</v>
      </c>
      <c r="F114" s="31">
        <v>17</v>
      </c>
      <c r="G114" s="31">
        <v>3</v>
      </c>
      <c r="H114" s="30"/>
      <c r="I114" s="50" t="s">
        <v>127</v>
      </c>
      <c r="J114" s="47"/>
      <c r="K114" s="31"/>
      <c r="L114" s="31"/>
      <c r="M114" s="31"/>
      <c r="N114" s="33"/>
      <c r="O114" s="33"/>
      <c r="P114" s="33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</row>
    <row r="115" spans="1:36">
      <c r="A115" s="14">
        <v>41306</v>
      </c>
      <c r="B115" s="30">
        <v>67</v>
      </c>
      <c r="C115" s="31">
        <v>5</v>
      </c>
      <c r="D115" s="31">
        <v>151</v>
      </c>
      <c r="E115" s="31">
        <v>14</v>
      </c>
      <c r="F115" s="31">
        <v>166</v>
      </c>
      <c r="G115" s="31">
        <v>13</v>
      </c>
      <c r="H115" s="30"/>
      <c r="I115" s="50" t="s">
        <v>181</v>
      </c>
      <c r="J115" s="47"/>
      <c r="K115" s="31"/>
      <c r="L115" s="31"/>
      <c r="M115" s="31"/>
      <c r="N115" s="33"/>
      <c r="O115" s="33"/>
      <c r="P115" s="33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</row>
    <row r="116" spans="1:36">
      <c r="A116" s="14">
        <v>41312</v>
      </c>
      <c r="B116" s="30">
        <v>285</v>
      </c>
      <c r="C116" s="31">
        <v>9</v>
      </c>
      <c r="D116" s="31">
        <v>217</v>
      </c>
      <c r="E116" s="31">
        <v>6</v>
      </c>
      <c r="F116" s="31">
        <v>124</v>
      </c>
      <c r="G116" s="31">
        <v>6</v>
      </c>
      <c r="H116" s="30"/>
      <c r="I116" s="50" t="s">
        <v>182</v>
      </c>
      <c r="J116" s="47"/>
      <c r="K116" s="31"/>
      <c r="L116" s="31"/>
      <c r="M116" s="31"/>
      <c r="N116" s="33"/>
      <c r="O116" s="33"/>
      <c r="P116" s="33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</row>
    <row r="117" spans="1:36">
      <c r="A117" s="14">
        <v>41317</v>
      </c>
      <c r="B117" s="30">
        <v>141</v>
      </c>
      <c r="C117" s="31">
        <v>20</v>
      </c>
      <c r="D117" s="31">
        <v>124</v>
      </c>
      <c r="E117" s="31">
        <v>10</v>
      </c>
      <c r="F117" s="31">
        <v>152</v>
      </c>
      <c r="G117" s="31">
        <v>10</v>
      </c>
      <c r="H117" s="30"/>
      <c r="I117" s="50" t="s">
        <v>184</v>
      </c>
      <c r="J117" s="47"/>
      <c r="K117" s="31"/>
      <c r="L117" s="31"/>
      <c r="M117" s="31"/>
      <c r="N117" s="33"/>
      <c r="O117" s="33"/>
      <c r="P117" s="33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</row>
    <row r="118" spans="1:36">
      <c r="A118" s="14">
        <v>41325</v>
      </c>
      <c r="B118" s="30">
        <v>33</v>
      </c>
      <c r="C118" s="31">
        <v>0</v>
      </c>
      <c r="D118" s="31">
        <v>36</v>
      </c>
      <c r="E118" s="31">
        <v>2</v>
      </c>
      <c r="F118" s="31">
        <v>33</v>
      </c>
      <c r="G118" s="31">
        <v>3</v>
      </c>
      <c r="H118" s="30"/>
      <c r="I118" s="50" t="s">
        <v>204</v>
      </c>
      <c r="J118" s="47"/>
      <c r="K118" s="31"/>
      <c r="L118" s="31"/>
      <c r="M118" s="31"/>
      <c r="N118" s="33"/>
      <c r="O118" s="33"/>
      <c r="P118" s="33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</row>
    <row r="119" spans="1:36">
      <c r="A119" s="14">
        <v>41334</v>
      </c>
      <c r="B119" s="30">
        <v>8</v>
      </c>
      <c r="C119" s="31">
        <v>1</v>
      </c>
      <c r="D119" s="31">
        <v>18</v>
      </c>
      <c r="E119" s="31">
        <v>1</v>
      </c>
      <c r="F119" s="31">
        <v>7</v>
      </c>
      <c r="G119" s="31">
        <v>1</v>
      </c>
      <c r="H119" s="30"/>
      <c r="I119" s="50" t="s">
        <v>207</v>
      </c>
      <c r="J119" s="47"/>
      <c r="K119" s="31"/>
      <c r="L119" s="31"/>
      <c r="M119" s="31"/>
      <c r="N119" s="33"/>
      <c r="O119" s="33"/>
      <c r="P119" s="33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</row>
    <row r="120" spans="1:36">
      <c r="A120" s="14">
        <v>41337</v>
      </c>
      <c r="B120" s="30">
        <v>418</v>
      </c>
      <c r="C120" s="31">
        <v>49</v>
      </c>
      <c r="D120" s="31">
        <v>320</v>
      </c>
      <c r="E120" s="31">
        <v>49</v>
      </c>
      <c r="F120" s="31">
        <v>289</v>
      </c>
      <c r="G120" s="31">
        <v>45</v>
      </c>
      <c r="H120" s="30"/>
      <c r="I120" s="31" t="s">
        <v>240</v>
      </c>
      <c r="J120" s="47"/>
      <c r="K120" s="31"/>
      <c r="L120" s="31"/>
      <c r="M120" s="31"/>
      <c r="N120" s="33"/>
      <c r="O120" s="33"/>
      <c r="P120" s="33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</row>
    <row r="121" spans="1:36">
      <c r="A121" s="14">
        <v>41344</v>
      </c>
      <c r="B121" s="30">
        <v>137</v>
      </c>
      <c r="C121" s="31">
        <v>3</v>
      </c>
      <c r="D121" s="31">
        <v>59</v>
      </c>
      <c r="E121" s="31">
        <v>2</v>
      </c>
      <c r="F121" s="31">
        <v>57</v>
      </c>
      <c r="G121" s="31">
        <v>2</v>
      </c>
      <c r="H121" s="30"/>
      <c r="I121" s="31" t="s">
        <v>215</v>
      </c>
      <c r="J121" s="47"/>
      <c r="K121" s="31"/>
      <c r="L121" s="31"/>
      <c r="M121" s="31"/>
      <c r="N121" s="33"/>
      <c r="O121" s="33"/>
      <c r="P121" s="33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</row>
    <row r="122" spans="1:36">
      <c r="A122" s="14">
        <v>41354</v>
      </c>
      <c r="B122" s="31">
        <v>191</v>
      </c>
      <c r="C122" s="31">
        <v>32</v>
      </c>
      <c r="D122" s="31">
        <v>181</v>
      </c>
      <c r="E122" s="31">
        <v>39</v>
      </c>
      <c r="F122" s="31">
        <v>145</v>
      </c>
      <c r="G122" s="31">
        <v>19</v>
      </c>
      <c r="I122" s="2" t="s">
        <v>290</v>
      </c>
      <c r="K122" s="31"/>
      <c r="L122" s="31"/>
      <c r="M122" s="31"/>
      <c r="N122" s="33"/>
      <c r="O122" s="33"/>
      <c r="P122" s="33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</row>
    <row r="123" spans="1:36" ht="13.5" thickBot="1">
      <c r="A123" s="12">
        <v>41359</v>
      </c>
      <c r="B123" s="36">
        <v>8</v>
      </c>
      <c r="C123" s="36">
        <v>0</v>
      </c>
      <c r="D123" s="36">
        <v>18</v>
      </c>
      <c r="E123" s="36">
        <v>0</v>
      </c>
      <c r="F123" s="36">
        <v>13</v>
      </c>
      <c r="G123" s="36">
        <v>0</v>
      </c>
      <c r="H123" s="35"/>
      <c r="I123" s="58" t="s">
        <v>261</v>
      </c>
      <c r="J123" s="51"/>
      <c r="K123" s="31"/>
      <c r="L123" s="31"/>
      <c r="M123" s="31"/>
      <c r="N123" s="33"/>
      <c r="O123" s="33"/>
      <c r="P123" s="33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</row>
    <row r="124" spans="1:36">
      <c r="A124" s="111">
        <v>41277</v>
      </c>
      <c r="B124" s="30">
        <v>40</v>
      </c>
      <c r="C124" s="31">
        <v>6</v>
      </c>
      <c r="D124" s="31">
        <v>32</v>
      </c>
      <c r="E124" s="31">
        <v>2</v>
      </c>
      <c r="F124" s="31">
        <v>28</v>
      </c>
      <c r="G124" s="31">
        <v>4</v>
      </c>
      <c r="H124" s="30"/>
      <c r="I124" s="50" t="s">
        <v>87</v>
      </c>
      <c r="J124" s="47"/>
      <c r="K124" s="31"/>
      <c r="L124" s="31"/>
      <c r="M124" s="31"/>
      <c r="N124" s="33"/>
      <c r="O124" s="33"/>
      <c r="P124" s="33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</row>
    <row r="125" spans="1:36">
      <c r="A125" s="14">
        <v>41283</v>
      </c>
      <c r="B125" s="30">
        <v>237</v>
      </c>
      <c r="C125" s="31">
        <v>18</v>
      </c>
      <c r="D125" s="31">
        <v>116</v>
      </c>
      <c r="E125" s="31">
        <v>17</v>
      </c>
      <c r="F125" s="31">
        <v>78</v>
      </c>
      <c r="G125" s="31">
        <v>6</v>
      </c>
      <c r="H125" s="30"/>
      <c r="I125" s="2" t="s">
        <v>101</v>
      </c>
      <c r="J125" s="47"/>
      <c r="K125" s="31"/>
      <c r="L125" s="31"/>
      <c r="M125" s="31"/>
      <c r="N125" s="33"/>
      <c r="O125" s="33"/>
      <c r="P125" s="33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</row>
    <row r="126" spans="1:36">
      <c r="A126" s="13">
        <v>41289</v>
      </c>
      <c r="B126" s="30">
        <v>46</v>
      </c>
      <c r="C126" s="31">
        <v>5</v>
      </c>
      <c r="D126" s="31">
        <v>34</v>
      </c>
      <c r="E126" s="31">
        <v>6</v>
      </c>
      <c r="F126" s="31">
        <v>20</v>
      </c>
      <c r="G126" s="31">
        <v>2</v>
      </c>
      <c r="H126" s="30"/>
      <c r="I126" s="50" t="s">
        <v>91</v>
      </c>
      <c r="J126" s="47"/>
      <c r="K126" s="31"/>
      <c r="L126" s="31"/>
      <c r="M126" s="31"/>
      <c r="N126" s="33"/>
      <c r="O126" s="33"/>
      <c r="P126" s="33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</row>
    <row r="127" spans="1:36">
      <c r="A127" s="13">
        <v>41295</v>
      </c>
      <c r="B127" s="30">
        <v>43</v>
      </c>
      <c r="C127" s="31">
        <v>7</v>
      </c>
      <c r="D127" s="31">
        <v>17</v>
      </c>
      <c r="E127" s="31">
        <v>0</v>
      </c>
      <c r="F127" s="31">
        <v>10</v>
      </c>
      <c r="G127" s="31">
        <v>1</v>
      </c>
      <c r="H127" s="30"/>
      <c r="I127" s="50" t="s">
        <v>127</v>
      </c>
      <c r="J127" s="47"/>
      <c r="K127" s="31"/>
      <c r="L127" s="31"/>
      <c r="M127" s="31"/>
      <c r="N127" s="33"/>
      <c r="O127" s="33"/>
      <c r="P127" s="33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</row>
    <row r="128" spans="1:36">
      <c r="A128" s="14">
        <v>41306</v>
      </c>
      <c r="B128" s="30">
        <v>9</v>
      </c>
      <c r="C128" s="31">
        <v>1</v>
      </c>
      <c r="D128" s="31">
        <v>115</v>
      </c>
      <c r="E128" s="31">
        <v>32</v>
      </c>
      <c r="F128" s="31">
        <v>548</v>
      </c>
      <c r="G128" s="31">
        <v>77</v>
      </c>
      <c r="H128" s="30"/>
      <c r="I128" s="50" t="s">
        <v>181</v>
      </c>
      <c r="J128" s="47"/>
      <c r="K128" s="31"/>
      <c r="L128" s="31"/>
      <c r="M128" s="31"/>
      <c r="N128" s="33"/>
      <c r="O128" s="33"/>
      <c r="P128" s="33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</row>
    <row r="129" spans="1:36">
      <c r="A129" s="14">
        <v>41312</v>
      </c>
      <c r="B129" s="30">
        <v>70</v>
      </c>
      <c r="C129" s="31">
        <v>5</v>
      </c>
      <c r="D129" s="31">
        <v>68</v>
      </c>
      <c r="E129" s="31">
        <v>7</v>
      </c>
      <c r="F129" s="31">
        <v>61</v>
      </c>
      <c r="G129" s="31">
        <v>8</v>
      </c>
      <c r="H129" s="30"/>
      <c r="I129" s="50" t="s">
        <v>182</v>
      </c>
      <c r="J129" s="47"/>
      <c r="K129" s="31"/>
      <c r="L129" s="31"/>
      <c r="M129" s="31"/>
      <c r="N129" s="33"/>
      <c r="O129" s="33"/>
      <c r="P129" s="33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</row>
    <row r="130" spans="1:36">
      <c r="A130" s="14">
        <v>41317</v>
      </c>
      <c r="B130" s="30">
        <v>356</v>
      </c>
      <c r="C130" s="31">
        <v>26</v>
      </c>
      <c r="D130" s="31">
        <v>339</v>
      </c>
      <c r="E130" s="31">
        <v>31</v>
      </c>
      <c r="F130" s="31">
        <v>170</v>
      </c>
      <c r="G130" s="31">
        <v>18</v>
      </c>
      <c r="H130" s="30"/>
      <c r="I130" s="50" t="s">
        <v>184</v>
      </c>
      <c r="J130" s="47"/>
      <c r="K130" s="31"/>
      <c r="L130" s="31"/>
      <c r="M130" s="31"/>
      <c r="N130" s="33"/>
      <c r="O130" s="33"/>
      <c r="P130" s="33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</row>
    <row r="131" spans="1:36">
      <c r="A131" s="14">
        <v>41325</v>
      </c>
      <c r="B131" s="30">
        <v>292</v>
      </c>
      <c r="C131" s="31">
        <v>31</v>
      </c>
      <c r="D131" s="31">
        <v>164</v>
      </c>
      <c r="E131" s="31">
        <v>17</v>
      </c>
      <c r="F131" s="31">
        <v>122</v>
      </c>
      <c r="G131" s="31">
        <v>22</v>
      </c>
      <c r="H131" s="30"/>
      <c r="I131" s="50" t="s">
        <v>204</v>
      </c>
      <c r="J131" s="47"/>
      <c r="K131" s="31"/>
      <c r="L131" s="31"/>
      <c r="M131" s="31"/>
      <c r="N131" s="33"/>
      <c r="O131" s="33"/>
      <c r="P131" s="33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</row>
    <row r="132" spans="1:36">
      <c r="A132" s="14">
        <v>41334</v>
      </c>
      <c r="B132" s="30">
        <v>258</v>
      </c>
      <c r="C132" s="31">
        <v>28</v>
      </c>
      <c r="D132" s="31">
        <v>91</v>
      </c>
      <c r="E132" s="31">
        <v>9</v>
      </c>
      <c r="F132" s="31">
        <v>123</v>
      </c>
      <c r="G132" s="31">
        <v>11</v>
      </c>
      <c r="H132" s="30"/>
      <c r="I132" s="50" t="s">
        <v>207</v>
      </c>
      <c r="J132" s="47"/>
      <c r="K132" s="31"/>
      <c r="L132" s="31"/>
      <c r="M132" s="31"/>
      <c r="N132" s="33"/>
      <c r="O132" s="33"/>
      <c r="P132" s="33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</row>
    <row r="133" spans="1:36">
      <c r="A133" s="14">
        <v>41337</v>
      </c>
      <c r="B133" s="30">
        <v>31</v>
      </c>
      <c r="C133" s="31">
        <v>9</v>
      </c>
      <c r="D133" s="31">
        <v>420</v>
      </c>
      <c r="E133" s="31">
        <v>23</v>
      </c>
      <c r="F133" s="31">
        <v>232</v>
      </c>
      <c r="G133" s="31">
        <v>26</v>
      </c>
      <c r="H133" s="30"/>
      <c r="I133" s="31" t="s">
        <v>240</v>
      </c>
      <c r="J133" s="47"/>
      <c r="K133" s="31"/>
      <c r="L133" s="31"/>
      <c r="M133" s="31"/>
      <c r="N133" s="33"/>
      <c r="O133" s="33"/>
      <c r="P133" s="33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</row>
    <row r="134" spans="1:36">
      <c r="A134" s="14">
        <v>41344</v>
      </c>
      <c r="B134" s="30">
        <v>29</v>
      </c>
      <c r="C134" s="31">
        <v>3</v>
      </c>
      <c r="D134" s="31">
        <v>17</v>
      </c>
      <c r="E134" s="31">
        <v>4</v>
      </c>
      <c r="F134" s="31">
        <v>15</v>
      </c>
      <c r="G134" s="31">
        <v>2</v>
      </c>
      <c r="H134" s="30"/>
      <c r="I134" s="31" t="s">
        <v>215</v>
      </c>
      <c r="J134" s="47"/>
      <c r="K134" s="31"/>
      <c r="L134" s="31"/>
      <c r="M134" s="31"/>
      <c r="N134" s="33"/>
      <c r="O134" s="33"/>
      <c r="P134" s="33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</row>
    <row r="135" spans="1:36">
      <c r="A135" s="14">
        <v>41354</v>
      </c>
      <c r="B135" s="30">
        <v>39</v>
      </c>
      <c r="C135" s="31">
        <v>3</v>
      </c>
      <c r="D135" s="31">
        <v>38</v>
      </c>
      <c r="E135" s="31">
        <v>3</v>
      </c>
      <c r="F135" s="31">
        <v>356</v>
      </c>
      <c r="G135" s="31">
        <v>60</v>
      </c>
      <c r="H135" s="30"/>
      <c r="I135" s="2" t="s">
        <v>290</v>
      </c>
      <c r="J135" s="47"/>
      <c r="K135" s="31"/>
      <c r="L135" s="31"/>
      <c r="M135" s="31"/>
      <c r="N135" s="33"/>
      <c r="O135" s="33"/>
      <c r="P135" s="33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</row>
    <row r="136" spans="1:36" ht="13.5" thickBot="1">
      <c r="A136" s="12">
        <v>41359</v>
      </c>
      <c r="B136" s="35">
        <v>14</v>
      </c>
      <c r="C136" s="36">
        <v>2</v>
      </c>
      <c r="D136" s="36">
        <v>28</v>
      </c>
      <c r="E136" s="36">
        <v>0</v>
      </c>
      <c r="F136" s="36">
        <v>49</v>
      </c>
      <c r="G136" s="36">
        <v>3</v>
      </c>
      <c r="H136" s="35"/>
      <c r="I136" s="58" t="s">
        <v>261</v>
      </c>
      <c r="J136" s="51"/>
      <c r="K136" s="31"/>
      <c r="L136" s="31"/>
      <c r="M136" s="31"/>
      <c r="N136" s="33"/>
      <c r="O136" s="33"/>
      <c r="P136" s="33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</row>
    <row r="137" spans="1:36">
      <c r="A137" s="111">
        <v>41277</v>
      </c>
      <c r="B137" s="30">
        <v>487</v>
      </c>
      <c r="C137" s="31">
        <v>17</v>
      </c>
      <c r="D137" s="31">
        <v>160</v>
      </c>
      <c r="E137" s="31">
        <v>9</v>
      </c>
      <c r="F137" s="31">
        <v>66</v>
      </c>
      <c r="G137" s="31">
        <v>5</v>
      </c>
      <c r="H137" s="30"/>
      <c r="I137" s="50" t="s">
        <v>87</v>
      </c>
      <c r="J137" s="47"/>
      <c r="K137" s="31"/>
      <c r="L137" s="31"/>
      <c r="M137" s="31"/>
      <c r="N137" s="33"/>
      <c r="O137" s="33"/>
      <c r="P137" s="33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</row>
    <row r="138" spans="1:36">
      <c r="A138" s="14">
        <v>41283</v>
      </c>
      <c r="B138" s="30">
        <v>200</v>
      </c>
      <c r="C138" s="31">
        <v>16</v>
      </c>
      <c r="D138" s="31">
        <v>1424</v>
      </c>
      <c r="E138" s="31">
        <v>64</v>
      </c>
      <c r="F138" s="31">
        <v>690</v>
      </c>
      <c r="G138" s="31">
        <v>28</v>
      </c>
      <c r="H138" s="30"/>
      <c r="I138" s="2" t="s">
        <v>101</v>
      </c>
      <c r="J138" s="47"/>
      <c r="K138" s="31"/>
      <c r="L138" s="31"/>
      <c r="M138" s="31"/>
      <c r="N138" s="33"/>
      <c r="O138" s="33"/>
      <c r="P138" s="33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</row>
    <row r="139" spans="1:36">
      <c r="A139" s="13">
        <v>41289</v>
      </c>
      <c r="B139" s="30">
        <v>1510</v>
      </c>
      <c r="C139" s="31">
        <v>46</v>
      </c>
      <c r="D139" s="31">
        <v>513</v>
      </c>
      <c r="E139" s="31">
        <v>12</v>
      </c>
      <c r="F139" s="31">
        <v>387</v>
      </c>
      <c r="G139" s="31">
        <v>7</v>
      </c>
      <c r="H139" s="30"/>
      <c r="I139" s="50" t="s">
        <v>91</v>
      </c>
      <c r="J139" s="47"/>
      <c r="K139" s="31"/>
      <c r="L139" s="31"/>
      <c r="M139" s="31"/>
      <c r="N139" s="33"/>
      <c r="O139" s="33"/>
      <c r="P139" s="33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</row>
    <row r="140" spans="1:36">
      <c r="A140" s="13">
        <v>41295</v>
      </c>
      <c r="B140" s="30">
        <v>52</v>
      </c>
      <c r="C140" s="31">
        <v>7</v>
      </c>
      <c r="D140" s="31">
        <v>28</v>
      </c>
      <c r="E140" s="31">
        <v>2</v>
      </c>
      <c r="F140" s="31">
        <v>14</v>
      </c>
      <c r="G140" s="31">
        <v>0</v>
      </c>
      <c r="H140" s="30"/>
      <c r="I140" s="50" t="s">
        <v>127</v>
      </c>
      <c r="J140" s="47"/>
      <c r="K140" s="31"/>
      <c r="L140" s="31"/>
      <c r="M140" s="31"/>
      <c r="N140" s="33"/>
      <c r="O140" s="33"/>
      <c r="P140" s="33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</row>
    <row r="141" spans="1:36">
      <c r="A141" s="14">
        <v>41306</v>
      </c>
      <c r="B141" s="30">
        <v>248</v>
      </c>
      <c r="C141" s="31">
        <v>18</v>
      </c>
      <c r="D141" s="31">
        <v>72</v>
      </c>
      <c r="E141" s="31">
        <v>10</v>
      </c>
      <c r="F141" s="31">
        <v>67</v>
      </c>
      <c r="G141" s="31">
        <v>5</v>
      </c>
      <c r="H141" s="30"/>
      <c r="I141" s="50" t="s">
        <v>181</v>
      </c>
      <c r="J141" s="47"/>
      <c r="K141" s="31"/>
      <c r="L141" s="31"/>
      <c r="M141" s="31"/>
      <c r="N141" s="33"/>
      <c r="O141" s="33"/>
      <c r="P141" s="33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</row>
    <row r="142" spans="1:36">
      <c r="A142" s="14">
        <v>41312</v>
      </c>
      <c r="B142" s="30">
        <v>575</v>
      </c>
      <c r="C142" s="31">
        <v>55</v>
      </c>
      <c r="D142" s="31">
        <v>1526</v>
      </c>
      <c r="E142" s="31">
        <v>62</v>
      </c>
      <c r="F142" s="31">
        <v>1449</v>
      </c>
      <c r="G142" s="31">
        <v>62</v>
      </c>
      <c r="H142" s="30"/>
      <c r="I142" s="50" t="s">
        <v>182</v>
      </c>
      <c r="J142" s="47"/>
      <c r="K142" s="31"/>
      <c r="L142" s="31"/>
      <c r="M142" s="31"/>
      <c r="N142" s="33"/>
      <c r="O142" s="33"/>
      <c r="P142" s="33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</row>
    <row r="143" spans="1:36">
      <c r="A143" s="14">
        <v>41317</v>
      </c>
      <c r="B143" s="30">
        <v>383</v>
      </c>
      <c r="C143" s="31">
        <v>24</v>
      </c>
      <c r="D143" s="31">
        <v>729</v>
      </c>
      <c r="E143" s="31">
        <v>46</v>
      </c>
      <c r="F143" s="31">
        <v>1996</v>
      </c>
      <c r="G143" s="31">
        <v>76</v>
      </c>
      <c r="H143" s="30"/>
      <c r="I143" s="50" t="s">
        <v>184</v>
      </c>
      <c r="J143" s="47"/>
      <c r="K143" s="31"/>
      <c r="L143" s="31"/>
      <c r="M143" s="31"/>
      <c r="N143" s="33"/>
      <c r="O143" s="33"/>
      <c r="P143" s="33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</row>
    <row r="144" spans="1:36">
      <c r="A144" s="14">
        <v>41325</v>
      </c>
      <c r="B144" s="30">
        <v>491</v>
      </c>
      <c r="C144" s="31">
        <v>61</v>
      </c>
      <c r="D144" s="31">
        <v>218</v>
      </c>
      <c r="E144" s="31">
        <v>28</v>
      </c>
      <c r="F144" s="31">
        <v>116</v>
      </c>
      <c r="G144" s="31">
        <v>15</v>
      </c>
      <c r="H144" s="30"/>
      <c r="I144" s="50" t="s">
        <v>204</v>
      </c>
      <c r="J144" s="47"/>
      <c r="K144" s="31"/>
      <c r="L144" s="31"/>
      <c r="M144" s="31"/>
      <c r="N144" s="33"/>
      <c r="O144" s="33"/>
      <c r="P144" s="33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</row>
    <row r="145" spans="1:36">
      <c r="A145" s="14">
        <v>41334</v>
      </c>
      <c r="B145" s="30">
        <v>39</v>
      </c>
      <c r="C145" s="31">
        <v>3</v>
      </c>
      <c r="D145" s="31">
        <v>30</v>
      </c>
      <c r="E145" s="31">
        <v>3</v>
      </c>
      <c r="F145" s="31">
        <v>36</v>
      </c>
      <c r="G145" s="31">
        <v>3</v>
      </c>
      <c r="H145" s="30"/>
      <c r="I145" s="50" t="s">
        <v>207</v>
      </c>
      <c r="J145" s="47"/>
      <c r="K145" s="31"/>
      <c r="L145" s="31"/>
      <c r="M145" s="31"/>
      <c r="N145" s="33"/>
      <c r="O145" s="33"/>
      <c r="P145" s="33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</row>
    <row r="146" spans="1:36">
      <c r="A146" s="14">
        <v>41337</v>
      </c>
      <c r="B146" s="30">
        <v>55</v>
      </c>
      <c r="C146" s="31">
        <v>6</v>
      </c>
      <c r="D146" s="31">
        <v>12</v>
      </c>
      <c r="E146" s="31">
        <v>1</v>
      </c>
      <c r="F146" s="31">
        <v>38</v>
      </c>
      <c r="G146" s="31">
        <v>2</v>
      </c>
      <c r="H146" s="30"/>
      <c r="I146" s="31" t="s">
        <v>240</v>
      </c>
      <c r="J146" s="47"/>
      <c r="K146" s="31"/>
      <c r="L146" s="31"/>
      <c r="M146" s="31"/>
      <c r="N146" s="33"/>
      <c r="O146" s="33"/>
      <c r="P146" s="33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</row>
    <row r="147" spans="1:36">
      <c r="A147" s="14">
        <v>41344</v>
      </c>
      <c r="B147" s="30">
        <v>20</v>
      </c>
      <c r="C147" s="31">
        <v>3</v>
      </c>
      <c r="D147" s="31">
        <v>4</v>
      </c>
      <c r="E147" s="31">
        <v>1</v>
      </c>
      <c r="F147" s="31">
        <v>5</v>
      </c>
      <c r="G147" s="31">
        <v>0</v>
      </c>
      <c r="H147" s="30"/>
      <c r="I147" s="31" t="s">
        <v>215</v>
      </c>
      <c r="J147" s="47"/>
      <c r="K147" s="31"/>
      <c r="L147" s="31"/>
      <c r="M147" s="31"/>
      <c r="N147" s="33"/>
      <c r="O147" s="33"/>
      <c r="P147" s="33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</row>
    <row r="148" spans="1:36">
      <c r="A148" s="14">
        <v>41354</v>
      </c>
      <c r="B148" s="33">
        <v>244</v>
      </c>
      <c r="C148" s="31">
        <v>21</v>
      </c>
      <c r="D148" s="31">
        <v>32</v>
      </c>
      <c r="E148" s="31">
        <v>7</v>
      </c>
      <c r="F148" s="31">
        <v>50</v>
      </c>
      <c r="G148" s="31">
        <v>2</v>
      </c>
      <c r="H148" s="33"/>
      <c r="I148" s="2" t="s">
        <v>290</v>
      </c>
      <c r="J148" s="31"/>
      <c r="K148" s="31"/>
      <c r="L148" s="31"/>
      <c r="M148" s="31"/>
      <c r="N148" s="33"/>
      <c r="O148" s="33"/>
      <c r="P148" s="33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</row>
    <row r="149" spans="1:36" ht="13.5" thickBot="1">
      <c r="A149" s="12">
        <v>41359</v>
      </c>
      <c r="B149" s="35">
        <v>522</v>
      </c>
      <c r="C149" s="36">
        <v>12</v>
      </c>
      <c r="D149" s="36">
        <v>484</v>
      </c>
      <c r="E149" s="36">
        <v>31</v>
      </c>
      <c r="F149" s="36">
        <v>286</v>
      </c>
      <c r="G149" s="36">
        <v>11</v>
      </c>
      <c r="H149" s="35"/>
      <c r="I149" s="58" t="s">
        <v>261</v>
      </c>
      <c r="J149" s="5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</row>
    <row r="150" spans="1:36">
      <c r="A150" s="13"/>
      <c r="B150" s="31">
        <f>COUNT(B111:G149)</f>
        <v>234</v>
      </c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</row>
    <row r="151" spans="1:36">
      <c r="A151" s="1" t="s">
        <v>81</v>
      </c>
      <c r="B151" s="94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</row>
    <row r="152" spans="1:36">
      <c r="A152" s="106" t="s">
        <v>0</v>
      </c>
      <c r="B152" s="106" t="s">
        <v>1</v>
      </c>
      <c r="C152" s="106" t="s">
        <v>2</v>
      </c>
      <c r="D152" s="106" t="s">
        <v>1</v>
      </c>
      <c r="E152" s="106" t="s">
        <v>2</v>
      </c>
      <c r="F152" s="106" t="s">
        <v>1</v>
      </c>
      <c r="G152" s="106" t="s">
        <v>2</v>
      </c>
      <c r="H152" s="106" t="s">
        <v>3</v>
      </c>
      <c r="I152" s="106" t="s">
        <v>4</v>
      </c>
      <c r="J152" s="106" t="s">
        <v>3</v>
      </c>
      <c r="K152" s="106" t="s">
        <v>4</v>
      </c>
      <c r="L152" s="106" t="s">
        <v>3</v>
      </c>
      <c r="M152" s="106" t="s">
        <v>4</v>
      </c>
      <c r="N152" s="106" t="s">
        <v>9</v>
      </c>
      <c r="O152" s="106" t="s">
        <v>10</v>
      </c>
      <c r="P152" s="106" t="s">
        <v>9</v>
      </c>
      <c r="Q152" s="106" t="s">
        <v>10</v>
      </c>
      <c r="R152" s="106" t="s">
        <v>9</v>
      </c>
      <c r="S152" s="106" t="s">
        <v>10</v>
      </c>
      <c r="T152" s="106" t="s">
        <v>1</v>
      </c>
      <c r="U152" s="106" t="s">
        <v>2</v>
      </c>
      <c r="V152" s="106" t="s">
        <v>5</v>
      </c>
      <c r="W152" s="106" t="s">
        <v>6</v>
      </c>
      <c r="X152" s="106" t="s">
        <v>7</v>
      </c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</row>
    <row r="153" spans="1:36">
      <c r="A153" s="111">
        <v>41277</v>
      </c>
      <c r="B153" s="31">
        <v>8</v>
      </c>
      <c r="C153" s="31">
        <v>1</v>
      </c>
      <c r="D153" s="31">
        <v>7</v>
      </c>
      <c r="E153" s="31">
        <v>0</v>
      </c>
      <c r="F153" s="31">
        <v>4</v>
      </c>
      <c r="G153" s="31">
        <v>1</v>
      </c>
      <c r="H153" s="31">
        <v>35</v>
      </c>
      <c r="I153" s="31">
        <v>3</v>
      </c>
      <c r="J153" s="31">
        <v>21</v>
      </c>
      <c r="K153" s="31">
        <v>0</v>
      </c>
      <c r="L153" s="31">
        <v>14</v>
      </c>
      <c r="M153" s="31">
        <v>0</v>
      </c>
      <c r="N153" s="31">
        <v>3</v>
      </c>
      <c r="O153" s="31">
        <v>1</v>
      </c>
      <c r="P153" s="31">
        <v>3</v>
      </c>
      <c r="Q153" s="31">
        <v>0</v>
      </c>
      <c r="R153" s="31">
        <v>13</v>
      </c>
      <c r="S153" s="31">
        <v>0</v>
      </c>
      <c r="T153" s="31">
        <v>0</v>
      </c>
      <c r="U153" s="31">
        <v>0</v>
      </c>
      <c r="V153" s="31"/>
      <c r="W153" s="50" t="s">
        <v>87</v>
      </c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</row>
    <row r="154" spans="1:36">
      <c r="A154" s="14">
        <v>41283</v>
      </c>
      <c r="B154" s="31">
        <v>48</v>
      </c>
      <c r="C154" s="31">
        <v>2</v>
      </c>
      <c r="D154" s="31">
        <v>26</v>
      </c>
      <c r="E154" s="31">
        <v>1</v>
      </c>
      <c r="F154" s="31">
        <v>25</v>
      </c>
      <c r="G154" s="31">
        <v>1</v>
      </c>
      <c r="H154" s="31">
        <v>44</v>
      </c>
      <c r="I154" s="31">
        <v>8</v>
      </c>
      <c r="J154" s="31">
        <v>0</v>
      </c>
      <c r="K154" s="31">
        <v>0</v>
      </c>
      <c r="L154" s="31">
        <v>0</v>
      </c>
      <c r="M154" s="31">
        <v>0</v>
      </c>
      <c r="N154" s="31">
        <v>209</v>
      </c>
      <c r="O154" s="31">
        <v>10</v>
      </c>
      <c r="P154" s="31">
        <v>105</v>
      </c>
      <c r="Q154" s="31">
        <v>7</v>
      </c>
      <c r="R154" s="31">
        <v>136</v>
      </c>
      <c r="S154" s="31">
        <v>8</v>
      </c>
      <c r="T154" s="31">
        <v>0</v>
      </c>
      <c r="U154" s="31">
        <v>0</v>
      </c>
      <c r="V154" s="31"/>
      <c r="W154" s="2" t="s">
        <v>101</v>
      </c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</row>
    <row r="155" spans="1:36">
      <c r="A155" s="13">
        <v>41289</v>
      </c>
      <c r="B155" s="30">
        <v>17</v>
      </c>
      <c r="C155" s="31">
        <v>2</v>
      </c>
      <c r="D155" s="31">
        <v>40</v>
      </c>
      <c r="E155" s="31">
        <v>0</v>
      </c>
      <c r="F155" s="31">
        <v>39</v>
      </c>
      <c r="G155" s="31">
        <v>0</v>
      </c>
      <c r="H155" s="30">
        <v>26</v>
      </c>
      <c r="I155" s="31">
        <v>2</v>
      </c>
      <c r="J155" s="31">
        <v>16</v>
      </c>
      <c r="K155" s="31">
        <v>2</v>
      </c>
      <c r="L155" s="31">
        <v>423</v>
      </c>
      <c r="M155" s="31">
        <v>2</v>
      </c>
      <c r="N155" s="30">
        <v>12</v>
      </c>
      <c r="O155" s="31">
        <v>1</v>
      </c>
      <c r="P155" s="31">
        <v>9</v>
      </c>
      <c r="Q155" s="31">
        <v>0</v>
      </c>
      <c r="R155" s="31">
        <v>7</v>
      </c>
      <c r="S155" s="31">
        <v>1</v>
      </c>
      <c r="T155" s="30">
        <v>0</v>
      </c>
      <c r="U155" s="31">
        <v>0</v>
      </c>
      <c r="V155" s="30"/>
      <c r="W155" s="50" t="s">
        <v>91</v>
      </c>
      <c r="X155" s="47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</row>
    <row r="156" spans="1:36">
      <c r="A156" s="14">
        <v>41299</v>
      </c>
      <c r="B156" s="30">
        <v>91</v>
      </c>
      <c r="C156" s="31">
        <v>1</v>
      </c>
      <c r="D156" s="31">
        <v>37</v>
      </c>
      <c r="E156" s="31">
        <v>1</v>
      </c>
      <c r="F156" s="31">
        <v>8</v>
      </c>
      <c r="G156" s="31">
        <v>2</v>
      </c>
      <c r="H156" s="30">
        <v>39</v>
      </c>
      <c r="I156" s="31">
        <v>1</v>
      </c>
      <c r="J156" s="31">
        <v>29</v>
      </c>
      <c r="K156" s="31">
        <v>2</v>
      </c>
      <c r="L156" s="31">
        <v>12</v>
      </c>
      <c r="M156" s="31">
        <v>1</v>
      </c>
      <c r="N156" s="30">
        <v>18</v>
      </c>
      <c r="O156" s="31">
        <v>0</v>
      </c>
      <c r="P156" s="31">
        <v>9</v>
      </c>
      <c r="Q156" s="31">
        <v>1</v>
      </c>
      <c r="R156" s="31">
        <v>5</v>
      </c>
      <c r="S156" s="31">
        <v>1</v>
      </c>
      <c r="T156" s="30">
        <v>0</v>
      </c>
      <c r="U156" s="31">
        <v>0</v>
      </c>
      <c r="V156" s="30"/>
      <c r="W156" s="50" t="s">
        <v>132</v>
      </c>
      <c r="X156" s="47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</row>
    <row r="157" spans="1:36">
      <c r="A157" s="14">
        <v>41306</v>
      </c>
      <c r="B157" s="30">
        <v>11</v>
      </c>
      <c r="C157" s="31">
        <v>1</v>
      </c>
      <c r="D157" s="31">
        <v>19</v>
      </c>
      <c r="E157" s="31">
        <v>2</v>
      </c>
      <c r="F157" s="31">
        <v>9</v>
      </c>
      <c r="G157" s="31">
        <v>2</v>
      </c>
      <c r="H157" s="30">
        <v>12</v>
      </c>
      <c r="I157" s="31">
        <v>2</v>
      </c>
      <c r="J157" s="31">
        <v>22</v>
      </c>
      <c r="K157" s="31">
        <v>0</v>
      </c>
      <c r="L157" s="31">
        <v>21</v>
      </c>
      <c r="M157" s="31">
        <v>1</v>
      </c>
      <c r="N157" s="30">
        <v>4</v>
      </c>
      <c r="O157" s="31">
        <v>1</v>
      </c>
      <c r="P157" s="31">
        <v>7</v>
      </c>
      <c r="Q157" s="31">
        <v>0</v>
      </c>
      <c r="R157" s="31">
        <v>7</v>
      </c>
      <c r="S157" s="31">
        <v>2</v>
      </c>
      <c r="T157" s="30">
        <v>0</v>
      </c>
      <c r="U157" s="31">
        <v>0</v>
      </c>
      <c r="V157" s="30"/>
      <c r="W157" s="50" t="s">
        <v>181</v>
      </c>
      <c r="X157" s="47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</row>
    <row r="158" spans="1:36">
      <c r="A158" s="14">
        <v>41312</v>
      </c>
      <c r="B158" s="33">
        <v>80</v>
      </c>
      <c r="C158" s="31">
        <v>16</v>
      </c>
      <c r="D158" s="31">
        <v>39</v>
      </c>
      <c r="E158" s="31">
        <v>6</v>
      </c>
      <c r="F158" s="31">
        <v>20</v>
      </c>
      <c r="G158" s="31">
        <v>2</v>
      </c>
      <c r="H158" s="30">
        <v>148</v>
      </c>
      <c r="I158" s="31">
        <v>15</v>
      </c>
      <c r="J158" s="31">
        <v>27</v>
      </c>
      <c r="K158" s="31">
        <v>3</v>
      </c>
      <c r="L158" s="31">
        <v>16</v>
      </c>
      <c r="M158" s="31">
        <v>2</v>
      </c>
      <c r="N158" s="30">
        <v>3</v>
      </c>
      <c r="O158" s="31">
        <v>0</v>
      </c>
      <c r="P158" s="31">
        <v>14</v>
      </c>
      <c r="Q158" s="31">
        <v>2</v>
      </c>
      <c r="R158" s="31">
        <v>6</v>
      </c>
      <c r="S158" s="31">
        <v>1</v>
      </c>
      <c r="T158" s="30">
        <v>0</v>
      </c>
      <c r="U158" s="31">
        <v>0</v>
      </c>
      <c r="V158" s="30"/>
      <c r="W158" s="50" t="s">
        <v>182</v>
      </c>
      <c r="X158" s="47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</row>
    <row r="159" spans="1:36">
      <c r="A159" s="14">
        <v>41317</v>
      </c>
      <c r="B159" s="31">
        <v>132</v>
      </c>
      <c r="C159" s="31">
        <v>5</v>
      </c>
      <c r="D159" s="31">
        <v>62</v>
      </c>
      <c r="E159" s="31">
        <v>2</v>
      </c>
      <c r="F159" s="31">
        <v>294</v>
      </c>
      <c r="G159" s="31">
        <v>10</v>
      </c>
      <c r="H159" s="30">
        <v>11</v>
      </c>
      <c r="I159" s="31">
        <v>0</v>
      </c>
      <c r="J159" s="31">
        <v>34</v>
      </c>
      <c r="K159" s="31">
        <v>1</v>
      </c>
      <c r="L159" s="31">
        <v>96</v>
      </c>
      <c r="M159" s="31">
        <v>2</v>
      </c>
      <c r="N159" s="30">
        <v>58</v>
      </c>
      <c r="O159" s="31">
        <v>4</v>
      </c>
      <c r="P159" s="31">
        <v>19</v>
      </c>
      <c r="Q159" s="31">
        <v>1</v>
      </c>
      <c r="R159" s="31">
        <v>5</v>
      </c>
      <c r="S159" s="31">
        <v>0</v>
      </c>
      <c r="T159" s="30">
        <v>0</v>
      </c>
      <c r="U159" s="31">
        <v>0</v>
      </c>
      <c r="V159" s="30"/>
      <c r="W159" s="50" t="s">
        <v>184</v>
      </c>
      <c r="X159" s="47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</row>
    <row r="160" spans="1:36">
      <c r="A160" s="14">
        <v>41325</v>
      </c>
      <c r="B160" s="31">
        <v>239</v>
      </c>
      <c r="C160" s="31">
        <v>22</v>
      </c>
      <c r="D160" s="31">
        <v>184</v>
      </c>
      <c r="E160" s="31">
        <v>28</v>
      </c>
      <c r="F160" s="31">
        <v>57</v>
      </c>
      <c r="G160" s="31">
        <v>12</v>
      </c>
      <c r="H160" s="31">
        <v>57</v>
      </c>
      <c r="I160" s="31">
        <v>13</v>
      </c>
      <c r="J160" s="31">
        <v>89</v>
      </c>
      <c r="K160" s="31">
        <v>14</v>
      </c>
      <c r="L160" s="31">
        <v>49</v>
      </c>
      <c r="M160" s="31">
        <v>13</v>
      </c>
      <c r="N160" s="31">
        <v>24</v>
      </c>
      <c r="O160" s="31">
        <v>3</v>
      </c>
      <c r="P160" s="31">
        <v>77</v>
      </c>
      <c r="Q160" s="31">
        <v>6</v>
      </c>
      <c r="R160" s="31">
        <v>16</v>
      </c>
      <c r="S160" s="31">
        <v>1</v>
      </c>
      <c r="T160" s="31">
        <v>0</v>
      </c>
      <c r="U160" s="31">
        <v>0</v>
      </c>
      <c r="W160" s="50" t="s">
        <v>204</v>
      </c>
      <c r="X160" s="47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</row>
    <row r="161" spans="1:36">
      <c r="A161" s="14">
        <v>41334</v>
      </c>
      <c r="B161" s="30">
        <v>24</v>
      </c>
      <c r="C161" s="31">
        <v>1</v>
      </c>
      <c r="D161" s="31">
        <v>19</v>
      </c>
      <c r="E161" s="31">
        <v>2</v>
      </c>
      <c r="F161" s="31">
        <v>55</v>
      </c>
      <c r="G161" s="31">
        <v>3</v>
      </c>
      <c r="H161" s="30">
        <v>11</v>
      </c>
      <c r="I161" s="31">
        <v>6</v>
      </c>
      <c r="J161" s="31">
        <v>24</v>
      </c>
      <c r="K161" s="31">
        <v>2</v>
      </c>
      <c r="L161" s="31">
        <v>32</v>
      </c>
      <c r="M161" s="31">
        <v>1</v>
      </c>
      <c r="N161" s="30">
        <v>169</v>
      </c>
      <c r="O161" s="31">
        <v>5</v>
      </c>
      <c r="P161" s="31">
        <v>57</v>
      </c>
      <c r="Q161" s="31">
        <v>2</v>
      </c>
      <c r="R161" s="31">
        <v>29</v>
      </c>
      <c r="S161" s="31">
        <v>1</v>
      </c>
      <c r="T161" s="30">
        <v>25</v>
      </c>
      <c r="U161" s="31">
        <v>3</v>
      </c>
      <c r="V161" s="30"/>
      <c r="W161" s="50" t="s">
        <v>207</v>
      </c>
      <c r="X161" s="47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</row>
    <row r="162" spans="1:36">
      <c r="A162" s="14">
        <v>41337</v>
      </c>
      <c r="B162" s="30">
        <v>8</v>
      </c>
      <c r="C162" s="31">
        <v>2</v>
      </c>
      <c r="D162" s="31">
        <v>6</v>
      </c>
      <c r="E162" s="31">
        <v>2</v>
      </c>
      <c r="F162" s="31">
        <v>5</v>
      </c>
      <c r="G162" s="31">
        <v>1</v>
      </c>
      <c r="H162" s="30">
        <v>64</v>
      </c>
      <c r="I162" s="31">
        <v>4</v>
      </c>
      <c r="J162" s="31">
        <v>31</v>
      </c>
      <c r="K162" s="31">
        <v>4</v>
      </c>
      <c r="L162" s="31">
        <v>376</v>
      </c>
      <c r="M162" s="31">
        <v>2</v>
      </c>
      <c r="N162" s="30">
        <v>21</v>
      </c>
      <c r="O162" s="31">
        <v>0</v>
      </c>
      <c r="P162" s="31">
        <v>24</v>
      </c>
      <c r="Q162" s="31">
        <v>2</v>
      </c>
      <c r="R162" s="31">
        <v>17</v>
      </c>
      <c r="S162" s="31">
        <v>4</v>
      </c>
      <c r="T162" s="30">
        <v>0</v>
      </c>
      <c r="U162" s="31">
        <v>0</v>
      </c>
      <c r="V162" s="30"/>
      <c r="W162" s="38" t="s">
        <v>236</v>
      </c>
      <c r="X162" s="47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</row>
    <row r="163" spans="1:36">
      <c r="A163" s="14">
        <v>41344</v>
      </c>
      <c r="B163" s="30">
        <v>9</v>
      </c>
      <c r="C163" s="31">
        <v>3</v>
      </c>
      <c r="D163" s="31">
        <v>9</v>
      </c>
      <c r="E163" s="31">
        <v>3</v>
      </c>
      <c r="F163" s="31">
        <v>9</v>
      </c>
      <c r="G163" s="31">
        <v>2</v>
      </c>
      <c r="H163" s="30">
        <v>19</v>
      </c>
      <c r="I163" s="31">
        <v>6</v>
      </c>
      <c r="J163" s="31">
        <v>6</v>
      </c>
      <c r="K163" s="31">
        <v>1</v>
      </c>
      <c r="L163" s="31">
        <v>0</v>
      </c>
      <c r="M163" s="31">
        <v>0</v>
      </c>
      <c r="N163" s="30">
        <v>46</v>
      </c>
      <c r="O163" s="31">
        <v>9</v>
      </c>
      <c r="P163" s="31">
        <v>31</v>
      </c>
      <c r="Q163" s="31">
        <v>2</v>
      </c>
      <c r="R163" s="31">
        <v>18</v>
      </c>
      <c r="S163" s="31">
        <v>6</v>
      </c>
      <c r="T163" s="30">
        <v>0</v>
      </c>
      <c r="U163" s="31">
        <v>0</v>
      </c>
      <c r="V163" s="30"/>
      <c r="W163" s="48" t="s">
        <v>215</v>
      </c>
      <c r="X163" s="47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</row>
    <row r="164" spans="1:36">
      <c r="A164" s="14">
        <v>41354</v>
      </c>
      <c r="B164" s="31">
        <v>29</v>
      </c>
      <c r="C164" s="31">
        <v>5</v>
      </c>
      <c r="D164" s="31">
        <v>11</v>
      </c>
      <c r="E164" s="31">
        <v>0</v>
      </c>
      <c r="F164" s="31">
        <v>1</v>
      </c>
      <c r="G164" s="31">
        <v>0</v>
      </c>
      <c r="H164" s="31">
        <v>25</v>
      </c>
      <c r="I164" s="31">
        <v>5</v>
      </c>
      <c r="J164" s="31">
        <v>16</v>
      </c>
      <c r="K164" s="31">
        <v>3</v>
      </c>
      <c r="L164" s="31">
        <v>71</v>
      </c>
      <c r="M164" s="31">
        <v>6</v>
      </c>
      <c r="N164" s="31">
        <v>38</v>
      </c>
      <c r="O164" s="31">
        <v>5</v>
      </c>
      <c r="P164" s="31">
        <v>23</v>
      </c>
      <c r="Q164" s="31">
        <v>4</v>
      </c>
      <c r="R164" s="31">
        <v>16</v>
      </c>
      <c r="S164" s="31">
        <v>4</v>
      </c>
      <c r="T164" s="31">
        <v>0</v>
      </c>
      <c r="U164" s="31">
        <v>0</v>
      </c>
      <c r="W164" s="2" t="s">
        <v>290</v>
      </c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</row>
    <row r="165" spans="1:36" ht="13.5" thickBot="1">
      <c r="A165" s="12">
        <v>41359</v>
      </c>
      <c r="B165" s="35">
        <v>121</v>
      </c>
      <c r="C165" s="36">
        <v>12</v>
      </c>
      <c r="D165" s="36">
        <v>39</v>
      </c>
      <c r="E165" s="36">
        <v>9</v>
      </c>
      <c r="F165" s="36">
        <v>31</v>
      </c>
      <c r="G165" s="36">
        <v>3</v>
      </c>
      <c r="H165" s="35">
        <v>6</v>
      </c>
      <c r="I165" s="36">
        <v>2</v>
      </c>
      <c r="J165" s="36">
        <v>6</v>
      </c>
      <c r="K165" s="36">
        <v>2</v>
      </c>
      <c r="L165" s="36">
        <v>13</v>
      </c>
      <c r="M165" s="36">
        <v>4</v>
      </c>
      <c r="N165" s="35">
        <v>9</v>
      </c>
      <c r="O165" s="36">
        <v>2</v>
      </c>
      <c r="P165" s="36">
        <v>37</v>
      </c>
      <c r="Q165" s="36">
        <v>5</v>
      </c>
      <c r="R165" s="36">
        <v>24</v>
      </c>
      <c r="S165" s="36">
        <v>8</v>
      </c>
      <c r="T165" s="35">
        <v>0</v>
      </c>
      <c r="U165" s="36">
        <v>0</v>
      </c>
      <c r="V165" s="35"/>
      <c r="W165" s="58" t="s">
        <v>261</v>
      </c>
      <c r="X165" s="5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</row>
    <row r="166" spans="1:36">
      <c r="A166" s="13"/>
      <c r="B166" s="31">
        <f>COUNT(B153:U165)</f>
        <v>260</v>
      </c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</row>
    <row r="167" spans="1:36">
      <c r="A167" s="1" t="s">
        <v>12</v>
      </c>
      <c r="B167" s="94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</row>
    <row r="168" spans="1:36">
      <c r="A168" s="106" t="s">
        <v>0</v>
      </c>
      <c r="B168" s="107" t="s">
        <v>1</v>
      </c>
      <c r="C168" s="109" t="s">
        <v>2</v>
      </c>
      <c r="D168" s="109" t="s">
        <v>1</v>
      </c>
      <c r="E168" s="109" t="s">
        <v>2</v>
      </c>
      <c r="F168" s="109" t="s">
        <v>1</v>
      </c>
      <c r="G168" s="109" t="s">
        <v>2</v>
      </c>
      <c r="H168" s="107" t="s">
        <v>1</v>
      </c>
      <c r="I168" s="109" t="s">
        <v>2</v>
      </c>
      <c r="J168" s="109" t="s">
        <v>1</v>
      </c>
      <c r="K168" s="109" t="s">
        <v>2</v>
      </c>
      <c r="L168" s="109" t="s">
        <v>1</v>
      </c>
      <c r="M168" s="113" t="s">
        <v>2</v>
      </c>
      <c r="N168" s="107" t="s">
        <v>3</v>
      </c>
      <c r="O168" s="109" t="s">
        <v>4</v>
      </c>
      <c r="P168" s="109" t="s">
        <v>3</v>
      </c>
      <c r="Q168" s="109" t="s">
        <v>4</v>
      </c>
      <c r="R168" s="109" t="s">
        <v>3</v>
      </c>
      <c r="S168" s="109" t="s">
        <v>4</v>
      </c>
      <c r="T168" s="107" t="s">
        <v>9</v>
      </c>
      <c r="U168" s="109" t="s">
        <v>10</v>
      </c>
      <c r="V168" s="109" t="s">
        <v>9</v>
      </c>
      <c r="W168" s="109" t="s">
        <v>10</v>
      </c>
      <c r="X168" s="109" t="s">
        <v>9</v>
      </c>
      <c r="Y168" s="109" t="s">
        <v>10</v>
      </c>
      <c r="Z168" s="108" t="s">
        <v>5</v>
      </c>
      <c r="AA168" s="109" t="s">
        <v>6</v>
      </c>
      <c r="AB168" s="108" t="s">
        <v>7</v>
      </c>
      <c r="AC168" s="31"/>
      <c r="AD168" s="31"/>
      <c r="AE168" s="31"/>
      <c r="AF168" s="31"/>
      <c r="AG168" s="31"/>
      <c r="AH168" s="31"/>
      <c r="AI168" s="31"/>
      <c r="AJ168" s="31"/>
    </row>
    <row r="169" spans="1:36">
      <c r="A169" s="111">
        <v>41276</v>
      </c>
      <c r="B169" s="30">
        <v>28</v>
      </c>
      <c r="C169" s="31">
        <v>4</v>
      </c>
      <c r="D169" s="31">
        <v>10</v>
      </c>
      <c r="E169" s="31">
        <v>0</v>
      </c>
      <c r="F169" s="31">
        <v>1</v>
      </c>
      <c r="G169" s="31">
        <v>0</v>
      </c>
      <c r="H169" s="30">
        <v>20</v>
      </c>
      <c r="I169" s="31">
        <v>0</v>
      </c>
      <c r="J169" s="31">
        <v>10</v>
      </c>
      <c r="K169" s="31">
        <v>0</v>
      </c>
      <c r="L169" s="31">
        <v>14</v>
      </c>
      <c r="M169" s="31">
        <v>0</v>
      </c>
      <c r="N169" s="30">
        <v>194</v>
      </c>
      <c r="O169" s="31">
        <v>2</v>
      </c>
      <c r="P169" s="31">
        <v>94</v>
      </c>
      <c r="Q169" s="31">
        <v>1</v>
      </c>
      <c r="R169" s="31">
        <v>55</v>
      </c>
      <c r="S169" s="31">
        <v>4</v>
      </c>
      <c r="T169" s="30">
        <v>0</v>
      </c>
      <c r="U169" s="30">
        <v>0</v>
      </c>
      <c r="V169" s="30">
        <v>0</v>
      </c>
      <c r="W169" s="30">
        <v>0</v>
      </c>
      <c r="X169" s="30">
        <v>0</v>
      </c>
      <c r="Y169" s="30">
        <v>0</v>
      </c>
      <c r="Z169" s="30"/>
      <c r="AA169" s="48" t="s">
        <v>106</v>
      </c>
      <c r="AB169" s="47"/>
      <c r="AC169" s="31"/>
      <c r="AD169" s="31"/>
      <c r="AE169" s="31"/>
      <c r="AF169" s="31"/>
      <c r="AG169" s="31"/>
      <c r="AH169" s="31"/>
      <c r="AI169" s="31"/>
      <c r="AJ169" s="31"/>
    </row>
    <row r="170" spans="1:36">
      <c r="A170" s="14">
        <v>41281</v>
      </c>
      <c r="B170" s="30">
        <v>6</v>
      </c>
      <c r="C170" s="31">
        <v>1</v>
      </c>
      <c r="D170" s="31">
        <v>12</v>
      </c>
      <c r="E170" s="31">
        <v>1</v>
      </c>
      <c r="F170" s="31">
        <v>28</v>
      </c>
      <c r="G170" s="31">
        <v>3</v>
      </c>
      <c r="H170" s="30">
        <v>0</v>
      </c>
      <c r="I170" s="31">
        <v>0</v>
      </c>
      <c r="J170" s="31">
        <v>0</v>
      </c>
      <c r="K170" s="31">
        <v>0</v>
      </c>
      <c r="L170" s="31">
        <v>0</v>
      </c>
      <c r="M170" s="31">
        <v>0</v>
      </c>
      <c r="N170" s="30">
        <v>0</v>
      </c>
      <c r="O170" s="30">
        <v>0</v>
      </c>
      <c r="P170" s="30">
        <v>0</v>
      </c>
      <c r="Q170" s="30">
        <v>0</v>
      </c>
      <c r="R170" s="30">
        <v>0</v>
      </c>
      <c r="S170" s="30">
        <v>0</v>
      </c>
      <c r="T170" s="30">
        <v>12</v>
      </c>
      <c r="U170" s="31">
        <v>0</v>
      </c>
      <c r="V170" s="31">
        <v>36</v>
      </c>
      <c r="W170" s="31">
        <v>1</v>
      </c>
      <c r="X170" s="31">
        <v>50</v>
      </c>
      <c r="Y170" s="31">
        <v>4</v>
      </c>
      <c r="Z170" s="30"/>
      <c r="AA170" s="50" t="s">
        <v>124</v>
      </c>
      <c r="AB170" s="47"/>
      <c r="AC170" s="31"/>
      <c r="AD170" s="31"/>
      <c r="AE170" s="31"/>
      <c r="AF170" s="31"/>
      <c r="AG170" s="31"/>
      <c r="AH170" s="31"/>
      <c r="AI170" s="31"/>
      <c r="AJ170" s="31"/>
    </row>
    <row r="171" spans="1:36">
      <c r="A171" s="13">
        <v>41288</v>
      </c>
      <c r="B171" s="30">
        <v>6</v>
      </c>
      <c r="C171" s="31">
        <v>3</v>
      </c>
      <c r="D171" s="31">
        <v>1</v>
      </c>
      <c r="E171" s="31">
        <v>0</v>
      </c>
      <c r="F171" s="31">
        <v>1</v>
      </c>
      <c r="G171" s="31">
        <v>1</v>
      </c>
      <c r="H171" s="30">
        <v>0</v>
      </c>
      <c r="I171" s="31">
        <v>0</v>
      </c>
      <c r="J171" s="31">
        <v>0</v>
      </c>
      <c r="K171" s="31">
        <v>0</v>
      </c>
      <c r="L171" s="31">
        <v>0</v>
      </c>
      <c r="M171" s="31">
        <v>0</v>
      </c>
      <c r="N171" s="30">
        <v>23</v>
      </c>
      <c r="O171" s="33">
        <v>2</v>
      </c>
      <c r="P171" s="33">
        <v>22</v>
      </c>
      <c r="Q171" s="33">
        <v>1</v>
      </c>
      <c r="R171" s="33">
        <v>5</v>
      </c>
      <c r="S171" s="33">
        <v>0</v>
      </c>
      <c r="T171" s="30">
        <v>19</v>
      </c>
      <c r="U171" s="31">
        <v>2</v>
      </c>
      <c r="V171" s="31">
        <v>6</v>
      </c>
      <c r="W171" s="31">
        <v>1</v>
      </c>
      <c r="X171" s="31">
        <v>1</v>
      </c>
      <c r="Y171" s="31">
        <v>0</v>
      </c>
      <c r="Z171" s="30"/>
      <c r="AA171" s="38" t="s">
        <v>149</v>
      </c>
      <c r="AB171" s="47"/>
      <c r="AC171" s="31"/>
      <c r="AD171" s="31"/>
      <c r="AE171" s="31"/>
      <c r="AF171" s="31"/>
      <c r="AG171" s="31"/>
      <c r="AH171" s="31"/>
      <c r="AI171" s="31"/>
      <c r="AJ171" s="31"/>
    </row>
    <row r="172" spans="1:36">
      <c r="A172" s="14">
        <v>41296</v>
      </c>
      <c r="B172" s="30">
        <v>581</v>
      </c>
      <c r="C172" s="31">
        <v>15</v>
      </c>
      <c r="D172" s="31">
        <v>424</v>
      </c>
      <c r="E172" s="31">
        <v>14</v>
      </c>
      <c r="F172" s="31">
        <v>42</v>
      </c>
      <c r="G172" s="31">
        <v>0</v>
      </c>
      <c r="H172" s="30">
        <v>19</v>
      </c>
      <c r="I172" s="31">
        <v>2</v>
      </c>
      <c r="J172" s="31">
        <v>211</v>
      </c>
      <c r="K172" s="31">
        <v>37</v>
      </c>
      <c r="L172" s="31">
        <v>59</v>
      </c>
      <c r="M172" s="31">
        <v>9</v>
      </c>
      <c r="N172" s="30">
        <v>31</v>
      </c>
      <c r="O172" s="31">
        <v>2</v>
      </c>
      <c r="P172" s="31">
        <v>23</v>
      </c>
      <c r="Q172" s="31">
        <v>2</v>
      </c>
      <c r="R172" s="31">
        <v>12</v>
      </c>
      <c r="S172" s="31">
        <v>0</v>
      </c>
      <c r="T172" s="30">
        <v>7</v>
      </c>
      <c r="U172" s="31">
        <v>2</v>
      </c>
      <c r="V172" s="31">
        <v>12</v>
      </c>
      <c r="W172" s="31">
        <v>1</v>
      </c>
      <c r="X172" s="31">
        <v>2</v>
      </c>
      <c r="Y172" s="31">
        <v>0</v>
      </c>
      <c r="Z172" s="30"/>
      <c r="AA172" s="48" t="s">
        <v>116</v>
      </c>
      <c r="AB172" s="47"/>
      <c r="AC172" s="31"/>
      <c r="AD172" s="31"/>
      <c r="AE172" s="31"/>
      <c r="AF172" s="31"/>
      <c r="AG172" s="31"/>
      <c r="AH172" s="31"/>
      <c r="AI172" s="31"/>
      <c r="AJ172" s="31"/>
    </row>
    <row r="173" spans="1:36">
      <c r="A173" s="14">
        <v>41303</v>
      </c>
      <c r="B173" s="30">
        <v>242</v>
      </c>
      <c r="C173" s="31">
        <v>10</v>
      </c>
      <c r="D173" s="31">
        <v>52</v>
      </c>
      <c r="E173" s="31">
        <v>2</v>
      </c>
      <c r="F173" s="31">
        <v>3</v>
      </c>
      <c r="G173" s="31">
        <v>0</v>
      </c>
      <c r="H173" s="30">
        <v>15</v>
      </c>
      <c r="I173" s="31">
        <v>2</v>
      </c>
      <c r="J173" s="31">
        <v>1</v>
      </c>
      <c r="K173" s="31">
        <v>0</v>
      </c>
      <c r="L173" s="31">
        <v>17</v>
      </c>
      <c r="M173" s="31">
        <v>2</v>
      </c>
      <c r="N173" s="30">
        <v>13</v>
      </c>
      <c r="O173" s="31">
        <v>1</v>
      </c>
      <c r="P173" s="31">
        <v>61</v>
      </c>
      <c r="Q173" s="31">
        <v>3</v>
      </c>
      <c r="R173" s="31">
        <v>60</v>
      </c>
      <c r="S173" s="31">
        <v>6</v>
      </c>
      <c r="T173" s="30">
        <v>0</v>
      </c>
      <c r="U173" s="31">
        <v>0</v>
      </c>
      <c r="V173" s="31">
        <v>6</v>
      </c>
      <c r="W173" s="31">
        <v>0</v>
      </c>
      <c r="X173" s="31">
        <v>8</v>
      </c>
      <c r="Y173" s="31">
        <v>2</v>
      </c>
      <c r="Z173" s="30"/>
      <c r="AA173" s="48" t="s">
        <v>155</v>
      </c>
      <c r="AB173" s="47"/>
      <c r="AC173" s="31"/>
      <c r="AD173" s="31"/>
      <c r="AE173" s="31"/>
      <c r="AF173" s="31"/>
      <c r="AG173" s="31"/>
      <c r="AH173" s="31"/>
      <c r="AI173" s="31"/>
      <c r="AJ173" s="31"/>
    </row>
    <row r="174" spans="1:36">
      <c r="A174" s="14">
        <v>41310</v>
      </c>
      <c r="B174" s="30">
        <v>3</v>
      </c>
      <c r="C174" s="31">
        <v>1</v>
      </c>
      <c r="D174" s="31">
        <v>0</v>
      </c>
      <c r="E174" s="31">
        <v>0</v>
      </c>
      <c r="F174" s="31">
        <v>4</v>
      </c>
      <c r="G174" s="31">
        <v>1</v>
      </c>
      <c r="H174" s="30">
        <v>0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/>
      <c r="AA174" s="48" t="s">
        <v>247</v>
      </c>
      <c r="AB174" s="47"/>
      <c r="AC174" s="31"/>
      <c r="AD174" s="31"/>
      <c r="AE174" s="31"/>
      <c r="AF174" s="31"/>
      <c r="AG174" s="31"/>
      <c r="AH174" s="31"/>
      <c r="AI174" s="31"/>
      <c r="AJ174" s="31"/>
    </row>
    <row r="175" spans="1:36">
      <c r="A175" s="14">
        <v>41319</v>
      </c>
      <c r="B175" s="30">
        <v>10</v>
      </c>
      <c r="C175" s="31">
        <v>2</v>
      </c>
      <c r="D175" s="31">
        <v>2</v>
      </c>
      <c r="E175" s="31">
        <v>1</v>
      </c>
      <c r="F175" s="31">
        <v>0</v>
      </c>
      <c r="G175" s="31">
        <v>0</v>
      </c>
      <c r="H175" s="30">
        <v>14</v>
      </c>
      <c r="I175" s="33">
        <v>1</v>
      </c>
      <c r="J175" s="33">
        <v>18</v>
      </c>
      <c r="K175" s="33">
        <v>3</v>
      </c>
      <c r="L175" s="33">
        <v>17</v>
      </c>
      <c r="M175" s="33">
        <v>1</v>
      </c>
      <c r="N175" s="30">
        <v>18</v>
      </c>
      <c r="O175" s="33">
        <v>0</v>
      </c>
      <c r="P175" s="33">
        <v>33</v>
      </c>
      <c r="Q175" s="33">
        <v>2</v>
      </c>
      <c r="R175" s="33">
        <v>95</v>
      </c>
      <c r="S175" s="33">
        <v>11</v>
      </c>
      <c r="T175" s="30">
        <v>146</v>
      </c>
      <c r="U175" s="33">
        <v>14</v>
      </c>
      <c r="V175" s="33">
        <v>63</v>
      </c>
      <c r="W175" s="33">
        <v>3</v>
      </c>
      <c r="X175" s="33">
        <v>107</v>
      </c>
      <c r="Y175" s="33">
        <v>4</v>
      </c>
      <c r="Z175" s="30"/>
      <c r="AA175" s="38" t="s">
        <v>253</v>
      </c>
      <c r="AB175" s="47"/>
      <c r="AC175" s="31"/>
      <c r="AD175" s="31"/>
      <c r="AE175" s="31"/>
      <c r="AF175" s="31"/>
      <c r="AG175" s="31"/>
      <c r="AH175" s="31"/>
      <c r="AI175" s="31"/>
      <c r="AJ175" s="31"/>
    </row>
    <row r="176" spans="1:36">
      <c r="A176" s="14">
        <v>41323</v>
      </c>
      <c r="B176" s="30">
        <v>3</v>
      </c>
      <c r="C176" s="31">
        <v>0</v>
      </c>
      <c r="D176" s="31">
        <v>0</v>
      </c>
      <c r="E176" s="31">
        <v>0</v>
      </c>
      <c r="F176" s="31">
        <v>0</v>
      </c>
      <c r="G176" s="31">
        <v>0</v>
      </c>
      <c r="H176" s="30">
        <v>190</v>
      </c>
      <c r="I176" s="31">
        <v>10</v>
      </c>
      <c r="J176" s="31">
        <v>253</v>
      </c>
      <c r="K176" s="31">
        <v>10</v>
      </c>
      <c r="L176" s="31">
        <v>77</v>
      </c>
      <c r="M176" s="31">
        <v>2</v>
      </c>
      <c r="N176" s="30">
        <v>30</v>
      </c>
      <c r="O176" s="31">
        <v>1</v>
      </c>
      <c r="P176" s="31">
        <v>638</v>
      </c>
      <c r="Q176" s="31">
        <v>20</v>
      </c>
      <c r="R176" s="31">
        <v>245</v>
      </c>
      <c r="S176" s="31">
        <v>11</v>
      </c>
      <c r="T176" s="30">
        <v>36</v>
      </c>
      <c r="U176" s="31">
        <v>3</v>
      </c>
      <c r="V176" s="31">
        <v>59</v>
      </c>
      <c r="W176" s="31">
        <v>1</v>
      </c>
      <c r="X176" s="31">
        <v>50</v>
      </c>
      <c r="Y176" s="31">
        <v>5</v>
      </c>
      <c r="Z176" s="30"/>
      <c r="AA176" s="48" t="s">
        <v>158</v>
      </c>
      <c r="AB176" s="47"/>
      <c r="AC176" s="31"/>
      <c r="AD176" s="31"/>
      <c r="AE176" s="31"/>
      <c r="AF176" s="31"/>
      <c r="AG176" s="31"/>
      <c r="AH176" s="31"/>
      <c r="AI176" s="31"/>
      <c r="AJ176" s="31"/>
    </row>
    <row r="177" spans="1:36">
      <c r="A177" s="14">
        <v>41330</v>
      </c>
      <c r="B177" s="30">
        <v>15</v>
      </c>
      <c r="C177" s="31">
        <v>0</v>
      </c>
      <c r="D177" s="31">
        <v>67</v>
      </c>
      <c r="E177" s="31">
        <v>3</v>
      </c>
      <c r="F177" s="31">
        <v>48</v>
      </c>
      <c r="G177" s="31">
        <v>1</v>
      </c>
      <c r="H177" s="30">
        <v>0</v>
      </c>
      <c r="I177" s="31">
        <v>0</v>
      </c>
      <c r="J177" s="31">
        <v>0</v>
      </c>
      <c r="K177" s="31">
        <v>0</v>
      </c>
      <c r="L177" s="31">
        <v>0</v>
      </c>
      <c r="M177" s="31">
        <v>0</v>
      </c>
      <c r="N177" s="30">
        <v>0</v>
      </c>
      <c r="O177" s="30">
        <v>0</v>
      </c>
      <c r="P177" s="30">
        <v>0</v>
      </c>
      <c r="Q177" s="30">
        <v>0</v>
      </c>
      <c r="R177" s="30">
        <v>0</v>
      </c>
      <c r="S177" s="30">
        <v>0</v>
      </c>
      <c r="T177" s="30">
        <v>31</v>
      </c>
      <c r="U177" s="31">
        <v>1</v>
      </c>
      <c r="V177" s="31">
        <v>63</v>
      </c>
      <c r="W177" s="31">
        <v>5</v>
      </c>
      <c r="X177" s="31">
        <v>83</v>
      </c>
      <c r="Y177" s="31">
        <v>14</v>
      </c>
      <c r="Z177" s="30"/>
      <c r="AA177" s="56" t="s">
        <v>208</v>
      </c>
      <c r="AB177" s="33"/>
      <c r="AC177" s="31"/>
      <c r="AD177" s="31"/>
      <c r="AE177" s="31"/>
      <c r="AF177" s="31"/>
      <c r="AG177" s="31"/>
      <c r="AH177" s="31"/>
      <c r="AI177" s="31"/>
      <c r="AJ177" s="31"/>
    </row>
    <row r="178" spans="1:36">
      <c r="A178" s="14">
        <v>41341</v>
      </c>
      <c r="B178" s="30">
        <v>47</v>
      </c>
      <c r="C178" s="31">
        <v>3</v>
      </c>
      <c r="D178" s="31">
        <v>10</v>
      </c>
      <c r="E178" s="31">
        <v>1</v>
      </c>
      <c r="F178" s="31">
        <v>4</v>
      </c>
      <c r="G178" s="31">
        <v>0</v>
      </c>
      <c r="H178" s="30">
        <v>5</v>
      </c>
      <c r="I178" s="31">
        <v>0</v>
      </c>
      <c r="J178" s="31">
        <v>4</v>
      </c>
      <c r="K178" s="31">
        <v>0</v>
      </c>
      <c r="L178" s="31">
        <v>13</v>
      </c>
      <c r="M178" s="31">
        <v>1</v>
      </c>
      <c r="N178" s="30">
        <v>46</v>
      </c>
      <c r="O178" s="31">
        <v>7</v>
      </c>
      <c r="P178" s="31">
        <v>62</v>
      </c>
      <c r="Q178" s="31">
        <v>2</v>
      </c>
      <c r="R178" s="31">
        <v>8</v>
      </c>
      <c r="S178" s="31">
        <v>1</v>
      </c>
      <c r="T178" s="30">
        <v>11</v>
      </c>
      <c r="U178" s="31">
        <v>0</v>
      </c>
      <c r="V178" s="31">
        <v>6</v>
      </c>
      <c r="W178" s="31">
        <v>0</v>
      </c>
      <c r="X178" s="31">
        <v>66</v>
      </c>
      <c r="Y178" s="31">
        <v>4</v>
      </c>
      <c r="Z178" s="30"/>
      <c r="AA178" s="30" t="s">
        <v>220</v>
      </c>
      <c r="AB178" s="47"/>
      <c r="AC178" s="31"/>
      <c r="AD178" s="31"/>
      <c r="AE178" s="31"/>
      <c r="AF178" s="31"/>
      <c r="AG178" s="31"/>
      <c r="AH178" s="31"/>
      <c r="AI178" s="31"/>
      <c r="AJ178" s="31"/>
    </row>
    <row r="179" spans="1:36">
      <c r="A179" s="14">
        <v>41344</v>
      </c>
      <c r="B179" s="30">
        <v>90</v>
      </c>
      <c r="C179" s="31">
        <v>4</v>
      </c>
      <c r="D179" s="31">
        <v>106</v>
      </c>
      <c r="E179" s="31">
        <v>8</v>
      </c>
      <c r="F179" s="31">
        <v>169</v>
      </c>
      <c r="G179" s="31">
        <v>5</v>
      </c>
      <c r="H179" s="30">
        <v>8</v>
      </c>
      <c r="I179" s="31">
        <v>0</v>
      </c>
      <c r="J179" s="31">
        <v>66</v>
      </c>
      <c r="K179" s="31">
        <v>3</v>
      </c>
      <c r="L179" s="31">
        <v>115</v>
      </c>
      <c r="M179" s="31">
        <v>7</v>
      </c>
      <c r="N179" s="30">
        <v>7</v>
      </c>
      <c r="O179" s="31">
        <v>1</v>
      </c>
      <c r="P179" s="31">
        <v>54</v>
      </c>
      <c r="Q179" s="31">
        <v>3</v>
      </c>
      <c r="R179" s="31">
        <v>24</v>
      </c>
      <c r="S179" s="31">
        <v>3</v>
      </c>
      <c r="T179" s="30">
        <v>161</v>
      </c>
      <c r="U179" s="31">
        <v>9</v>
      </c>
      <c r="V179" s="31">
        <v>22</v>
      </c>
      <c r="W179" s="31">
        <v>1</v>
      </c>
      <c r="X179" s="31">
        <v>203</v>
      </c>
      <c r="Y179" s="31">
        <v>15</v>
      </c>
      <c r="Z179" s="30"/>
      <c r="AA179" s="38" t="s">
        <v>215</v>
      </c>
      <c r="AB179" s="47"/>
      <c r="AC179" s="31"/>
      <c r="AD179" s="31"/>
      <c r="AE179" s="31"/>
      <c r="AF179" s="31"/>
      <c r="AG179" s="31"/>
      <c r="AH179" s="31"/>
      <c r="AI179" s="31"/>
      <c r="AJ179" s="31"/>
    </row>
    <row r="180" spans="1:36">
      <c r="A180" s="14">
        <v>41355</v>
      </c>
      <c r="B180" s="31">
        <v>18</v>
      </c>
      <c r="C180" s="31">
        <v>0</v>
      </c>
      <c r="D180" s="31">
        <v>4</v>
      </c>
      <c r="E180" s="31">
        <v>0</v>
      </c>
      <c r="F180" s="31">
        <v>6</v>
      </c>
      <c r="G180" s="31">
        <v>0</v>
      </c>
      <c r="H180" s="30">
        <v>8</v>
      </c>
      <c r="I180" s="31">
        <v>0</v>
      </c>
      <c r="J180" s="31">
        <v>4</v>
      </c>
      <c r="K180" s="31">
        <v>1</v>
      </c>
      <c r="L180" s="31">
        <v>5</v>
      </c>
      <c r="M180" s="31">
        <v>0</v>
      </c>
      <c r="N180" s="31">
        <v>137</v>
      </c>
      <c r="O180" s="31">
        <v>8</v>
      </c>
      <c r="P180" s="31">
        <v>69</v>
      </c>
      <c r="Q180" s="31">
        <v>0</v>
      </c>
      <c r="R180" s="31">
        <v>5</v>
      </c>
      <c r="S180" s="31">
        <v>1</v>
      </c>
      <c r="T180" s="30">
        <v>9</v>
      </c>
      <c r="U180" s="31">
        <v>2</v>
      </c>
      <c r="V180" s="31">
        <v>0</v>
      </c>
      <c r="W180" s="31">
        <v>0</v>
      </c>
      <c r="X180" s="31">
        <v>16</v>
      </c>
      <c r="Y180" s="31">
        <v>1</v>
      </c>
      <c r="AA180" s="48" t="s">
        <v>289</v>
      </c>
      <c r="AC180" s="31"/>
      <c r="AD180" s="31"/>
      <c r="AE180" s="31"/>
      <c r="AF180" s="31"/>
      <c r="AG180" s="31"/>
      <c r="AH180" s="31"/>
      <c r="AI180" s="31"/>
      <c r="AJ180" s="31"/>
    </row>
    <row r="181" spans="1:36" ht="13.5" thickBot="1">
      <c r="A181" s="12">
        <v>41362</v>
      </c>
      <c r="B181" s="35">
        <v>110</v>
      </c>
      <c r="C181" s="36">
        <v>22</v>
      </c>
      <c r="D181" s="36">
        <v>88</v>
      </c>
      <c r="E181" s="36">
        <v>6</v>
      </c>
      <c r="F181" s="36">
        <v>88</v>
      </c>
      <c r="G181" s="36">
        <v>16</v>
      </c>
      <c r="H181" s="35">
        <v>13</v>
      </c>
      <c r="I181" s="36">
        <v>2</v>
      </c>
      <c r="J181" s="36">
        <v>10</v>
      </c>
      <c r="K181" s="36">
        <v>1</v>
      </c>
      <c r="L181" s="36">
        <v>3</v>
      </c>
      <c r="M181" s="36">
        <v>0</v>
      </c>
      <c r="N181" s="35">
        <v>8</v>
      </c>
      <c r="O181" s="36">
        <v>0</v>
      </c>
      <c r="P181" s="36">
        <v>3</v>
      </c>
      <c r="Q181" s="36">
        <v>0</v>
      </c>
      <c r="R181" s="36">
        <v>3</v>
      </c>
      <c r="S181" s="31">
        <v>0</v>
      </c>
      <c r="T181" s="30">
        <v>22</v>
      </c>
      <c r="U181" s="36">
        <v>0</v>
      </c>
      <c r="V181" s="36">
        <v>18</v>
      </c>
      <c r="W181" s="36">
        <v>2</v>
      </c>
      <c r="X181" s="36">
        <v>7</v>
      </c>
      <c r="Y181" s="36">
        <v>0</v>
      </c>
      <c r="Z181" s="35"/>
      <c r="AA181" s="149" t="s">
        <v>278</v>
      </c>
      <c r="AB181" s="51"/>
      <c r="AC181" s="31"/>
      <c r="AD181" s="31"/>
      <c r="AE181" s="31"/>
      <c r="AF181" s="31"/>
      <c r="AG181" s="31"/>
      <c r="AH181" s="31"/>
      <c r="AI181" s="31"/>
      <c r="AJ181" s="31"/>
    </row>
    <row r="182" spans="1:36">
      <c r="A182" s="13"/>
      <c r="B182" s="33">
        <f>COUNT(B169:Y181)</f>
        <v>312</v>
      </c>
      <c r="C182" s="33"/>
      <c r="D182" s="33"/>
      <c r="E182" s="33"/>
      <c r="F182" s="33"/>
      <c r="G182" s="33"/>
      <c r="H182" s="30"/>
      <c r="I182" s="33"/>
      <c r="J182" s="33"/>
      <c r="K182" s="33"/>
      <c r="L182" s="33"/>
      <c r="M182" s="33"/>
      <c r="N182" s="30"/>
      <c r="O182" s="33"/>
      <c r="P182" s="33"/>
      <c r="Q182" s="33"/>
      <c r="R182" s="33"/>
      <c r="S182" s="33"/>
      <c r="T182" s="33"/>
      <c r="U182" s="50"/>
      <c r="V182" s="57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</row>
    <row r="183" spans="1:36">
      <c r="A183" s="13"/>
      <c r="B183" s="33"/>
      <c r="C183" s="33"/>
      <c r="D183" s="33"/>
      <c r="E183" s="33"/>
      <c r="F183" s="33"/>
      <c r="G183" s="33"/>
      <c r="H183" s="30"/>
      <c r="I183" s="33"/>
      <c r="J183" s="33"/>
      <c r="K183" s="33"/>
      <c r="L183" s="33"/>
      <c r="M183" s="33"/>
      <c r="N183" s="30"/>
      <c r="O183" s="33"/>
      <c r="P183" s="33"/>
      <c r="Q183" s="33"/>
      <c r="R183" s="33"/>
      <c r="S183" s="33"/>
      <c r="T183" s="33"/>
      <c r="U183" s="50"/>
      <c r="V183" s="57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</row>
    <row r="184" spans="1:36">
      <c r="A184" s="11"/>
      <c r="B184" s="31"/>
      <c r="C184" s="31"/>
      <c r="D184" s="31"/>
      <c r="E184" s="31"/>
      <c r="F184" s="31"/>
      <c r="G184" s="31"/>
      <c r="H184" s="30"/>
      <c r="I184" s="31"/>
      <c r="J184" s="31"/>
      <c r="K184" s="31"/>
      <c r="L184" s="31"/>
      <c r="M184" s="31"/>
      <c r="N184" s="30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</row>
    <row r="185" spans="1:36">
      <c r="A185" s="1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</row>
    <row r="186" spans="1:36">
      <c r="A186" s="1" t="s">
        <v>41</v>
      </c>
      <c r="B186" s="94"/>
      <c r="C186" s="31"/>
      <c r="D186" s="31"/>
      <c r="E186" s="31"/>
      <c r="F186" s="31"/>
      <c r="G186" s="31"/>
      <c r="H186" s="33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</row>
    <row r="187" spans="1:36">
      <c r="A187" s="106" t="s">
        <v>0</v>
      </c>
      <c r="B187" s="107" t="s">
        <v>1</v>
      </c>
      <c r="C187" s="109" t="s">
        <v>2</v>
      </c>
      <c r="D187" s="109" t="s">
        <v>1</v>
      </c>
      <c r="E187" s="109" t="s">
        <v>2</v>
      </c>
      <c r="F187" s="109" t="s">
        <v>1</v>
      </c>
      <c r="G187" s="109" t="s">
        <v>2</v>
      </c>
      <c r="H187" s="107" t="s">
        <v>3</v>
      </c>
      <c r="I187" s="109" t="s">
        <v>4</v>
      </c>
      <c r="J187" s="109" t="s">
        <v>3</v>
      </c>
      <c r="K187" s="109" t="s">
        <v>4</v>
      </c>
      <c r="L187" s="109" t="s">
        <v>3</v>
      </c>
      <c r="M187" s="109" t="s">
        <v>4</v>
      </c>
      <c r="N187" s="108" t="s">
        <v>5</v>
      </c>
      <c r="O187" s="109" t="s">
        <v>6</v>
      </c>
      <c r="P187" s="108" t="s">
        <v>7</v>
      </c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</row>
    <row r="188" spans="1:36">
      <c r="A188" s="11">
        <v>41277</v>
      </c>
      <c r="B188" s="30">
        <v>315</v>
      </c>
      <c r="C188" s="31">
        <v>15</v>
      </c>
      <c r="D188" s="31">
        <v>88</v>
      </c>
      <c r="E188" s="31">
        <v>7</v>
      </c>
      <c r="F188" s="31">
        <v>109</v>
      </c>
      <c r="G188" s="31">
        <v>8</v>
      </c>
      <c r="H188" s="25"/>
      <c r="I188" s="23"/>
      <c r="J188" s="23"/>
      <c r="K188" s="41"/>
      <c r="L188" s="41"/>
      <c r="M188" s="41"/>
      <c r="N188" s="30"/>
      <c r="O188" s="50" t="s">
        <v>87</v>
      </c>
      <c r="P188" s="47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</row>
    <row r="189" spans="1:36">
      <c r="A189" s="11">
        <v>41283</v>
      </c>
      <c r="B189" s="30">
        <v>29</v>
      </c>
      <c r="C189" s="31">
        <v>6</v>
      </c>
      <c r="D189" s="31">
        <v>54</v>
      </c>
      <c r="E189" s="31">
        <v>4</v>
      </c>
      <c r="F189" s="31">
        <v>192</v>
      </c>
      <c r="G189" s="31">
        <v>8</v>
      </c>
      <c r="H189" s="25"/>
      <c r="I189" s="23"/>
      <c r="J189" s="23"/>
      <c r="K189" s="41"/>
      <c r="L189" s="41"/>
      <c r="M189" s="41"/>
      <c r="N189" s="30"/>
      <c r="O189" s="2" t="s">
        <v>101</v>
      </c>
      <c r="P189" s="47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</row>
    <row r="190" spans="1:36">
      <c r="A190" s="11">
        <v>41289</v>
      </c>
      <c r="B190" s="30">
        <v>1454</v>
      </c>
      <c r="C190" s="31">
        <v>49</v>
      </c>
      <c r="D190" s="31">
        <v>1094</v>
      </c>
      <c r="E190" s="31">
        <v>38</v>
      </c>
      <c r="F190" s="31">
        <v>679</v>
      </c>
      <c r="G190" s="31">
        <v>27</v>
      </c>
      <c r="H190" s="25"/>
      <c r="I190" s="23"/>
      <c r="J190" s="23"/>
      <c r="K190" s="41"/>
      <c r="L190" s="41"/>
      <c r="M190" s="41"/>
      <c r="N190" s="30"/>
      <c r="O190" s="50" t="s">
        <v>91</v>
      </c>
      <c r="P190" s="47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</row>
    <row r="191" spans="1:36">
      <c r="A191" s="11">
        <v>41299</v>
      </c>
      <c r="B191" s="30">
        <v>229</v>
      </c>
      <c r="C191" s="31">
        <v>5</v>
      </c>
      <c r="D191" s="31">
        <v>118</v>
      </c>
      <c r="E191" s="31">
        <v>6</v>
      </c>
      <c r="F191" s="31">
        <v>95</v>
      </c>
      <c r="G191" s="31">
        <v>2</v>
      </c>
      <c r="H191" s="25"/>
      <c r="I191" s="23"/>
      <c r="J191" s="23"/>
      <c r="K191" s="41"/>
      <c r="L191" s="41"/>
      <c r="M191" s="41"/>
      <c r="N191" s="30"/>
      <c r="O191" s="50" t="s">
        <v>132</v>
      </c>
      <c r="P191" s="47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</row>
    <row r="192" spans="1:36">
      <c r="A192" s="11">
        <v>41306</v>
      </c>
      <c r="B192" s="30">
        <v>72</v>
      </c>
      <c r="C192" s="31">
        <v>2</v>
      </c>
      <c r="D192" s="31">
        <v>100</v>
      </c>
      <c r="E192" s="31">
        <v>6</v>
      </c>
      <c r="F192" s="31">
        <v>114</v>
      </c>
      <c r="G192" s="31">
        <v>7</v>
      </c>
      <c r="H192" s="25"/>
      <c r="I192" s="23"/>
      <c r="J192" s="23"/>
      <c r="K192" s="41"/>
      <c r="L192" s="41"/>
      <c r="M192" s="41"/>
      <c r="N192" s="30"/>
      <c r="O192" s="50" t="s">
        <v>181</v>
      </c>
      <c r="P192" s="47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</row>
    <row r="193" spans="1:36">
      <c r="A193" s="11">
        <v>41312</v>
      </c>
      <c r="B193" s="30">
        <v>210</v>
      </c>
      <c r="C193" s="31">
        <v>39</v>
      </c>
      <c r="D193" s="31">
        <v>282</v>
      </c>
      <c r="E193" s="31">
        <v>20</v>
      </c>
      <c r="F193" s="31">
        <v>202</v>
      </c>
      <c r="G193" s="31">
        <v>14</v>
      </c>
      <c r="H193" s="25"/>
      <c r="I193" s="23"/>
      <c r="J193" s="23"/>
      <c r="K193" s="41"/>
      <c r="L193" s="41"/>
      <c r="M193" s="41"/>
      <c r="N193" s="30"/>
      <c r="O193" s="48" t="s">
        <v>182</v>
      </c>
      <c r="P193" s="47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</row>
    <row r="194" spans="1:36">
      <c r="A194" s="11">
        <v>41317</v>
      </c>
      <c r="B194" s="30">
        <v>721</v>
      </c>
      <c r="C194" s="31">
        <v>14</v>
      </c>
      <c r="D194" s="31">
        <v>123</v>
      </c>
      <c r="E194" s="31">
        <v>5</v>
      </c>
      <c r="F194" s="31">
        <v>226</v>
      </c>
      <c r="G194" s="31">
        <v>7</v>
      </c>
      <c r="H194" s="25"/>
      <c r="I194" s="23"/>
      <c r="J194" s="23"/>
      <c r="K194" s="41"/>
      <c r="L194" s="41"/>
      <c r="M194" s="41"/>
      <c r="N194" s="30"/>
      <c r="O194" s="50" t="s">
        <v>184</v>
      </c>
      <c r="P194" s="47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</row>
    <row r="195" spans="1:36">
      <c r="A195" s="11">
        <v>41325</v>
      </c>
      <c r="B195" s="30">
        <v>372</v>
      </c>
      <c r="C195" s="31">
        <v>57</v>
      </c>
      <c r="D195" s="31">
        <v>536</v>
      </c>
      <c r="E195" s="31">
        <v>81</v>
      </c>
      <c r="F195" s="31">
        <v>264</v>
      </c>
      <c r="G195" s="31">
        <v>57</v>
      </c>
      <c r="H195" s="25"/>
      <c r="I195" s="23"/>
      <c r="J195" s="23"/>
      <c r="K195" s="41"/>
      <c r="L195" s="41"/>
      <c r="M195" s="41"/>
      <c r="N195" s="30"/>
      <c r="O195" s="50" t="s">
        <v>204</v>
      </c>
      <c r="P195" s="47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</row>
    <row r="196" spans="1:36">
      <c r="A196" s="11">
        <v>41334</v>
      </c>
      <c r="B196" s="30">
        <v>271</v>
      </c>
      <c r="C196" s="31">
        <v>36</v>
      </c>
      <c r="D196" s="31">
        <v>255</v>
      </c>
      <c r="E196" s="31">
        <v>31</v>
      </c>
      <c r="F196" s="31">
        <v>211</v>
      </c>
      <c r="G196" s="31">
        <v>20</v>
      </c>
      <c r="H196" s="25"/>
      <c r="I196" s="23"/>
      <c r="J196" s="23"/>
      <c r="K196" s="41"/>
      <c r="L196" s="41"/>
      <c r="M196" s="41"/>
      <c r="N196" s="30"/>
      <c r="O196" s="50" t="s">
        <v>207</v>
      </c>
      <c r="P196" s="47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</row>
    <row r="197" spans="1:36">
      <c r="A197" s="11">
        <v>41337</v>
      </c>
      <c r="B197" s="30">
        <v>359</v>
      </c>
      <c r="C197" s="31">
        <v>43</v>
      </c>
      <c r="D197" s="31">
        <v>342</v>
      </c>
      <c r="E197" s="31">
        <v>36</v>
      </c>
      <c r="F197" s="31">
        <v>190</v>
      </c>
      <c r="G197" s="31">
        <v>28</v>
      </c>
      <c r="H197" s="25"/>
      <c r="I197" s="23"/>
      <c r="J197" s="23"/>
      <c r="K197" s="41"/>
      <c r="L197" s="41"/>
      <c r="M197" s="41"/>
      <c r="N197" s="30"/>
      <c r="O197" s="31" t="s">
        <v>240</v>
      </c>
      <c r="P197" s="47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</row>
    <row r="198" spans="1:36">
      <c r="A198" s="11">
        <v>41344</v>
      </c>
      <c r="B198" s="30">
        <v>20</v>
      </c>
      <c r="C198" s="31">
        <v>1</v>
      </c>
      <c r="D198" s="31">
        <v>10</v>
      </c>
      <c r="E198" s="31">
        <v>0</v>
      </c>
      <c r="F198" s="31">
        <v>11</v>
      </c>
      <c r="G198" s="31">
        <v>1</v>
      </c>
      <c r="H198" s="25"/>
      <c r="I198" s="23"/>
      <c r="J198" s="23"/>
      <c r="K198" s="41"/>
      <c r="L198" s="41"/>
      <c r="M198" s="41"/>
      <c r="N198" s="30"/>
      <c r="O198" s="48" t="s">
        <v>215</v>
      </c>
      <c r="P198" s="47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</row>
    <row r="199" spans="1:36">
      <c r="A199" s="11">
        <v>41354</v>
      </c>
      <c r="B199" s="30">
        <v>6</v>
      </c>
      <c r="C199" s="31">
        <v>0</v>
      </c>
      <c r="D199" s="31">
        <v>154</v>
      </c>
      <c r="E199" s="31">
        <v>17</v>
      </c>
      <c r="F199" s="31">
        <v>148</v>
      </c>
      <c r="G199" s="31">
        <v>14</v>
      </c>
      <c r="H199" s="25"/>
      <c r="I199" s="23"/>
      <c r="J199" s="23"/>
      <c r="K199" s="41"/>
      <c r="L199" s="41"/>
      <c r="M199" s="41"/>
      <c r="N199" s="30"/>
      <c r="O199" s="2" t="s">
        <v>290</v>
      </c>
      <c r="P199" s="47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</row>
    <row r="200" spans="1:36" ht="13.5" thickBot="1">
      <c r="A200" s="12">
        <v>41359</v>
      </c>
      <c r="B200" s="36">
        <v>1063</v>
      </c>
      <c r="C200" s="36">
        <v>75</v>
      </c>
      <c r="D200" s="36">
        <v>513</v>
      </c>
      <c r="E200" s="36">
        <v>40</v>
      </c>
      <c r="F200" s="36">
        <v>426</v>
      </c>
      <c r="G200" s="36">
        <v>29</v>
      </c>
      <c r="H200" s="26"/>
      <c r="I200" s="24"/>
      <c r="J200" s="24"/>
      <c r="K200" s="24"/>
      <c r="L200" s="24"/>
      <c r="M200" s="24"/>
      <c r="N200" s="35"/>
      <c r="O200" s="58" t="s">
        <v>261</v>
      </c>
      <c r="P200" s="5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</row>
    <row r="201" spans="1:36">
      <c r="A201" s="11">
        <v>41277</v>
      </c>
      <c r="B201" s="30">
        <v>34</v>
      </c>
      <c r="C201" s="31">
        <v>2</v>
      </c>
      <c r="D201" s="31">
        <v>58</v>
      </c>
      <c r="E201" s="31">
        <v>8</v>
      </c>
      <c r="F201" s="31">
        <v>71</v>
      </c>
      <c r="G201" s="31">
        <v>4</v>
      </c>
      <c r="H201" s="30">
        <v>13</v>
      </c>
      <c r="I201" s="33">
        <v>3</v>
      </c>
      <c r="J201" s="33">
        <v>55</v>
      </c>
      <c r="K201" s="31">
        <v>7</v>
      </c>
      <c r="L201" s="31">
        <v>15</v>
      </c>
      <c r="M201" s="31">
        <v>3</v>
      </c>
      <c r="N201" s="30"/>
      <c r="O201" s="50" t="s">
        <v>87</v>
      </c>
      <c r="P201" s="47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</row>
    <row r="202" spans="1:36">
      <c r="A202" s="11">
        <v>41283</v>
      </c>
      <c r="B202" s="30">
        <v>455</v>
      </c>
      <c r="C202" s="31">
        <v>15</v>
      </c>
      <c r="D202" s="31">
        <v>111</v>
      </c>
      <c r="E202" s="31">
        <v>5</v>
      </c>
      <c r="F202" s="31">
        <v>38</v>
      </c>
      <c r="G202" s="31">
        <v>1</v>
      </c>
      <c r="H202" s="30">
        <v>48</v>
      </c>
      <c r="I202" s="33">
        <v>2</v>
      </c>
      <c r="J202" s="33">
        <v>13</v>
      </c>
      <c r="K202" s="31">
        <v>1</v>
      </c>
      <c r="L202" s="31">
        <v>6</v>
      </c>
      <c r="M202" s="31">
        <v>0</v>
      </c>
      <c r="N202" s="30"/>
      <c r="O202" s="2" t="s">
        <v>101</v>
      </c>
      <c r="P202" s="47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</row>
    <row r="203" spans="1:36">
      <c r="A203" s="11">
        <v>41289</v>
      </c>
      <c r="B203" s="30">
        <v>46</v>
      </c>
      <c r="C203" s="31">
        <v>9</v>
      </c>
      <c r="D203" s="31">
        <v>47</v>
      </c>
      <c r="E203" s="31">
        <v>3</v>
      </c>
      <c r="F203" s="31">
        <v>98</v>
      </c>
      <c r="G203" s="31">
        <v>5</v>
      </c>
      <c r="H203" s="30">
        <v>39</v>
      </c>
      <c r="I203" s="33">
        <v>2</v>
      </c>
      <c r="J203" s="33">
        <v>28</v>
      </c>
      <c r="K203" s="31">
        <v>3</v>
      </c>
      <c r="L203" s="31">
        <v>33</v>
      </c>
      <c r="M203" s="31">
        <v>2</v>
      </c>
      <c r="N203" s="30"/>
      <c r="O203" s="50" t="s">
        <v>91</v>
      </c>
      <c r="P203" s="47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</row>
    <row r="204" spans="1:36">
      <c r="A204" s="11">
        <v>41299</v>
      </c>
      <c r="B204" s="30">
        <v>14</v>
      </c>
      <c r="C204" s="31">
        <v>2</v>
      </c>
      <c r="D204" s="31">
        <v>27</v>
      </c>
      <c r="E204" s="31">
        <v>2</v>
      </c>
      <c r="F204" s="31">
        <v>230</v>
      </c>
      <c r="G204" s="31">
        <v>17</v>
      </c>
      <c r="H204" s="30">
        <v>22</v>
      </c>
      <c r="I204" s="33">
        <v>2</v>
      </c>
      <c r="J204" s="33">
        <v>25</v>
      </c>
      <c r="K204" s="31">
        <v>4</v>
      </c>
      <c r="L204" s="31">
        <v>13</v>
      </c>
      <c r="M204" s="31">
        <v>0</v>
      </c>
      <c r="N204" s="30"/>
      <c r="O204" s="50" t="s">
        <v>132</v>
      </c>
      <c r="P204" s="47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</row>
    <row r="205" spans="1:36">
      <c r="A205" s="11">
        <v>41306</v>
      </c>
      <c r="B205" s="30">
        <v>914</v>
      </c>
      <c r="C205" s="31">
        <v>52</v>
      </c>
      <c r="D205" s="31">
        <v>22</v>
      </c>
      <c r="E205" s="31">
        <v>1</v>
      </c>
      <c r="F205" s="31">
        <v>43</v>
      </c>
      <c r="G205" s="31">
        <v>0</v>
      </c>
      <c r="H205" s="30">
        <v>8</v>
      </c>
      <c r="I205" s="33">
        <v>1</v>
      </c>
      <c r="J205" s="33">
        <v>5</v>
      </c>
      <c r="K205" s="31">
        <v>0</v>
      </c>
      <c r="L205" s="31">
        <v>15</v>
      </c>
      <c r="M205" s="31">
        <v>2</v>
      </c>
      <c r="N205" s="30"/>
      <c r="O205" s="50" t="s">
        <v>181</v>
      </c>
      <c r="P205" s="47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</row>
    <row r="206" spans="1:36">
      <c r="A206" s="11">
        <v>41312</v>
      </c>
      <c r="B206" s="30">
        <v>156</v>
      </c>
      <c r="C206" s="31">
        <v>7</v>
      </c>
      <c r="D206" s="31">
        <v>55</v>
      </c>
      <c r="E206" s="31">
        <v>4</v>
      </c>
      <c r="F206" s="31">
        <v>48</v>
      </c>
      <c r="G206" s="31">
        <v>0</v>
      </c>
      <c r="H206" s="30">
        <v>31</v>
      </c>
      <c r="I206" s="33">
        <v>2</v>
      </c>
      <c r="J206" s="33">
        <v>20</v>
      </c>
      <c r="K206" s="31">
        <v>0</v>
      </c>
      <c r="L206" s="31">
        <v>14</v>
      </c>
      <c r="M206" s="31">
        <v>0</v>
      </c>
      <c r="N206" s="30"/>
      <c r="O206" s="48" t="s">
        <v>182</v>
      </c>
      <c r="P206" s="47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</row>
    <row r="207" spans="1:36">
      <c r="A207" s="11">
        <v>41317</v>
      </c>
      <c r="B207" s="30">
        <v>107</v>
      </c>
      <c r="C207" s="31">
        <v>5</v>
      </c>
      <c r="D207" s="31">
        <v>178</v>
      </c>
      <c r="E207" s="31">
        <v>8</v>
      </c>
      <c r="F207" s="31">
        <v>91</v>
      </c>
      <c r="G207" s="31">
        <v>2</v>
      </c>
      <c r="H207" s="30">
        <v>48</v>
      </c>
      <c r="I207" s="33">
        <v>3</v>
      </c>
      <c r="J207" s="33">
        <v>107</v>
      </c>
      <c r="K207" s="31">
        <v>5</v>
      </c>
      <c r="L207" s="31">
        <v>78</v>
      </c>
      <c r="M207" s="31">
        <v>7</v>
      </c>
      <c r="N207" s="30"/>
      <c r="O207" s="50" t="s">
        <v>184</v>
      </c>
      <c r="P207" s="47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</row>
    <row r="208" spans="1:36">
      <c r="A208" s="11">
        <v>41325</v>
      </c>
      <c r="B208" s="30">
        <v>164</v>
      </c>
      <c r="C208" s="31">
        <v>3</v>
      </c>
      <c r="D208" s="31">
        <v>169</v>
      </c>
      <c r="E208" s="31">
        <v>21</v>
      </c>
      <c r="F208" s="31">
        <v>69</v>
      </c>
      <c r="G208" s="31">
        <v>4</v>
      </c>
      <c r="H208" s="30">
        <v>82</v>
      </c>
      <c r="I208" s="33">
        <v>5</v>
      </c>
      <c r="J208" s="33">
        <v>74</v>
      </c>
      <c r="K208" s="31">
        <v>6</v>
      </c>
      <c r="L208" s="31">
        <v>50</v>
      </c>
      <c r="M208" s="31">
        <v>6</v>
      </c>
      <c r="N208" s="30"/>
      <c r="O208" s="50" t="s">
        <v>204</v>
      </c>
      <c r="P208" s="47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</row>
    <row r="209" spans="1:36">
      <c r="A209" s="11">
        <v>41334</v>
      </c>
      <c r="B209" s="30">
        <v>27</v>
      </c>
      <c r="C209" s="31">
        <v>0</v>
      </c>
      <c r="D209" s="31">
        <v>16</v>
      </c>
      <c r="E209" s="31">
        <v>2</v>
      </c>
      <c r="F209" s="31">
        <v>107</v>
      </c>
      <c r="G209" s="31">
        <v>2</v>
      </c>
      <c r="H209" s="30">
        <v>24</v>
      </c>
      <c r="I209" s="33">
        <v>3</v>
      </c>
      <c r="J209" s="33">
        <v>6</v>
      </c>
      <c r="K209" s="31">
        <v>1</v>
      </c>
      <c r="L209" s="31">
        <v>13</v>
      </c>
      <c r="M209" s="31">
        <v>3</v>
      </c>
      <c r="N209" s="30"/>
      <c r="O209" s="50" t="s">
        <v>207</v>
      </c>
      <c r="P209" s="47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</row>
    <row r="210" spans="1:36">
      <c r="A210" s="11">
        <v>41337</v>
      </c>
      <c r="B210" s="30">
        <v>14</v>
      </c>
      <c r="C210" s="31">
        <v>2</v>
      </c>
      <c r="D210" s="31">
        <v>27</v>
      </c>
      <c r="E210" s="31">
        <v>4</v>
      </c>
      <c r="F210" s="31">
        <v>206</v>
      </c>
      <c r="G210" s="31">
        <v>11</v>
      </c>
      <c r="H210" s="30">
        <v>11</v>
      </c>
      <c r="I210" s="33">
        <v>0</v>
      </c>
      <c r="J210" s="33">
        <v>20</v>
      </c>
      <c r="K210" s="31">
        <v>2</v>
      </c>
      <c r="L210" s="31">
        <v>9</v>
      </c>
      <c r="M210" s="31">
        <v>0</v>
      </c>
      <c r="N210" s="30"/>
      <c r="O210" s="31" t="s">
        <v>240</v>
      </c>
      <c r="P210" s="47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</row>
    <row r="211" spans="1:36">
      <c r="A211" s="11">
        <v>41344</v>
      </c>
      <c r="B211" s="30">
        <v>11</v>
      </c>
      <c r="C211" s="31">
        <v>2</v>
      </c>
      <c r="D211" s="31">
        <v>11</v>
      </c>
      <c r="E211" s="31">
        <v>2</v>
      </c>
      <c r="F211" s="31">
        <v>29</v>
      </c>
      <c r="G211" s="31">
        <v>1</v>
      </c>
      <c r="H211" s="30">
        <v>113</v>
      </c>
      <c r="I211" s="33">
        <v>3</v>
      </c>
      <c r="J211" s="33">
        <v>81</v>
      </c>
      <c r="K211" s="31">
        <v>1</v>
      </c>
      <c r="L211" s="31">
        <v>44</v>
      </c>
      <c r="M211" s="31">
        <v>3</v>
      </c>
      <c r="N211" s="30"/>
      <c r="O211" s="48" t="s">
        <v>215</v>
      </c>
      <c r="P211" s="47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</row>
    <row r="212" spans="1:36">
      <c r="A212" s="11">
        <v>41354</v>
      </c>
      <c r="B212" s="30">
        <v>162</v>
      </c>
      <c r="C212" s="31">
        <v>8</v>
      </c>
      <c r="D212" s="31">
        <v>100</v>
      </c>
      <c r="E212" s="31">
        <v>6</v>
      </c>
      <c r="F212" s="31">
        <v>160</v>
      </c>
      <c r="G212" s="31">
        <v>12</v>
      </c>
      <c r="H212" s="30">
        <v>32</v>
      </c>
      <c r="I212" s="33">
        <v>2</v>
      </c>
      <c r="J212" s="33">
        <v>31</v>
      </c>
      <c r="K212" s="31">
        <v>2</v>
      </c>
      <c r="L212" s="31">
        <v>29</v>
      </c>
      <c r="M212" s="31">
        <v>2</v>
      </c>
      <c r="N212" s="30"/>
      <c r="O212" s="2" t="s">
        <v>290</v>
      </c>
      <c r="P212" s="47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</row>
    <row r="213" spans="1:36" ht="13.5" thickBot="1">
      <c r="A213" s="12">
        <v>41359</v>
      </c>
      <c r="B213" s="35">
        <v>10</v>
      </c>
      <c r="C213" s="36">
        <v>1</v>
      </c>
      <c r="D213" s="36">
        <v>34</v>
      </c>
      <c r="E213" s="36">
        <v>1</v>
      </c>
      <c r="F213" s="36">
        <v>49</v>
      </c>
      <c r="G213" s="36">
        <v>5</v>
      </c>
      <c r="H213" s="35">
        <v>17</v>
      </c>
      <c r="I213" s="36">
        <v>0</v>
      </c>
      <c r="J213" s="36">
        <v>7</v>
      </c>
      <c r="K213" s="36">
        <v>0</v>
      </c>
      <c r="L213" s="36">
        <v>4</v>
      </c>
      <c r="M213" s="36">
        <v>0</v>
      </c>
      <c r="N213" s="35"/>
      <c r="O213" s="58" t="s">
        <v>261</v>
      </c>
      <c r="P213" s="5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</row>
    <row r="214" spans="1:36">
      <c r="A214" s="11">
        <v>41277</v>
      </c>
      <c r="B214" s="30">
        <v>29</v>
      </c>
      <c r="C214" s="31">
        <v>4</v>
      </c>
      <c r="D214" s="31">
        <v>19</v>
      </c>
      <c r="E214" s="31">
        <v>0</v>
      </c>
      <c r="F214" s="31">
        <v>8</v>
      </c>
      <c r="G214" s="31">
        <v>1</v>
      </c>
      <c r="H214" s="25"/>
      <c r="I214" s="23"/>
      <c r="J214" s="23"/>
      <c r="K214" s="41"/>
      <c r="L214" s="41"/>
      <c r="M214" s="41"/>
      <c r="N214" s="30"/>
      <c r="O214" s="50" t="s">
        <v>87</v>
      </c>
      <c r="P214" s="47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</row>
    <row r="215" spans="1:36">
      <c r="A215" s="11">
        <v>41283</v>
      </c>
      <c r="B215" s="30">
        <v>1169</v>
      </c>
      <c r="C215" s="31">
        <v>6</v>
      </c>
      <c r="D215" s="31">
        <v>1050</v>
      </c>
      <c r="E215" s="31">
        <v>3</v>
      </c>
      <c r="F215" s="31">
        <v>1053</v>
      </c>
      <c r="G215" s="31">
        <v>1</v>
      </c>
      <c r="H215" s="25"/>
      <c r="I215" s="23"/>
      <c r="J215" s="23"/>
      <c r="K215" s="41"/>
      <c r="L215" s="41"/>
      <c r="M215" s="41"/>
      <c r="N215" s="30"/>
      <c r="O215" s="2" t="s">
        <v>101</v>
      </c>
      <c r="P215" s="47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</row>
    <row r="216" spans="1:36">
      <c r="A216" s="11">
        <v>41289</v>
      </c>
      <c r="B216" s="30">
        <v>96</v>
      </c>
      <c r="C216" s="31">
        <v>14</v>
      </c>
      <c r="D216" s="31">
        <v>65</v>
      </c>
      <c r="E216" s="31">
        <v>6</v>
      </c>
      <c r="F216" s="31">
        <v>38</v>
      </c>
      <c r="G216" s="31">
        <v>2</v>
      </c>
      <c r="H216" s="25"/>
      <c r="I216" s="23"/>
      <c r="J216" s="23"/>
      <c r="K216" s="41"/>
      <c r="L216" s="41"/>
      <c r="M216" s="41"/>
      <c r="N216" s="30"/>
      <c r="O216" s="50" t="s">
        <v>91</v>
      </c>
      <c r="P216" s="47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</row>
    <row r="217" spans="1:36">
      <c r="A217" s="11">
        <v>41299</v>
      </c>
      <c r="B217" s="30">
        <v>31</v>
      </c>
      <c r="C217" s="31">
        <v>0</v>
      </c>
      <c r="D217" s="31">
        <v>9</v>
      </c>
      <c r="E217" s="31">
        <v>0</v>
      </c>
      <c r="F217" s="31">
        <v>16</v>
      </c>
      <c r="G217" s="31">
        <v>0</v>
      </c>
      <c r="H217" s="25"/>
      <c r="I217" s="23"/>
      <c r="J217" s="23"/>
      <c r="K217" s="41"/>
      <c r="L217" s="41"/>
      <c r="M217" s="41"/>
      <c r="N217" s="30"/>
      <c r="O217" s="50" t="s">
        <v>132</v>
      </c>
      <c r="P217" s="47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</row>
    <row r="218" spans="1:36">
      <c r="A218" s="11">
        <v>41306</v>
      </c>
      <c r="B218" s="30">
        <v>28</v>
      </c>
      <c r="C218" s="31">
        <v>2</v>
      </c>
      <c r="D218" s="31">
        <v>14</v>
      </c>
      <c r="E218" s="31">
        <v>2</v>
      </c>
      <c r="F218" s="31">
        <v>16</v>
      </c>
      <c r="G218" s="31">
        <v>1</v>
      </c>
      <c r="H218" s="25"/>
      <c r="I218" s="23"/>
      <c r="J218" s="23"/>
      <c r="K218" s="41"/>
      <c r="L218" s="41"/>
      <c r="M218" s="41"/>
      <c r="N218" s="30"/>
      <c r="O218" s="50" t="s">
        <v>181</v>
      </c>
      <c r="P218" s="47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</row>
    <row r="219" spans="1:36">
      <c r="A219" s="11">
        <v>41312</v>
      </c>
      <c r="B219" s="30">
        <v>65</v>
      </c>
      <c r="C219" s="31">
        <v>9</v>
      </c>
      <c r="D219" s="31">
        <v>68</v>
      </c>
      <c r="E219" s="31">
        <v>1</v>
      </c>
      <c r="F219" s="31">
        <v>24</v>
      </c>
      <c r="G219" s="31">
        <v>0</v>
      </c>
      <c r="H219" s="25"/>
      <c r="I219" s="23"/>
      <c r="J219" s="23"/>
      <c r="K219" s="41"/>
      <c r="L219" s="41"/>
      <c r="M219" s="41"/>
      <c r="N219" s="30"/>
      <c r="O219" s="48" t="s">
        <v>182</v>
      </c>
      <c r="P219" s="47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</row>
    <row r="220" spans="1:36">
      <c r="A220" s="11">
        <v>41317</v>
      </c>
      <c r="B220" s="30">
        <v>86</v>
      </c>
      <c r="C220" s="31">
        <v>1</v>
      </c>
      <c r="D220" s="31">
        <v>84</v>
      </c>
      <c r="E220" s="31">
        <v>5</v>
      </c>
      <c r="F220" s="31">
        <v>61</v>
      </c>
      <c r="G220" s="31">
        <v>1</v>
      </c>
      <c r="H220" s="25"/>
      <c r="I220" s="23"/>
      <c r="J220" s="23"/>
      <c r="K220" s="41"/>
      <c r="L220" s="41"/>
      <c r="M220" s="41"/>
      <c r="N220" s="30"/>
      <c r="O220" s="50" t="s">
        <v>184</v>
      </c>
      <c r="P220" s="47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</row>
    <row r="221" spans="1:36">
      <c r="A221" s="11">
        <v>41325</v>
      </c>
      <c r="B221" s="30">
        <v>84</v>
      </c>
      <c r="C221" s="31">
        <v>6</v>
      </c>
      <c r="D221" s="31">
        <v>46</v>
      </c>
      <c r="E221" s="31">
        <v>4</v>
      </c>
      <c r="F221" s="31">
        <v>123</v>
      </c>
      <c r="G221" s="31">
        <v>22</v>
      </c>
      <c r="H221" s="25"/>
      <c r="I221" s="23"/>
      <c r="J221" s="23"/>
      <c r="K221" s="41"/>
      <c r="L221" s="41"/>
      <c r="M221" s="41"/>
      <c r="N221" s="30"/>
      <c r="O221" s="50" t="s">
        <v>204</v>
      </c>
      <c r="P221" s="47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</row>
    <row r="222" spans="1:36">
      <c r="A222" s="11">
        <v>41334</v>
      </c>
      <c r="B222" s="30">
        <v>46</v>
      </c>
      <c r="C222" s="31">
        <v>4</v>
      </c>
      <c r="D222" s="31">
        <v>27</v>
      </c>
      <c r="E222" s="31">
        <v>1</v>
      </c>
      <c r="F222" s="31">
        <v>15</v>
      </c>
      <c r="G222" s="31">
        <v>0</v>
      </c>
      <c r="H222" s="25"/>
      <c r="I222" s="23"/>
      <c r="J222" s="23"/>
      <c r="K222" s="41"/>
      <c r="L222" s="41"/>
      <c r="M222" s="41"/>
      <c r="N222" s="30"/>
      <c r="O222" s="50" t="s">
        <v>207</v>
      </c>
      <c r="P222" s="47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</row>
    <row r="223" spans="1:36">
      <c r="A223" s="11">
        <v>41337</v>
      </c>
      <c r="B223" s="30">
        <v>29</v>
      </c>
      <c r="C223" s="31">
        <v>3</v>
      </c>
      <c r="D223" s="31">
        <v>11</v>
      </c>
      <c r="E223" s="31">
        <v>1</v>
      </c>
      <c r="F223" s="31">
        <v>14</v>
      </c>
      <c r="G223" s="31">
        <v>1</v>
      </c>
      <c r="H223" s="25"/>
      <c r="I223" s="23"/>
      <c r="J223" s="23"/>
      <c r="K223" s="41"/>
      <c r="L223" s="41"/>
      <c r="M223" s="41"/>
      <c r="N223" s="30"/>
      <c r="O223" s="31" t="s">
        <v>240</v>
      </c>
      <c r="P223" s="47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</row>
    <row r="224" spans="1:36">
      <c r="A224" s="110">
        <v>41344</v>
      </c>
      <c r="B224" s="30">
        <v>62</v>
      </c>
      <c r="C224" s="31">
        <v>2</v>
      </c>
      <c r="D224" s="31">
        <v>56</v>
      </c>
      <c r="E224" s="31">
        <v>1</v>
      </c>
      <c r="F224" s="31">
        <v>48</v>
      </c>
      <c r="G224" s="31">
        <v>1</v>
      </c>
      <c r="H224" s="25"/>
      <c r="I224" s="23"/>
      <c r="J224" s="23"/>
      <c r="K224" s="41"/>
      <c r="L224" s="41"/>
      <c r="M224" s="41"/>
      <c r="N224" s="30"/>
      <c r="O224" s="48" t="s">
        <v>215</v>
      </c>
      <c r="P224" s="47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</row>
    <row r="225" spans="1:36" s="31" customFormat="1">
      <c r="A225" s="110">
        <v>41354</v>
      </c>
      <c r="B225" s="31">
        <v>79</v>
      </c>
      <c r="C225" s="31">
        <v>7</v>
      </c>
      <c r="D225" s="31">
        <v>21</v>
      </c>
      <c r="E225" s="31">
        <v>1</v>
      </c>
      <c r="F225" s="31">
        <v>16</v>
      </c>
      <c r="G225" s="31">
        <v>1</v>
      </c>
      <c r="H225" s="25"/>
      <c r="I225" s="23"/>
      <c r="J225" s="23"/>
      <c r="K225" s="41"/>
      <c r="L225" s="41"/>
      <c r="M225" s="41"/>
      <c r="O225" s="31" t="s">
        <v>290</v>
      </c>
    </row>
    <row r="226" spans="1:36" ht="13.5" thickBot="1">
      <c r="A226" s="157">
        <v>41359</v>
      </c>
      <c r="B226" s="35">
        <v>20</v>
      </c>
      <c r="C226" s="36">
        <v>0</v>
      </c>
      <c r="D226" s="36">
        <v>14</v>
      </c>
      <c r="E226" s="36">
        <v>2</v>
      </c>
      <c r="F226" s="36">
        <v>18</v>
      </c>
      <c r="G226" s="36">
        <v>1</v>
      </c>
      <c r="H226" s="26"/>
      <c r="I226" s="24"/>
      <c r="J226" s="24"/>
      <c r="K226" s="24"/>
      <c r="L226" s="24"/>
      <c r="M226" s="24"/>
      <c r="N226" s="35"/>
      <c r="O226" s="58" t="s">
        <v>261</v>
      </c>
      <c r="P226" s="5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</row>
    <row r="227" spans="1:36">
      <c r="A227" s="11"/>
      <c r="B227" s="31">
        <f>COUNT(B188:G226,H201:M213)</f>
        <v>312</v>
      </c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3"/>
      <c r="O227" s="33"/>
      <c r="P227" s="33"/>
      <c r="Q227" s="33"/>
      <c r="R227" s="33"/>
      <c r="S227" s="33"/>
      <c r="T227" s="33"/>
      <c r="U227" s="33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</row>
    <row r="228" spans="1:36">
      <c r="A228" s="1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3"/>
      <c r="O228" s="33"/>
      <c r="P228" s="33"/>
      <c r="Q228" s="33"/>
      <c r="R228" s="33"/>
      <c r="S228" s="33"/>
      <c r="T228" s="33"/>
      <c r="U228" s="50"/>
      <c r="V228" s="33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</row>
    <row r="229" spans="1:36">
      <c r="A229" s="114" t="s">
        <v>42</v>
      </c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</row>
    <row r="230" spans="1:36">
      <c r="A230" s="1" t="s">
        <v>82</v>
      </c>
      <c r="B230" s="94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E230" s="31"/>
      <c r="AF230" s="31"/>
      <c r="AG230" s="31"/>
      <c r="AH230" s="31"/>
      <c r="AI230" s="31"/>
      <c r="AJ230" s="31"/>
    </row>
    <row r="231" spans="1:36">
      <c r="A231" s="106" t="s">
        <v>0</v>
      </c>
      <c r="B231" s="107" t="s">
        <v>1</v>
      </c>
      <c r="C231" s="109" t="s">
        <v>2</v>
      </c>
      <c r="D231" s="109" t="s">
        <v>1</v>
      </c>
      <c r="E231" s="109" t="s">
        <v>2</v>
      </c>
      <c r="F231" s="109" t="s">
        <v>1</v>
      </c>
      <c r="G231" s="109" t="s">
        <v>2</v>
      </c>
      <c r="H231" s="107" t="s">
        <v>1</v>
      </c>
      <c r="I231" s="109" t="s">
        <v>2</v>
      </c>
      <c r="J231" s="109" t="s">
        <v>1</v>
      </c>
      <c r="K231" s="109" t="s">
        <v>2</v>
      </c>
      <c r="L231" s="109" t="s">
        <v>1</v>
      </c>
      <c r="M231" s="109" t="s">
        <v>2</v>
      </c>
      <c r="N231" s="107" t="s">
        <v>3</v>
      </c>
      <c r="O231" s="109" t="s">
        <v>4</v>
      </c>
      <c r="P231" s="109" t="s">
        <v>3</v>
      </c>
      <c r="Q231" s="109" t="s">
        <v>4</v>
      </c>
      <c r="R231" s="109" t="s">
        <v>3</v>
      </c>
      <c r="S231" s="109" t="s">
        <v>4</v>
      </c>
      <c r="T231" s="107" t="s">
        <v>9</v>
      </c>
      <c r="U231" s="109" t="s">
        <v>10</v>
      </c>
      <c r="V231" s="109" t="s">
        <v>9</v>
      </c>
      <c r="W231" s="109" t="s">
        <v>10</v>
      </c>
      <c r="X231" s="109" t="s">
        <v>9</v>
      </c>
      <c r="Y231" s="109" t="s">
        <v>10</v>
      </c>
      <c r="Z231" s="107" t="s">
        <v>1</v>
      </c>
      <c r="AA231" s="113" t="s">
        <v>2</v>
      </c>
      <c r="AB231" s="108" t="s">
        <v>5</v>
      </c>
      <c r="AC231" s="109" t="s">
        <v>6</v>
      </c>
      <c r="AD231" s="108" t="s">
        <v>7</v>
      </c>
      <c r="AE231" s="31"/>
      <c r="AF231" s="31"/>
      <c r="AG231" s="31"/>
      <c r="AH231" s="31"/>
      <c r="AI231" s="31"/>
      <c r="AJ231" s="31"/>
    </row>
    <row r="232" spans="1:36">
      <c r="A232" s="111">
        <v>41276</v>
      </c>
      <c r="B232" s="15">
        <v>107</v>
      </c>
      <c r="C232" s="16">
        <v>5</v>
      </c>
      <c r="D232" s="16">
        <v>66</v>
      </c>
      <c r="E232" s="16">
        <v>6</v>
      </c>
      <c r="F232" s="16">
        <v>65</v>
      </c>
      <c r="G232" s="17">
        <v>0</v>
      </c>
      <c r="H232" s="15">
        <v>2</v>
      </c>
      <c r="I232" s="16">
        <v>1</v>
      </c>
      <c r="J232" s="16">
        <v>38</v>
      </c>
      <c r="K232" s="16">
        <v>1</v>
      </c>
      <c r="L232" s="16">
        <v>38</v>
      </c>
      <c r="M232" s="17">
        <v>3</v>
      </c>
      <c r="N232" s="15">
        <v>32</v>
      </c>
      <c r="O232" s="16">
        <v>1</v>
      </c>
      <c r="P232" s="16">
        <v>34</v>
      </c>
      <c r="Q232" s="16">
        <v>0</v>
      </c>
      <c r="R232" s="16">
        <v>7</v>
      </c>
      <c r="S232" s="17">
        <v>0</v>
      </c>
      <c r="T232" s="15">
        <v>6</v>
      </c>
      <c r="U232" s="16">
        <v>1</v>
      </c>
      <c r="V232" s="16">
        <v>4</v>
      </c>
      <c r="W232" s="16">
        <v>0</v>
      </c>
      <c r="X232" s="16">
        <v>5</v>
      </c>
      <c r="Y232" s="17">
        <v>0</v>
      </c>
      <c r="Z232" s="30">
        <v>0</v>
      </c>
      <c r="AA232" s="38">
        <v>0</v>
      </c>
      <c r="AB232" s="33"/>
      <c r="AC232" s="50" t="s">
        <v>106</v>
      </c>
      <c r="AD232" s="48"/>
      <c r="AE232" s="38"/>
    </row>
    <row r="233" spans="1:36">
      <c r="A233" s="14">
        <v>41278</v>
      </c>
      <c r="B233" s="15">
        <v>74</v>
      </c>
      <c r="C233" s="16">
        <v>17</v>
      </c>
      <c r="D233" s="16">
        <v>73</v>
      </c>
      <c r="E233" s="16">
        <v>12</v>
      </c>
      <c r="F233" s="16">
        <v>51</v>
      </c>
      <c r="G233" s="17">
        <v>12</v>
      </c>
      <c r="H233" s="15">
        <v>59</v>
      </c>
      <c r="I233" s="16">
        <v>5</v>
      </c>
      <c r="J233" s="16">
        <v>20</v>
      </c>
      <c r="K233" s="16">
        <v>3</v>
      </c>
      <c r="L233" s="16">
        <v>15</v>
      </c>
      <c r="M233" s="17">
        <v>4</v>
      </c>
      <c r="N233" s="15">
        <v>26</v>
      </c>
      <c r="O233" s="16">
        <v>0</v>
      </c>
      <c r="P233" s="16">
        <v>34</v>
      </c>
      <c r="Q233" s="16">
        <v>2</v>
      </c>
      <c r="R233" s="16">
        <v>18</v>
      </c>
      <c r="S233" s="17">
        <v>0</v>
      </c>
      <c r="T233" s="15">
        <v>10</v>
      </c>
      <c r="U233" s="16">
        <v>1</v>
      </c>
      <c r="V233" s="16">
        <v>4</v>
      </c>
      <c r="W233" s="16">
        <v>0</v>
      </c>
      <c r="X233" s="16">
        <v>20</v>
      </c>
      <c r="Y233" s="17">
        <v>0</v>
      </c>
      <c r="Z233" s="30">
        <v>0</v>
      </c>
      <c r="AA233" s="38">
        <v>0</v>
      </c>
      <c r="AB233" s="33"/>
      <c r="AC233" s="50" t="s">
        <v>110</v>
      </c>
      <c r="AD233" s="48"/>
      <c r="AE233" s="38"/>
    </row>
    <row r="234" spans="1:36">
      <c r="A234" s="14">
        <v>41281</v>
      </c>
      <c r="B234" s="15">
        <v>28</v>
      </c>
      <c r="C234" s="16">
        <v>1</v>
      </c>
      <c r="D234" s="16">
        <v>12</v>
      </c>
      <c r="E234" s="16">
        <v>1</v>
      </c>
      <c r="F234" s="16">
        <v>11</v>
      </c>
      <c r="G234" s="17">
        <v>4</v>
      </c>
      <c r="H234" s="15">
        <v>53</v>
      </c>
      <c r="I234" s="16">
        <v>3</v>
      </c>
      <c r="J234" s="16">
        <v>33</v>
      </c>
      <c r="K234" s="16">
        <v>1</v>
      </c>
      <c r="L234" s="16">
        <v>35</v>
      </c>
      <c r="M234" s="17">
        <v>1</v>
      </c>
      <c r="N234" s="15">
        <v>59</v>
      </c>
      <c r="O234" s="16">
        <v>1</v>
      </c>
      <c r="P234" s="16">
        <v>11</v>
      </c>
      <c r="Q234" s="16">
        <v>2</v>
      </c>
      <c r="R234" s="16">
        <v>16</v>
      </c>
      <c r="S234" s="17">
        <v>1</v>
      </c>
      <c r="T234" s="15">
        <v>25</v>
      </c>
      <c r="U234" s="16">
        <v>1</v>
      </c>
      <c r="V234" s="16">
        <v>24</v>
      </c>
      <c r="W234" s="16">
        <v>2</v>
      </c>
      <c r="X234" s="16">
        <v>34</v>
      </c>
      <c r="Y234" s="17">
        <v>0</v>
      </c>
      <c r="Z234" s="30">
        <v>0</v>
      </c>
      <c r="AA234" s="38">
        <v>0</v>
      </c>
      <c r="AB234" s="33"/>
      <c r="AC234" s="50" t="s">
        <v>124</v>
      </c>
      <c r="AD234" s="48"/>
      <c r="AE234" s="38"/>
    </row>
    <row r="235" spans="1:36">
      <c r="A235" s="14">
        <v>41282</v>
      </c>
      <c r="B235" s="15">
        <v>139</v>
      </c>
      <c r="C235" s="16">
        <v>16</v>
      </c>
      <c r="D235" s="16">
        <v>63</v>
      </c>
      <c r="E235" s="16">
        <v>10</v>
      </c>
      <c r="F235" s="16">
        <v>40</v>
      </c>
      <c r="G235" s="17">
        <v>10</v>
      </c>
      <c r="H235" s="15">
        <v>36</v>
      </c>
      <c r="I235" s="16">
        <v>4</v>
      </c>
      <c r="J235" s="16">
        <v>93</v>
      </c>
      <c r="K235" s="16">
        <v>6</v>
      </c>
      <c r="L235" s="16">
        <v>88</v>
      </c>
      <c r="M235" s="17">
        <v>6</v>
      </c>
      <c r="N235" s="15">
        <v>207</v>
      </c>
      <c r="O235" s="16">
        <v>11</v>
      </c>
      <c r="P235" s="16">
        <v>106</v>
      </c>
      <c r="Q235" s="16">
        <v>8</v>
      </c>
      <c r="R235" s="16">
        <v>49</v>
      </c>
      <c r="S235" s="17">
        <v>4</v>
      </c>
      <c r="T235" s="15">
        <v>53</v>
      </c>
      <c r="U235" s="16">
        <v>13</v>
      </c>
      <c r="V235" s="16">
        <v>17</v>
      </c>
      <c r="W235" s="16">
        <v>3</v>
      </c>
      <c r="X235" s="16">
        <v>102</v>
      </c>
      <c r="Y235" s="17">
        <v>4</v>
      </c>
      <c r="Z235" s="30">
        <v>0</v>
      </c>
      <c r="AA235" s="38">
        <v>0</v>
      </c>
      <c r="AB235" s="33"/>
      <c r="AC235" s="50" t="s">
        <v>104</v>
      </c>
      <c r="AD235" s="48"/>
      <c r="AE235" s="38"/>
    </row>
    <row r="236" spans="1:36">
      <c r="A236" s="13">
        <v>41288</v>
      </c>
      <c r="B236" s="16">
        <v>1</v>
      </c>
      <c r="C236" s="16">
        <v>0</v>
      </c>
      <c r="D236" s="16">
        <v>2</v>
      </c>
      <c r="E236" s="16">
        <v>0</v>
      </c>
      <c r="F236" s="16">
        <v>2</v>
      </c>
      <c r="G236" s="17">
        <v>0</v>
      </c>
      <c r="H236" s="15">
        <v>3</v>
      </c>
      <c r="I236" s="16">
        <v>0</v>
      </c>
      <c r="J236" s="16">
        <v>12</v>
      </c>
      <c r="K236" s="16">
        <v>1</v>
      </c>
      <c r="L236" s="16">
        <v>18</v>
      </c>
      <c r="M236" s="17">
        <v>0</v>
      </c>
      <c r="N236" s="15">
        <v>14</v>
      </c>
      <c r="O236" s="16">
        <v>0</v>
      </c>
      <c r="P236" s="16">
        <v>5</v>
      </c>
      <c r="Q236" s="16">
        <v>0</v>
      </c>
      <c r="R236" s="16">
        <v>0</v>
      </c>
      <c r="S236" s="17">
        <v>0</v>
      </c>
      <c r="T236" s="15">
        <v>25</v>
      </c>
      <c r="U236" s="16">
        <v>3</v>
      </c>
      <c r="V236" s="16">
        <v>292</v>
      </c>
      <c r="W236" s="16">
        <v>9</v>
      </c>
      <c r="X236" s="16">
        <v>8</v>
      </c>
      <c r="Y236" s="16">
        <v>0</v>
      </c>
      <c r="Z236" s="30">
        <v>0</v>
      </c>
      <c r="AA236" s="38">
        <v>0</v>
      </c>
      <c r="AB236" s="33"/>
      <c r="AC236" s="50" t="s">
        <v>149</v>
      </c>
      <c r="AD236" s="48"/>
      <c r="AE236" s="38"/>
    </row>
    <row r="237" spans="1:36">
      <c r="A237" s="11">
        <v>41292</v>
      </c>
      <c r="B237" s="16">
        <v>22</v>
      </c>
      <c r="C237" s="16">
        <v>2</v>
      </c>
      <c r="D237" s="16">
        <v>16</v>
      </c>
      <c r="E237" s="16">
        <v>0</v>
      </c>
      <c r="F237" s="16">
        <v>6</v>
      </c>
      <c r="G237" s="17">
        <v>0</v>
      </c>
      <c r="H237" s="15">
        <v>6</v>
      </c>
      <c r="I237" s="16">
        <v>2</v>
      </c>
      <c r="J237" s="16">
        <v>8</v>
      </c>
      <c r="K237" s="16">
        <v>2</v>
      </c>
      <c r="L237" s="16">
        <v>6</v>
      </c>
      <c r="M237" s="17">
        <v>0</v>
      </c>
      <c r="N237" s="15">
        <v>334</v>
      </c>
      <c r="O237" s="16">
        <v>8</v>
      </c>
      <c r="P237" s="16">
        <v>98</v>
      </c>
      <c r="Q237" s="16">
        <v>1</v>
      </c>
      <c r="R237" s="16">
        <v>98</v>
      </c>
      <c r="S237" s="17">
        <v>5</v>
      </c>
      <c r="T237" s="15">
        <v>36</v>
      </c>
      <c r="U237" s="16">
        <v>0</v>
      </c>
      <c r="V237" s="16">
        <v>12</v>
      </c>
      <c r="W237" s="16">
        <v>0</v>
      </c>
      <c r="X237" s="16">
        <v>11</v>
      </c>
      <c r="Y237" s="16">
        <v>0</v>
      </c>
      <c r="Z237" s="30">
        <v>0</v>
      </c>
      <c r="AA237" s="38">
        <v>0</v>
      </c>
      <c r="AB237" s="33"/>
      <c r="AC237" s="50" t="s">
        <v>134</v>
      </c>
      <c r="AD237" s="48"/>
      <c r="AE237" s="38"/>
    </row>
    <row r="238" spans="1:36">
      <c r="A238" s="11">
        <v>41296</v>
      </c>
      <c r="B238" s="16">
        <v>79</v>
      </c>
      <c r="C238" s="16">
        <v>11</v>
      </c>
      <c r="D238" s="16">
        <v>38</v>
      </c>
      <c r="E238" s="16">
        <v>4</v>
      </c>
      <c r="F238" s="16">
        <v>4</v>
      </c>
      <c r="G238" s="17">
        <v>1</v>
      </c>
      <c r="H238" s="15">
        <v>252</v>
      </c>
      <c r="I238" s="16">
        <v>12</v>
      </c>
      <c r="J238" s="16">
        <v>101</v>
      </c>
      <c r="K238" s="16">
        <v>9</v>
      </c>
      <c r="L238" s="16">
        <v>107</v>
      </c>
      <c r="M238" s="17">
        <v>5</v>
      </c>
      <c r="N238" s="15">
        <v>17</v>
      </c>
      <c r="O238" s="16">
        <v>0</v>
      </c>
      <c r="P238" s="16">
        <v>30</v>
      </c>
      <c r="Q238" s="16">
        <v>0</v>
      </c>
      <c r="R238" s="16">
        <v>42</v>
      </c>
      <c r="S238" s="17">
        <v>1</v>
      </c>
      <c r="T238" s="15">
        <v>14</v>
      </c>
      <c r="U238" s="16">
        <v>2</v>
      </c>
      <c r="V238" s="16">
        <v>48</v>
      </c>
      <c r="W238" s="16">
        <v>0</v>
      </c>
      <c r="X238" s="16">
        <v>7</v>
      </c>
      <c r="Y238" s="16">
        <v>1</v>
      </c>
      <c r="Z238" s="30">
        <v>0</v>
      </c>
      <c r="AA238" s="38">
        <v>0</v>
      </c>
      <c r="AB238" s="33"/>
      <c r="AC238" s="50" t="s">
        <v>116</v>
      </c>
      <c r="AD238" s="48"/>
      <c r="AE238" s="38"/>
    </row>
    <row r="239" spans="1:36">
      <c r="A239" s="11">
        <v>41297</v>
      </c>
      <c r="B239" s="16">
        <v>79</v>
      </c>
      <c r="C239" s="16">
        <v>12</v>
      </c>
      <c r="D239" s="16">
        <v>33</v>
      </c>
      <c r="E239" s="16">
        <v>1</v>
      </c>
      <c r="F239" s="16">
        <v>23</v>
      </c>
      <c r="G239" s="17">
        <v>0</v>
      </c>
      <c r="H239" s="15">
        <v>24</v>
      </c>
      <c r="I239" s="16">
        <v>2</v>
      </c>
      <c r="J239" s="16">
        <v>35</v>
      </c>
      <c r="K239" s="16">
        <v>5</v>
      </c>
      <c r="L239" s="16">
        <v>14</v>
      </c>
      <c r="M239" s="17">
        <v>3</v>
      </c>
      <c r="N239" s="15">
        <v>6</v>
      </c>
      <c r="O239" s="16">
        <v>2</v>
      </c>
      <c r="P239" s="16">
        <v>6</v>
      </c>
      <c r="Q239" s="16">
        <v>0</v>
      </c>
      <c r="R239" s="16">
        <v>85</v>
      </c>
      <c r="S239" s="17">
        <v>4</v>
      </c>
      <c r="T239" s="15">
        <v>46</v>
      </c>
      <c r="U239" s="16">
        <v>5</v>
      </c>
      <c r="V239" s="16">
        <v>14</v>
      </c>
      <c r="W239" s="16">
        <v>1</v>
      </c>
      <c r="X239" s="16">
        <v>9</v>
      </c>
      <c r="Y239" s="16">
        <v>0</v>
      </c>
      <c r="Z239" s="30">
        <v>0</v>
      </c>
      <c r="AA239" s="38">
        <v>0</v>
      </c>
      <c r="AB239" s="33"/>
      <c r="AC239" s="50" t="s">
        <v>161</v>
      </c>
      <c r="AD239" s="48"/>
      <c r="AE239" s="38"/>
    </row>
    <row r="240" spans="1:36">
      <c r="A240" s="11">
        <v>41303</v>
      </c>
      <c r="B240" s="16">
        <v>110</v>
      </c>
      <c r="C240" s="16">
        <v>29</v>
      </c>
      <c r="D240" s="16">
        <v>76</v>
      </c>
      <c r="E240" s="16">
        <v>6</v>
      </c>
      <c r="F240" s="16">
        <v>44</v>
      </c>
      <c r="G240" s="17">
        <v>14</v>
      </c>
      <c r="H240" s="15">
        <v>29</v>
      </c>
      <c r="I240" s="16">
        <v>6</v>
      </c>
      <c r="J240" s="16">
        <v>23</v>
      </c>
      <c r="K240" s="16">
        <v>2</v>
      </c>
      <c r="L240" s="16">
        <v>13</v>
      </c>
      <c r="M240" s="17">
        <v>2</v>
      </c>
      <c r="N240" s="15">
        <v>93</v>
      </c>
      <c r="O240" s="16">
        <v>7</v>
      </c>
      <c r="P240" s="16">
        <v>45</v>
      </c>
      <c r="Q240" s="16">
        <v>2</v>
      </c>
      <c r="R240" s="16">
        <v>25</v>
      </c>
      <c r="S240" s="17">
        <v>0</v>
      </c>
      <c r="T240" s="15">
        <v>133</v>
      </c>
      <c r="U240" s="16">
        <v>13</v>
      </c>
      <c r="V240" s="16">
        <v>45</v>
      </c>
      <c r="W240" s="16">
        <v>0</v>
      </c>
      <c r="X240" s="16">
        <v>22</v>
      </c>
      <c r="Y240" s="16">
        <v>2</v>
      </c>
      <c r="Z240" s="30">
        <v>0</v>
      </c>
      <c r="AA240" s="38">
        <v>0</v>
      </c>
      <c r="AB240" s="33"/>
      <c r="AC240" s="48" t="s">
        <v>155</v>
      </c>
      <c r="AD240" s="38"/>
    </row>
    <row r="241" spans="1:30">
      <c r="A241" s="11">
        <v>41304</v>
      </c>
      <c r="B241" s="16">
        <v>40</v>
      </c>
      <c r="C241" s="16">
        <v>7</v>
      </c>
      <c r="D241" s="16">
        <v>39</v>
      </c>
      <c r="E241" s="16">
        <v>4</v>
      </c>
      <c r="F241" s="16">
        <v>39</v>
      </c>
      <c r="G241" s="17">
        <v>3</v>
      </c>
      <c r="H241" s="15">
        <v>7</v>
      </c>
      <c r="I241" s="16">
        <v>1</v>
      </c>
      <c r="J241" s="16">
        <v>14</v>
      </c>
      <c r="K241" s="16">
        <v>3</v>
      </c>
      <c r="L241" s="16">
        <v>13</v>
      </c>
      <c r="M241" s="17">
        <v>0</v>
      </c>
      <c r="N241" s="15">
        <v>5</v>
      </c>
      <c r="O241" s="16">
        <v>1</v>
      </c>
      <c r="P241" s="16">
        <v>1</v>
      </c>
      <c r="Q241" s="16">
        <v>0</v>
      </c>
      <c r="R241" s="16">
        <v>7</v>
      </c>
      <c r="S241" s="17">
        <v>2</v>
      </c>
      <c r="T241" s="15">
        <v>10</v>
      </c>
      <c r="U241" s="16">
        <v>2</v>
      </c>
      <c r="V241" s="16">
        <v>5</v>
      </c>
      <c r="W241" s="16">
        <v>2</v>
      </c>
      <c r="X241" s="16">
        <v>1</v>
      </c>
      <c r="Y241" s="16">
        <v>1</v>
      </c>
      <c r="Z241" s="30">
        <v>0</v>
      </c>
      <c r="AA241" s="38">
        <v>0</v>
      </c>
      <c r="AB241" s="33"/>
      <c r="AC241" s="48" t="s">
        <v>147</v>
      </c>
      <c r="AD241" s="38"/>
    </row>
    <row r="242" spans="1:30">
      <c r="A242" s="11">
        <v>41309</v>
      </c>
      <c r="B242" s="16">
        <v>57</v>
      </c>
      <c r="C242" s="16">
        <v>14</v>
      </c>
      <c r="D242" s="16">
        <v>61</v>
      </c>
      <c r="E242" s="16">
        <v>7</v>
      </c>
      <c r="F242" s="16">
        <v>37</v>
      </c>
      <c r="G242" s="17">
        <v>7</v>
      </c>
      <c r="H242" s="15">
        <v>27</v>
      </c>
      <c r="I242" s="16">
        <v>2</v>
      </c>
      <c r="J242" s="16">
        <v>163</v>
      </c>
      <c r="K242" s="16">
        <v>5</v>
      </c>
      <c r="L242" s="16">
        <v>153</v>
      </c>
      <c r="M242" s="17">
        <v>9</v>
      </c>
      <c r="N242" s="15">
        <v>23</v>
      </c>
      <c r="O242" s="16">
        <v>2</v>
      </c>
      <c r="P242" s="16">
        <v>13</v>
      </c>
      <c r="Q242" s="16">
        <v>1</v>
      </c>
      <c r="R242" s="16">
        <v>13</v>
      </c>
      <c r="S242" s="17">
        <v>0</v>
      </c>
      <c r="T242" s="15">
        <v>9</v>
      </c>
      <c r="U242" s="16">
        <v>0</v>
      </c>
      <c r="V242" s="16">
        <v>4</v>
      </c>
      <c r="W242" s="16">
        <v>2</v>
      </c>
      <c r="X242" s="16">
        <v>4</v>
      </c>
      <c r="Y242" s="16">
        <v>0</v>
      </c>
      <c r="Z242" s="30">
        <v>0</v>
      </c>
      <c r="AA242" s="38">
        <v>0</v>
      </c>
      <c r="AB242" s="33"/>
      <c r="AC242" s="48" t="s">
        <v>165</v>
      </c>
      <c r="AD242" s="38"/>
    </row>
    <row r="243" spans="1:30">
      <c r="A243" s="11">
        <v>41310</v>
      </c>
      <c r="B243" s="16">
        <v>269</v>
      </c>
      <c r="C243" s="16">
        <v>23</v>
      </c>
      <c r="D243" s="16">
        <v>143</v>
      </c>
      <c r="E243" s="16">
        <v>11</v>
      </c>
      <c r="F243" s="16">
        <v>87</v>
      </c>
      <c r="G243" s="17">
        <v>6</v>
      </c>
      <c r="H243" s="15">
        <v>34</v>
      </c>
      <c r="I243" s="16">
        <v>0</v>
      </c>
      <c r="J243" s="16">
        <v>34</v>
      </c>
      <c r="K243" s="16">
        <v>3</v>
      </c>
      <c r="L243" s="16">
        <v>32</v>
      </c>
      <c r="M243" s="17">
        <v>0</v>
      </c>
      <c r="N243" s="15">
        <v>7</v>
      </c>
      <c r="O243" s="16">
        <v>0</v>
      </c>
      <c r="P243" s="16">
        <v>6</v>
      </c>
      <c r="Q243" s="16">
        <v>0</v>
      </c>
      <c r="R243" s="16">
        <v>4</v>
      </c>
      <c r="S243" s="17">
        <v>0</v>
      </c>
      <c r="T243" s="15">
        <v>2</v>
      </c>
      <c r="U243" s="16">
        <v>0</v>
      </c>
      <c r="V243" s="16">
        <v>5</v>
      </c>
      <c r="W243" s="16">
        <v>0</v>
      </c>
      <c r="X243" s="16">
        <v>8</v>
      </c>
      <c r="Y243" s="16">
        <v>0</v>
      </c>
      <c r="Z243" s="30">
        <v>0</v>
      </c>
      <c r="AA243" s="38">
        <v>0</v>
      </c>
      <c r="AB243" s="33"/>
      <c r="AC243" s="48" t="s">
        <v>247</v>
      </c>
      <c r="AD243" s="38"/>
    </row>
    <row r="244" spans="1:30">
      <c r="A244" s="11">
        <v>41316</v>
      </c>
      <c r="B244" s="16">
        <v>170</v>
      </c>
      <c r="C244" s="16">
        <v>8</v>
      </c>
      <c r="D244" s="16">
        <v>49</v>
      </c>
      <c r="E244" s="16">
        <v>11</v>
      </c>
      <c r="F244" s="16">
        <v>19</v>
      </c>
      <c r="G244" s="17">
        <v>6</v>
      </c>
      <c r="H244" s="15">
        <v>54</v>
      </c>
      <c r="I244" s="16">
        <v>1</v>
      </c>
      <c r="J244" s="16">
        <v>52</v>
      </c>
      <c r="K244" s="16">
        <v>0</v>
      </c>
      <c r="L244" s="16">
        <v>587</v>
      </c>
      <c r="M244" s="17">
        <v>24</v>
      </c>
      <c r="N244" s="15">
        <v>12</v>
      </c>
      <c r="O244" s="16">
        <v>0</v>
      </c>
      <c r="P244" s="16">
        <v>5</v>
      </c>
      <c r="Q244" s="16">
        <v>0</v>
      </c>
      <c r="R244" s="16">
        <v>113</v>
      </c>
      <c r="S244" s="17">
        <v>1</v>
      </c>
      <c r="T244" s="15">
        <v>37</v>
      </c>
      <c r="U244" s="16">
        <v>1</v>
      </c>
      <c r="V244" s="16">
        <v>19</v>
      </c>
      <c r="W244" s="16">
        <v>0</v>
      </c>
      <c r="X244" s="16">
        <v>6</v>
      </c>
      <c r="Y244" s="16">
        <v>1</v>
      </c>
      <c r="Z244" s="30">
        <v>0</v>
      </c>
      <c r="AA244" s="38">
        <v>0</v>
      </c>
      <c r="AB244" s="33"/>
      <c r="AC244" s="48" t="s">
        <v>170</v>
      </c>
      <c r="AD244" s="38"/>
    </row>
    <row r="245" spans="1:30">
      <c r="A245" s="11">
        <v>41319</v>
      </c>
      <c r="B245" s="16">
        <v>60</v>
      </c>
      <c r="C245" s="16">
        <v>20</v>
      </c>
      <c r="D245" s="16">
        <v>20</v>
      </c>
      <c r="E245" s="16">
        <v>4</v>
      </c>
      <c r="F245" s="16">
        <v>20</v>
      </c>
      <c r="G245" s="17">
        <v>8</v>
      </c>
      <c r="H245" s="15">
        <v>104</v>
      </c>
      <c r="I245" s="16">
        <v>16</v>
      </c>
      <c r="J245" s="16">
        <v>43</v>
      </c>
      <c r="K245" s="16">
        <v>4</v>
      </c>
      <c r="L245" s="16">
        <v>10</v>
      </c>
      <c r="M245" s="17">
        <v>1</v>
      </c>
      <c r="N245" s="15">
        <v>37</v>
      </c>
      <c r="O245" s="16">
        <v>8</v>
      </c>
      <c r="P245" s="16">
        <v>5</v>
      </c>
      <c r="Q245" s="16">
        <v>2</v>
      </c>
      <c r="R245" s="16">
        <v>2</v>
      </c>
      <c r="S245" s="17">
        <v>0</v>
      </c>
      <c r="T245" s="15">
        <v>4</v>
      </c>
      <c r="U245" s="16">
        <v>0</v>
      </c>
      <c r="V245" s="16">
        <v>2</v>
      </c>
      <c r="W245" s="16">
        <v>0</v>
      </c>
      <c r="X245" s="16">
        <v>123</v>
      </c>
      <c r="Y245" s="16">
        <v>9</v>
      </c>
      <c r="Z245" s="30">
        <v>1</v>
      </c>
      <c r="AA245" s="38">
        <v>1</v>
      </c>
      <c r="AB245" s="33"/>
      <c r="AC245" s="48" t="s">
        <v>253</v>
      </c>
      <c r="AD245" s="38"/>
    </row>
    <row r="246" spans="1:30">
      <c r="A246" s="11">
        <v>41323</v>
      </c>
      <c r="B246" s="15">
        <v>264</v>
      </c>
      <c r="C246" s="16">
        <v>4</v>
      </c>
      <c r="D246" s="16">
        <v>143</v>
      </c>
      <c r="E246" s="16">
        <v>1</v>
      </c>
      <c r="F246" s="16">
        <v>83</v>
      </c>
      <c r="G246" s="17">
        <v>1</v>
      </c>
      <c r="H246" s="15">
        <v>17</v>
      </c>
      <c r="I246" s="16">
        <v>0</v>
      </c>
      <c r="J246" s="16">
        <v>49</v>
      </c>
      <c r="K246" s="16">
        <v>7</v>
      </c>
      <c r="L246" s="16">
        <v>45</v>
      </c>
      <c r="M246" s="17">
        <v>1</v>
      </c>
      <c r="N246" s="15">
        <v>40</v>
      </c>
      <c r="O246" s="16">
        <v>1</v>
      </c>
      <c r="P246" s="16">
        <v>62</v>
      </c>
      <c r="Q246" s="16">
        <v>2</v>
      </c>
      <c r="R246" s="16">
        <v>19</v>
      </c>
      <c r="S246" s="17">
        <v>1</v>
      </c>
      <c r="T246" s="15">
        <v>15</v>
      </c>
      <c r="U246" s="16">
        <v>2</v>
      </c>
      <c r="V246" s="16">
        <v>15</v>
      </c>
      <c r="W246" s="16">
        <v>3</v>
      </c>
      <c r="X246" s="16">
        <v>21</v>
      </c>
      <c r="Y246" s="17">
        <v>2</v>
      </c>
      <c r="Z246" s="30">
        <v>0</v>
      </c>
      <c r="AA246" s="38">
        <v>0</v>
      </c>
      <c r="AB246" s="33"/>
      <c r="AC246" s="48" t="s">
        <v>158</v>
      </c>
      <c r="AD246" s="38"/>
    </row>
    <row r="247" spans="1:30">
      <c r="A247" s="11">
        <v>41326</v>
      </c>
      <c r="B247" s="16">
        <v>175</v>
      </c>
      <c r="C247" s="16">
        <v>8</v>
      </c>
      <c r="D247" s="16">
        <v>116</v>
      </c>
      <c r="E247" s="16">
        <v>3</v>
      </c>
      <c r="F247" s="16">
        <v>108</v>
      </c>
      <c r="G247" s="16">
        <v>9</v>
      </c>
      <c r="H247" s="16">
        <v>109</v>
      </c>
      <c r="I247" s="16">
        <v>5</v>
      </c>
      <c r="J247" s="16">
        <v>34</v>
      </c>
      <c r="K247" s="16">
        <v>1</v>
      </c>
      <c r="L247" s="16">
        <v>60</v>
      </c>
      <c r="M247" s="16">
        <v>4</v>
      </c>
      <c r="N247" s="16">
        <v>26</v>
      </c>
      <c r="O247" s="16">
        <v>1</v>
      </c>
      <c r="P247" s="16">
        <v>9</v>
      </c>
      <c r="Q247" s="16">
        <v>1</v>
      </c>
      <c r="R247" s="16">
        <v>10</v>
      </c>
      <c r="S247" s="16">
        <v>0</v>
      </c>
      <c r="T247" s="16">
        <v>20</v>
      </c>
      <c r="U247" s="16">
        <v>1</v>
      </c>
      <c r="V247" s="16">
        <v>11</v>
      </c>
      <c r="W247" s="16">
        <v>1</v>
      </c>
      <c r="X247" s="16">
        <v>20</v>
      </c>
      <c r="Y247" s="16">
        <v>1</v>
      </c>
      <c r="Z247" s="16">
        <v>0</v>
      </c>
      <c r="AA247" s="16">
        <v>0</v>
      </c>
      <c r="AB247" s="33"/>
      <c r="AC247" s="48" t="s">
        <v>236</v>
      </c>
      <c r="AD247" s="38"/>
    </row>
    <row r="248" spans="1:30">
      <c r="A248" s="11">
        <v>41330</v>
      </c>
      <c r="B248" s="15">
        <v>2</v>
      </c>
      <c r="C248" s="16">
        <v>0</v>
      </c>
      <c r="D248" s="16">
        <v>0</v>
      </c>
      <c r="E248" s="16">
        <v>0</v>
      </c>
      <c r="F248" s="16">
        <v>0</v>
      </c>
      <c r="G248" s="17">
        <v>0</v>
      </c>
      <c r="H248" s="15">
        <v>7</v>
      </c>
      <c r="I248" s="16">
        <v>1</v>
      </c>
      <c r="J248" s="16">
        <v>32</v>
      </c>
      <c r="K248" s="16">
        <v>4</v>
      </c>
      <c r="L248" s="16">
        <v>15</v>
      </c>
      <c r="M248" s="17">
        <v>1</v>
      </c>
      <c r="N248" s="15">
        <v>23</v>
      </c>
      <c r="O248" s="16">
        <v>1</v>
      </c>
      <c r="P248" s="16">
        <v>1</v>
      </c>
      <c r="Q248" s="16">
        <v>0</v>
      </c>
      <c r="R248" s="16">
        <v>2</v>
      </c>
      <c r="S248" s="17">
        <v>0</v>
      </c>
      <c r="T248" s="15">
        <v>18</v>
      </c>
      <c r="U248" s="16">
        <v>1</v>
      </c>
      <c r="V248" s="16">
        <v>4</v>
      </c>
      <c r="W248" s="16">
        <v>0</v>
      </c>
      <c r="X248" s="16">
        <v>11</v>
      </c>
      <c r="Y248" s="17">
        <v>1</v>
      </c>
      <c r="Z248" s="30">
        <v>0</v>
      </c>
      <c r="AA248" s="38">
        <v>0</v>
      </c>
      <c r="AB248" s="33"/>
      <c r="AC248" s="56" t="s">
        <v>208</v>
      </c>
      <c r="AD248" s="38"/>
    </row>
    <row r="249" spans="1:30">
      <c r="A249" s="110">
        <v>41333</v>
      </c>
      <c r="B249" s="15">
        <v>307</v>
      </c>
      <c r="C249" s="16">
        <v>20</v>
      </c>
      <c r="D249" s="16">
        <v>197</v>
      </c>
      <c r="E249" s="16">
        <v>21</v>
      </c>
      <c r="F249" s="16">
        <v>164</v>
      </c>
      <c r="G249" s="17">
        <v>9</v>
      </c>
      <c r="H249" s="15">
        <v>12</v>
      </c>
      <c r="I249" s="16">
        <v>0</v>
      </c>
      <c r="J249" s="16">
        <v>15</v>
      </c>
      <c r="K249" s="16">
        <v>1</v>
      </c>
      <c r="L249" s="16">
        <v>6</v>
      </c>
      <c r="M249" s="17">
        <v>0</v>
      </c>
      <c r="N249" s="15">
        <v>18</v>
      </c>
      <c r="O249" s="16">
        <v>5</v>
      </c>
      <c r="P249" s="16">
        <v>14</v>
      </c>
      <c r="Q249" s="16">
        <v>0</v>
      </c>
      <c r="R249" s="16">
        <v>23</v>
      </c>
      <c r="S249" s="17">
        <v>2</v>
      </c>
      <c r="T249" s="15">
        <v>22</v>
      </c>
      <c r="U249" s="16">
        <v>1</v>
      </c>
      <c r="V249" s="16">
        <v>11</v>
      </c>
      <c r="W249" s="16">
        <v>0</v>
      </c>
      <c r="X249" s="16">
        <v>21</v>
      </c>
      <c r="Y249" s="17">
        <v>1</v>
      </c>
      <c r="Z249" s="30">
        <v>0</v>
      </c>
      <c r="AA249" s="38">
        <v>0</v>
      </c>
      <c r="AB249" s="33"/>
      <c r="AC249" s="50" t="s">
        <v>249</v>
      </c>
      <c r="AD249" s="38"/>
    </row>
    <row r="250" spans="1:30">
      <c r="A250" s="11">
        <v>41339</v>
      </c>
      <c r="B250" s="31">
        <v>17</v>
      </c>
      <c r="C250" s="31">
        <v>8</v>
      </c>
      <c r="D250" s="31">
        <v>25</v>
      </c>
      <c r="E250" s="31">
        <v>0</v>
      </c>
      <c r="F250" s="31">
        <v>43</v>
      </c>
      <c r="G250" s="31">
        <v>3</v>
      </c>
      <c r="H250" s="31">
        <v>11</v>
      </c>
      <c r="I250" s="31">
        <v>0</v>
      </c>
      <c r="J250" s="31">
        <v>124</v>
      </c>
      <c r="K250" s="31">
        <v>0</v>
      </c>
      <c r="L250" s="31">
        <v>333</v>
      </c>
      <c r="M250" s="31">
        <v>4</v>
      </c>
      <c r="N250" s="31">
        <v>131</v>
      </c>
      <c r="O250" s="31">
        <v>1</v>
      </c>
      <c r="P250" s="31">
        <v>65</v>
      </c>
      <c r="Q250" s="31">
        <v>6</v>
      </c>
      <c r="R250" s="31">
        <v>102</v>
      </c>
      <c r="S250" s="31">
        <v>22</v>
      </c>
      <c r="T250" s="31">
        <v>2</v>
      </c>
      <c r="U250" s="31">
        <v>0</v>
      </c>
      <c r="V250" s="31">
        <v>3</v>
      </c>
      <c r="W250" s="31">
        <v>1</v>
      </c>
      <c r="X250" s="31">
        <v>3</v>
      </c>
      <c r="Y250" s="31">
        <v>1</v>
      </c>
      <c r="Z250" s="31">
        <v>0</v>
      </c>
      <c r="AA250" s="31">
        <v>0</v>
      </c>
      <c r="AC250" s="46" t="s">
        <v>266</v>
      </c>
      <c r="AD250" s="38"/>
    </row>
    <row r="251" spans="1:30">
      <c r="A251" s="11">
        <v>41341</v>
      </c>
      <c r="B251" s="15">
        <v>89</v>
      </c>
      <c r="C251" s="16">
        <v>23</v>
      </c>
      <c r="D251" s="16">
        <v>32</v>
      </c>
      <c r="E251" s="16">
        <v>11</v>
      </c>
      <c r="F251" s="16">
        <v>29</v>
      </c>
      <c r="G251" s="17">
        <v>9</v>
      </c>
      <c r="H251" s="15">
        <v>17</v>
      </c>
      <c r="I251" s="16">
        <v>3</v>
      </c>
      <c r="J251" s="16">
        <v>16</v>
      </c>
      <c r="K251" s="16">
        <v>1</v>
      </c>
      <c r="L251" s="16">
        <v>17</v>
      </c>
      <c r="M251" s="17">
        <v>0</v>
      </c>
      <c r="N251" s="15">
        <v>16</v>
      </c>
      <c r="O251" s="16">
        <v>2</v>
      </c>
      <c r="P251" s="16">
        <v>10</v>
      </c>
      <c r="Q251" s="16">
        <v>5</v>
      </c>
      <c r="R251" s="16">
        <v>3</v>
      </c>
      <c r="S251" s="17">
        <v>0</v>
      </c>
      <c r="T251" s="15">
        <v>72</v>
      </c>
      <c r="U251" s="16">
        <v>13</v>
      </c>
      <c r="V251" s="16">
        <v>17</v>
      </c>
      <c r="W251" s="16">
        <v>2</v>
      </c>
      <c r="X251" s="16">
        <v>14</v>
      </c>
      <c r="Y251" s="17">
        <v>3</v>
      </c>
      <c r="Z251" s="30">
        <v>0</v>
      </c>
      <c r="AA251" s="38">
        <v>0</v>
      </c>
      <c r="AB251" s="33"/>
      <c r="AC251" s="48" t="s">
        <v>220</v>
      </c>
      <c r="AD251" s="38"/>
    </row>
    <row r="252" spans="1:30">
      <c r="A252" s="11">
        <v>41344</v>
      </c>
      <c r="B252" s="15">
        <v>122</v>
      </c>
      <c r="C252" s="16">
        <v>10</v>
      </c>
      <c r="D252" s="16">
        <v>99</v>
      </c>
      <c r="E252" s="16">
        <v>9</v>
      </c>
      <c r="F252" s="16">
        <v>74</v>
      </c>
      <c r="G252" s="17">
        <v>4</v>
      </c>
      <c r="H252" s="15">
        <v>95</v>
      </c>
      <c r="I252" s="16">
        <v>8</v>
      </c>
      <c r="J252" s="16">
        <v>12</v>
      </c>
      <c r="K252" s="16">
        <v>1</v>
      </c>
      <c r="L252" s="16">
        <v>5</v>
      </c>
      <c r="M252" s="17">
        <v>0</v>
      </c>
      <c r="N252" s="15">
        <v>11</v>
      </c>
      <c r="O252" s="16">
        <v>2</v>
      </c>
      <c r="P252" s="16">
        <v>5</v>
      </c>
      <c r="Q252" s="16">
        <v>0</v>
      </c>
      <c r="R252" s="16">
        <v>1</v>
      </c>
      <c r="S252" s="17">
        <v>0</v>
      </c>
      <c r="T252" s="15">
        <v>15</v>
      </c>
      <c r="U252" s="16">
        <v>1</v>
      </c>
      <c r="V252" s="16">
        <v>5</v>
      </c>
      <c r="W252" s="16">
        <v>1</v>
      </c>
      <c r="X252" s="16">
        <v>4</v>
      </c>
      <c r="Y252" s="17">
        <v>1</v>
      </c>
      <c r="Z252" s="30">
        <v>0</v>
      </c>
      <c r="AA252" s="38">
        <v>0</v>
      </c>
      <c r="AB252" s="33"/>
      <c r="AC252" s="48" t="s">
        <v>215</v>
      </c>
      <c r="AD252" s="38"/>
    </row>
    <row r="253" spans="1:30">
      <c r="A253" s="11">
        <v>41347</v>
      </c>
      <c r="B253" s="15">
        <v>1</v>
      </c>
      <c r="C253" s="16">
        <v>0</v>
      </c>
      <c r="D253" s="16">
        <v>2</v>
      </c>
      <c r="E253" s="16">
        <v>0</v>
      </c>
      <c r="F253" s="16">
        <v>0</v>
      </c>
      <c r="G253" s="17">
        <v>0</v>
      </c>
      <c r="H253" s="15">
        <v>9</v>
      </c>
      <c r="I253" s="16">
        <v>2</v>
      </c>
      <c r="J253" s="16">
        <v>64</v>
      </c>
      <c r="K253" s="16">
        <v>2</v>
      </c>
      <c r="L253" s="16">
        <v>20</v>
      </c>
      <c r="M253" s="17">
        <v>1</v>
      </c>
      <c r="N253" s="15">
        <v>30</v>
      </c>
      <c r="O253" s="16">
        <v>3</v>
      </c>
      <c r="P253" s="16">
        <v>11</v>
      </c>
      <c r="Q253" s="16">
        <v>1</v>
      </c>
      <c r="R253" s="16">
        <v>7</v>
      </c>
      <c r="S253" s="17">
        <v>0</v>
      </c>
      <c r="T253" s="15">
        <v>3</v>
      </c>
      <c r="U253" s="16">
        <v>0</v>
      </c>
      <c r="V253" s="16">
        <v>1</v>
      </c>
      <c r="W253" s="16">
        <v>0</v>
      </c>
      <c r="X253" s="16">
        <v>7</v>
      </c>
      <c r="Y253" s="17">
        <v>0</v>
      </c>
      <c r="Z253" s="30">
        <v>0</v>
      </c>
      <c r="AA253" s="38">
        <v>0</v>
      </c>
      <c r="AB253" s="33"/>
      <c r="AC253" s="46" t="s">
        <v>272</v>
      </c>
      <c r="AD253" s="38"/>
    </row>
    <row r="254" spans="1:30">
      <c r="A254" s="11">
        <v>41353</v>
      </c>
      <c r="B254" s="15">
        <v>3</v>
      </c>
      <c r="C254" s="16">
        <v>2</v>
      </c>
      <c r="D254" s="16">
        <v>4</v>
      </c>
      <c r="E254" s="16">
        <v>0</v>
      </c>
      <c r="F254" s="16">
        <v>1</v>
      </c>
      <c r="G254" s="17">
        <v>0</v>
      </c>
      <c r="H254" s="15">
        <v>6</v>
      </c>
      <c r="I254" s="16">
        <v>0</v>
      </c>
      <c r="J254" s="16">
        <v>26</v>
      </c>
      <c r="K254" s="16">
        <v>0</v>
      </c>
      <c r="L254" s="16">
        <v>17</v>
      </c>
      <c r="M254" s="17">
        <v>1</v>
      </c>
      <c r="N254" s="15">
        <v>11</v>
      </c>
      <c r="O254" s="16">
        <v>0</v>
      </c>
      <c r="P254" s="16">
        <v>2</v>
      </c>
      <c r="Q254" s="16">
        <v>1</v>
      </c>
      <c r="R254" s="16">
        <v>4</v>
      </c>
      <c r="S254" s="17">
        <v>1</v>
      </c>
      <c r="T254" s="15">
        <v>0</v>
      </c>
      <c r="U254" s="16">
        <v>0</v>
      </c>
      <c r="V254" s="16">
        <v>8</v>
      </c>
      <c r="W254" s="16">
        <v>1</v>
      </c>
      <c r="X254" s="16">
        <v>3</v>
      </c>
      <c r="Y254" s="17">
        <v>2</v>
      </c>
      <c r="Z254" s="30">
        <v>0</v>
      </c>
      <c r="AA254" s="38">
        <v>0</v>
      </c>
      <c r="AB254" s="33"/>
      <c r="AC254" s="46" t="s">
        <v>301</v>
      </c>
      <c r="AD254" s="38"/>
    </row>
    <row r="255" spans="1:30">
      <c r="A255" s="11">
        <v>41355</v>
      </c>
      <c r="B255" s="15">
        <v>43</v>
      </c>
      <c r="C255" s="16">
        <v>1</v>
      </c>
      <c r="D255" s="16">
        <v>42</v>
      </c>
      <c r="E255" s="16">
        <v>3</v>
      </c>
      <c r="F255" s="16">
        <v>34</v>
      </c>
      <c r="G255" s="17">
        <v>0</v>
      </c>
      <c r="H255" s="15">
        <v>36</v>
      </c>
      <c r="I255" s="16">
        <v>2</v>
      </c>
      <c r="J255" s="16">
        <v>41</v>
      </c>
      <c r="K255" s="16">
        <v>1</v>
      </c>
      <c r="L255" s="16">
        <v>34</v>
      </c>
      <c r="M255" s="17">
        <v>1</v>
      </c>
      <c r="N255" s="15">
        <v>59</v>
      </c>
      <c r="O255" s="16">
        <v>3</v>
      </c>
      <c r="P255" s="16">
        <v>29</v>
      </c>
      <c r="Q255" s="16">
        <v>1</v>
      </c>
      <c r="R255" s="16">
        <v>201</v>
      </c>
      <c r="S255" s="17">
        <v>2</v>
      </c>
      <c r="T255" s="15">
        <v>37</v>
      </c>
      <c r="U255" s="16">
        <v>4</v>
      </c>
      <c r="V255" s="16">
        <v>17</v>
      </c>
      <c r="W255" s="16">
        <v>1</v>
      </c>
      <c r="X255" s="16">
        <v>46</v>
      </c>
      <c r="Y255" s="17">
        <v>2</v>
      </c>
      <c r="Z255" s="30">
        <v>0</v>
      </c>
      <c r="AA255" s="38">
        <v>0</v>
      </c>
      <c r="AB255" s="33"/>
      <c r="AC255" s="48" t="s">
        <v>289</v>
      </c>
      <c r="AD255" s="38"/>
    </row>
    <row r="256" spans="1:30">
      <c r="A256" s="13">
        <v>41360</v>
      </c>
      <c r="B256" s="15">
        <v>128</v>
      </c>
      <c r="C256" s="16">
        <v>11</v>
      </c>
      <c r="D256" s="16">
        <v>58</v>
      </c>
      <c r="E256" s="16">
        <v>10</v>
      </c>
      <c r="F256" s="16">
        <v>72</v>
      </c>
      <c r="G256" s="17">
        <v>10</v>
      </c>
      <c r="H256" s="15">
        <v>40</v>
      </c>
      <c r="I256" s="16">
        <v>5</v>
      </c>
      <c r="J256" s="16">
        <v>22</v>
      </c>
      <c r="K256" s="16">
        <v>6</v>
      </c>
      <c r="L256" s="16">
        <v>114</v>
      </c>
      <c r="M256" s="17">
        <v>11</v>
      </c>
      <c r="N256" s="15">
        <v>8</v>
      </c>
      <c r="O256" s="16">
        <v>1</v>
      </c>
      <c r="P256" s="16">
        <v>3</v>
      </c>
      <c r="Q256" s="16">
        <v>2</v>
      </c>
      <c r="R256" s="16">
        <v>20</v>
      </c>
      <c r="S256" s="17">
        <v>2</v>
      </c>
      <c r="T256" s="15">
        <v>38</v>
      </c>
      <c r="U256" s="16">
        <v>0</v>
      </c>
      <c r="V256" s="16">
        <v>15</v>
      </c>
      <c r="W256" s="16">
        <v>1</v>
      </c>
      <c r="X256" s="16">
        <v>14</v>
      </c>
      <c r="Y256" s="17">
        <v>2</v>
      </c>
      <c r="Z256" s="30">
        <v>0</v>
      </c>
      <c r="AA256" s="38">
        <v>0</v>
      </c>
      <c r="AB256" s="33"/>
      <c r="AC256" s="48" t="s">
        <v>295</v>
      </c>
      <c r="AD256" s="38"/>
    </row>
    <row r="257" spans="1:36" ht="13.5" thickBot="1">
      <c r="A257" s="12">
        <v>41362</v>
      </c>
      <c r="B257" s="149">
        <v>127</v>
      </c>
      <c r="C257" s="150">
        <v>6</v>
      </c>
      <c r="D257" s="150">
        <v>126</v>
      </c>
      <c r="E257" s="150">
        <v>13</v>
      </c>
      <c r="F257" s="150">
        <v>54</v>
      </c>
      <c r="G257" s="150">
        <v>3</v>
      </c>
      <c r="H257" s="150">
        <v>83</v>
      </c>
      <c r="I257" s="150">
        <v>0</v>
      </c>
      <c r="J257" s="150">
        <v>13</v>
      </c>
      <c r="K257" s="150">
        <v>0</v>
      </c>
      <c r="L257" s="150">
        <v>15</v>
      </c>
      <c r="M257" s="150">
        <v>0</v>
      </c>
      <c r="N257" s="150">
        <v>1</v>
      </c>
      <c r="O257" s="150">
        <v>0</v>
      </c>
      <c r="P257" s="150">
        <v>3</v>
      </c>
      <c r="Q257" s="150">
        <v>0</v>
      </c>
      <c r="R257" s="150">
        <v>6</v>
      </c>
      <c r="S257" s="150">
        <v>0</v>
      </c>
      <c r="T257" s="150">
        <v>17</v>
      </c>
      <c r="U257" s="150">
        <v>1</v>
      </c>
      <c r="V257" s="150">
        <v>7</v>
      </c>
      <c r="W257" s="150">
        <v>0</v>
      </c>
      <c r="X257" s="150">
        <v>1</v>
      </c>
      <c r="Y257" s="150">
        <v>0</v>
      </c>
      <c r="Z257" s="150">
        <v>92</v>
      </c>
      <c r="AA257" s="150">
        <v>5</v>
      </c>
      <c r="AB257" s="149"/>
      <c r="AC257" s="149" t="s">
        <v>278</v>
      </c>
      <c r="AD257" s="12"/>
    </row>
    <row r="258" spans="1:36">
      <c r="B258" s="31">
        <f>COUNT(B232:AA257)</f>
        <v>676</v>
      </c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</row>
    <row r="259" spans="1:36">
      <c r="A259" s="1" t="s">
        <v>83</v>
      </c>
      <c r="B259" s="94"/>
      <c r="C259" s="31"/>
      <c r="D259" s="31"/>
      <c r="E259" s="31"/>
      <c r="F259" s="31"/>
      <c r="G259" s="31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50"/>
      <c r="AD259" s="33"/>
      <c r="AE259" s="31"/>
      <c r="AF259" s="31"/>
      <c r="AG259" s="31"/>
      <c r="AH259" s="31"/>
      <c r="AI259" s="31"/>
      <c r="AJ259" s="31"/>
    </row>
    <row r="260" spans="1:36">
      <c r="A260" s="106" t="s">
        <v>0</v>
      </c>
      <c r="B260" s="107" t="s">
        <v>1</v>
      </c>
      <c r="C260" s="109" t="s">
        <v>2</v>
      </c>
      <c r="D260" s="109" t="s">
        <v>1</v>
      </c>
      <c r="E260" s="109" t="s">
        <v>2</v>
      </c>
      <c r="F260" s="109" t="s">
        <v>1</v>
      </c>
      <c r="G260" s="109" t="s">
        <v>2</v>
      </c>
      <c r="H260" s="107" t="s">
        <v>1</v>
      </c>
      <c r="I260" s="109" t="s">
        <v>2</v>
      </c>
      <c r="J260" s="109" t="s">
        <v>1</v>
      </c>
      <c r="K260" s="109" t="s">
        <v>2</v>
      </c>
      <c r="L260" s="109" t="s">
        <v>1</v>
      </c>
      <c r="M260" s="109" t="s">
        <v>2</v>
      </c>
      <c r="N260" s="107" t="s">
        <v>3</v>
      </c>
      <c r="O260" s="109" t="s">
        <v>4</v>
      </c>
      <c r="P260" s="109" t="s">
        <v>3</v>
      </c>
      <c r="Q260" s="109" t="s">
        <v>4</v>
      </c>
      <c r="R260" s="109" t="s">
        <v>3</v>
      </c>
      <c r="S260" s="109" t="s">
        <v>4</v>
      </c>
      <c r="T260" s="107" t="s">
        <v>9</v>
      </c>
      <c r="U260" s="109" t="s">
        <v>10</v>
      </c>
      <c r="V260" s="109" t="s">
        <v>9</v>
      </c>
      <c r="W260" s="109" t="s">
        <v>10</v>
      </c>
      <c r="X260" s="109" t="s">
        <v>9</v>
      </c>
      <c r="Y260" s="109" t="s">
        <v>10</v>
      </c>
      <c r="Z260" s="107" t="s">
        <v>1</v>
      </c>
      <c r="AA260" s="113" t="s">
        <v>2</v>
      </c>
      <c r="AB260" s="108" t="s">
        <v>5</v>
      </c>
      <c r="AC260" s="109" t="s">
        <v>6</v>
      </c>
      <c r="AD260" s="108" t="s">
        <v>7</v>
      </c>
      <c r="AE260" s="31"/>
      <c r="AF260" s="31"/>
      <c r="AG260" s="31"/>
      <c r="AH260" s="31"/>
      <c r="AI260" s="31"/>
      <c r="AJ260" s="31"/>
    </row>
    <row r="261" spans="1:36">
      <c r="A261" s="111">
        <v>41276</v>
      </c>
      <c r="B261" s="30">
        <v>327</v>
      </c>
      <c r="C261" s="30">
        <v>31</v>
      </c>
      <c r="D261" s="30">
        <v>148</v>
      </c>
      <c r="E261" s="30">
        <v>9</v>
      </c>
      <c r="F261" s="30">
        <v>125</v>
      </c>
      <c r="G261" s="30">
        <v>8</v>
      </c>
      <c r="H261" s="30">
        <v>2</v>
      </c>
      <c r="I261" s="33">
        <v>0</v>
      </c>
      <c r="J261" s="33">
        <v>52</v>
      </c>
      <c r="K261" s="33">
        <v>2</v>
      </c>
      <c r="L261" s="33">
        <v>61</v>
      </c>
      <c r="M261" s="38">
        <v>3</v>
      </c>
      <c r="N261" s="30">
        <v>29</v>
      </c>
      <c r="O261" s="33">
        <v>3</v>
      </c>
      <c r="P261" s="33">
        <v>13</v>
      </c>
      <c r="Q261" s="33">
        <v>3</v>
      </c>
      <c r="R261" s="33">
        <v>5</v>
      </c>
      <c r="S261" s="38">
        <v>0</v>
      </c>
      <c r="T261" s="30">
        <v>5</v>
      </c>
      <c r="U261" s="33">
        <v>2</v>
      </c>
      <c r="V261" s="33">
        <v>7</v>
      </c>
      <c r="W261" s="33">
        <v>0</v>
      </c>
      <c r="X261" s="33">
        <v>4</v>
      </c>
      <c r="Y261" s="38">
        <v>0</v>
      </c>
      <c r="Z261" s="30">
        <v>9</v>
      </c>
      <c r="AA261" s="38">
        <v>1</v>
      </c>
      <c r="AB261" s="33"/>
      <c r="AC261" s="33" t="s">
        <v>106</v>
      </c>
      <c r="AD261" s="38"/>
      <c r="AE261" s="31"/>
      <c r="AF261" s="31"/>
      <c r="AG261" s="31"/>
      <c r="AH261" s="31"/>
      <c r="AI261" s="31"/>
      <c r="AJ261" s="31"/>
    </row>
    <row r="262" spans="1:36">
      <c r="A262" s="14">
        <v>41278</v>
      </c>
      <c r="B262" s="30">
        <v>22</v>
      </c>
      <c r="C262" s="33">
        <v>4</v>
      </c>
      <c r="D262" s="33">
        <v>4</v>
      </c>
      <c r="E262" s="33">
        <v>0</v>
      </c>
      <c r="F262" s="33">
        <v>2</v>
      </c>
      <c r="G262" s="33">
        <v>1</v>
      </c>
      <c r="H262" s="30">
        <v>22</v>
      </c>
      <c r="I262" s="33">
        <v>3</v>
      </c>
      <c r="J262" s="33">
        <v>26</v>
      </c>
      <c r="K262" s="33">
        <v>6</v>
      </c>
      <c r="L262" s="33">
        <v>3</v>
      </c>
      <c r="M262" s="38">
        <v>1</v>
      </c>
      <c r="N262" s="30">
        <v>29</v>
      </c>
      <c r="O262" s="33">
        <v>0</v>
      </c>
      <c r="P262" s="33">
        <v>39</v>
      </c>
      <c r="Q262" s="33">
        <v>7</v>
      </c>
      <c r="R262" s="33">
        <v>35</v>
      </c>
      <c r="S262" s="38">
        <v>2</v>
      </c>
      <c r="T262" s="30">
        <v>31</v>
      </c>
      <c r="U262" s="33">
        <v>1</v>
      </c>
      <c r="V262" s="33">
        <v>34</v>
      </c>
      <c r="W262" s="33">
        <v>0</v>
      </c>
      <c r="X262" s="33">
        <v>28</v>
      </c>
      <c r="Y262" s="38">
        <v>2</v>
      </c>
      <c r="Z262" s="30">
        <v>0</v>
      </c>
      <c r="AA262" s="38">
        <v>0</v>
      </c>
      <c r="AB262" s="33"/>
      <c r="AC262" s="33" t="s">
        <v>110</v>
      </c>
      <c r="AD262" s="38"/>
      <c r="AE262" s="31"/>
      <c r="AF262" s="31"/>
      <c r="AG262" s="31"/>
      <c r="AH262" s="31"/>
      <c r="AI262" s="31"/>
      <c r="AJ262" s="31"/>
    </row>
    <row r="263" spans="1:36">
      <c r="A263" s="14">
        <v>41281</v>
      </c>
      <c r="B263" s="30">
        <v>69</v>
      </c>
      <c r="C263" s="33">
        <v>9</v>
      </c>
      <c r="D263" s="33">
        <v>30</v>
      </c>
      <c r="E263" s="33">
        <v>3</v>
      </c>
      <c r="F263" s="33">
        <v>23</v>
      </c>
      <c r="G263" s="33">
        <v>6</v>
      </c>
      <c r="H263" s="30">
        <v>43</v>
      </c>
      <c r="I263" s="33">
        <v>4</v>
      </c>
      <c r="J263" s="33">
        <v>31</v>
      </c>
      <c r="K263" s="33">
        <v>4</v>
      </c>
      <c r="L263" s="33">
        <v>51</v>
      </c>
      <c r="M263" s="38">
        <v>3</v>
      </c>
      <c r="N263" s="30">
        <v>47</v>
      </c>
      <c r="O263" s="33">
        <v>2</v>
      </c>
      <c r="P263" s="33">
        <v>47</v>
      </c>
      <c r="Q263" s="33">
        <v>1</v>
      </c>
      <c r="R263" s="33">
        <v>74</v>
      </c>
      <c r="S263" s="38">
        <v>1</v>
      </c>
      <c r="T263" s="30">
        <v>44</v>
      </c>
      <c r="U263" s="33">
        <v>3</v>
      </c>
      <c r="V263" s="33">
        <v>38</v>
      </c>
      <c r="W263" s="33">
        <v>6</v>
      </c>
      <c r="X263" s="33">
        <v>11</v>
      </c>
      <c r="Y263" s="38">
        <v>1</v>
      </c>
      <c r="Z263" s="30">
        <v>0</v>
      </c>
      <c r="AA263" s="38">
        <v>0</v>
      </c>
      <c r="AB263" s="33"/>
      <c r="AC263" s="33" t="s">
        <v>124</v>
      </c>
      <c r="AD263" s="38"/>
      <c r="AE263" s="31"/>
      <c r="AF263" s="31"/>
      <c r="AG263" s="31"/>
      <c r="AH263" s="31"/>
      <c r="AI263" s="31"/>
      <c r="AJ263" s="31"/>
    </row>
    <row r="264" spans="1:36">
      <c r="A264" s="14">
        <v>41282</v>
      </c>
      <c r="B264" s="30">
        <v>49</v>
      </c>
      <c r="C264" s="33">
        <v>3</v>
      </c>
      <c r="D264" s="33">
        <v>18</v>
      </c>
      <c r="E264" s="33">
        <v>1</v>
      </c>
      <c r="F264" s="33">
        <v>5</v>
      </c>
      <c r="G264" s="38">
        <v>0</v>
      </c>
      <c r="H264" s="30">
        <v>85</v>
      </c>
      <c r="I264" s="33">
        <v>12</v>
      </c>
      <c r="J264" s="33">
        <v>26</v>
      </c>
      <c r="K264" s="33">
        <v>1</v>
      </c>
      <c r="L264" s="33">
        <v>15</v>
      </c>
      <c r="M264" s="38">
        <v>1</v>
      </c>
      <c r="N264" s="30">
        <v>38</v>
      </c>
      <c r="O264" s="33">
        <v>2</v>
      </c>
      <c r="P264" s="33">
        <v>36</v>
      </c>
      <c r="Q264" s="33">
        <v>7</v>
      </c>
      <c r="R264" s="33">
        <v>25</v>
      </c>
      <c r="S264" s="38">
        <v>3</v>
      </c>
      <c r="T264" s="30">
        <v>22</v>
      </c>
      <c r="U264" s="33">
        <v>1</v>
      </c>
      <c r="V264" s="33">
        <v>15</v>
      </c>
      <c r="W264" s="33">
        <v>3</v>
      </c>
      <c r="X264" s="33">
        <v>21</v>
      </c>
      <c r="Y264" s="38">
        <v>2</v>
      </c>
      <c r="Z264" s="30">
        <v>0</v>
      </c>
      <c r="AA264" s="38">
        <v>0</v>
      </c>
      <c r="AB264" s="33"/>
      <c r="AC264" s="33" t="s">
        <v>104</v>
      </c>
      <c r="AD264" s="38"/>
      <c r="AE264" s="31"/>
      <c r="AF264" s="31"/>
      <c r="AG264" s="31"/>
      <c r="AH264" s="31"/>
      <c r="AI264" s="31"/>
      <c r="AJ264" s="31"/>
    </row>
    <row r="265" spans="1:36">
      <c r="A265" s="13">
        <v>41288</v>
      </c>
      <c r="B265" s="15">
        <v>39</v>
      </c>
      <c r="C265" s="16">
        <v>9</v>
      </c>
      <c r="D265" s="16">
        <v>7</v>
      </c>
      <c r="E265" s="16">
        <v>3</v>
      </c>
      <c r="F265" s="16">
        <v>6</v>
      </c>
      <c r="G265" s="17">
        <v>1</v>
      </c>
      <c r="H265" s="15">
        <v>21</v>
      </c>
      <c r="I265" s="16">
        <v>0</v>
      </c>
      <c r="J265" s="16">
        <v>74</v>
      </c>
      <c r="K265" s="16">
        <v>8</v>
      </c>
      <c r="L265" s="16">
        <v>48</v>
      </c>
      <c r="M265" s="17">
        <v>11</v>
      </c>
      <c r="N265" s="15">
        <v>24</v>
      </c>
      <c r="O265" s="16">
        <v>2</v>
      </c>
      <c r="P265" s="16">
        <v>11</v>
      </c>
      <c r="Q265" s="16">
        <v>1</v>
      </c>
      <c r="R265" s="16">
        <v>5</v>
      </c>
      <c r="S265" s="17">
        <v>0</v>
      </c>
      <c r="T265" s="15">
        <v>20</v>
      </c>
      <c r="U265" s="16">
        <v>3</v>
      </c>
      <c r="V265" s="16">
        <v>18</v>
      </c>
      <c r="W265" s="16">
        <v>0</v>
      </c>
      <c r="X265" s="16">
        <v>14</v>
      </c>
      <c r="Y265" s="17">
        <v>1</v>
      </c>
      <c r="Z265" s="30">
        <v>0</v>
      </c>
      <c r="AA265" s="38">
        <v>0</v>
      </c>
      <c r="AB265" s="33"/>
      <c r="AC265" s="38" t="s">
        <v>149</v>
      </c>
      <c r="AD265" s="38"/>
      <c r="AE265" s="31"/>
      <c r="AF265" s="31"/>
      <c r="AG265" s="31"/>
      <c r="AH265" s="31"/>
      <c r="AI265" s="31"/>
      <c r="AJ265" s="31"/>
    </row>
    <row r="266" spans="1:36">
      <c r="A266" s="11">
        <v>41292</v>
      </c>
      <c r="B266" s="15">
        <v>48</v>
      </c>
      <c r="C266" s="16">
        <v>4</v>
      </c>
      <c r="D266" s="16">
        <v>14</v>
      </c>
      <c r="E266" s="16">
        <v>0</v>
      </c>
      <c r="F266" s="16">
        <v>3</v>
      </c>
      <c r="G266" s="17">
        <v>0</v>
      </c>
      <c r="H266" s="15">
        <v>82</v>
      </c>
      <c r="I266" s="16">
        <v>6</v>
      </c>
      <c r="J266" s="16">
        <v>125</v>
      </c>
      <c r="K266" s="16">
        <v>3</v>
      </c>
      <c r="L266" s="16">
        <v>47</v>
      </c>
      <c r="M266" s="17">
        <v>3</v>
      </c>
      <c r="N266" s="15">
        <v>92</v>
      </c>
      <c r="O266" s="16">
        <v>3</v>
      </c>
      <c r="P266" s="16">
        <v>27</v>
      </c>
      <c r="Q266" s="16">
        <v>1</v>
      </c>
      <c r="R266" s="16">
        <v>33</v>
      </c>
      <c r="S266" s="17">
        <v>2</v>
      </c>
      <c r="T266" s="15">
        <v>6</v>
      </c>
      <c r="U266" s="16">
        <v>0</v>
      </c>
      <c r="V266" s="16">
        <v>9</v>
      </c>
      <c r="W266" s="16">
        <v>0</v>
      </c>
      <c r="X266" s="16">
        <v>50</v>
      </c>
      <c r="Y266" s="17">
        <v>1</v>
      </c>
      <c r="Z266" s="30">
        <v>0</v>
      </c>
      <c r="AA266" s="38">
        <v>0</v>
      </c>
      <c r="AB266" s="33"/>
      <c r="AC266" s="31" t="s">
        <v>134</v>
      </c>
      <c r="AD266" s="38"/>
      <c r="AE266" s="31"/>
      <c r="AF266" s="31"/>
      <c r="AG266" s="31"/>
      <c r="AH266" s="31"/>
      <c r="AI266" s="31"/>
      <c r="AJ266" s="31"/>
    </row>
    <row r="267" spans="1:36">
      <c r="A267" s="11">
        <v>41296</v>
      </c>
      <c r="B267" s="15">
        <v>18</v>
      </c>
      <c r="C267" s="16">
        <v>6</v>
      </c>
      <c r="D267" s="16">
        <v>27</v>
      </c>
      <c r="E267" s="16">
        <v>2</v>
      </c>
      <c r="F267" s="16">
        <v>19</v>
      </c>
      <c r="G267" s="17">
        <v>3</v>
      </c>
      <c r="H267" s="15">
        <v>34</v>
      </c>
      <c r="I267" s="16">
        <v>2</v>
      </c>
      <c r="J267" s="16">
        <v>20</v>
      </c>
      <c r="K267" s="16">
        <v>0</v>
      </c>
      <c r="L267" s="16">
        <v>13</v>
      </c>
      <c r="M267" s="17">
        <v>0</v>
      </c>
      <c r="N267" s="15">
        <v>11</v>
      </c>
      <c r="O267" s="16">
        <v>6</v>
      </c>
      <c r="P267" s="16">
        <v>9</v>
      </c>
      <c r="Q267" s="16">
        <v>1</v>
      </c>
      <c r="R267" s="16">
        <v>9</v>
      </c>
      <c r="S267" s="17">
        <v>1</v>
      </c>
      <c r="T267" s="15">
        <v>19</v>
      </c>
      <c r="U267" s="16">
        <v>2</v>
      </c>
      <c r="V267" s="16">
        <v>0</v>
      </c>
      <c r="W267" s="16">
        <v>0</v>
      </c>
      <c r="X267" s="16">
        <v>0</v>
      </c>
      <c r="Y267" s="17">
        <v>0</v>
      </c>
      <c r="Z267" s="30">
        <v>0</v>
      </c>
      <c r="AA267" s="38">
        <v>0</v>
      </c>
      <c r="AB267" s="33"/>
      <c r="AC267" s="38" t="s">
        <v>116</v>
      </c>
      <c r="AD267" s="38"/>
      <c r="AE267" s="31"/>
      <c r="AF267" s="31"/>
      <c r="AG267" s="31"/>
      <c r="AH267" s="31"/>
      <c r="AI267" s="31"/>
      <c r="AJ267" s="31"/>
    </row>
    <row r="268" spans="1:36">
      <c r="A268" s="11">
        <v>41297</v>
      </c>
      <c r="B268" s="15">
        <v>30</v>
      </c>
      <c r="C268" s="16">
        <v>5</v>
      </c>
      <c r="D268" s="16">
        <v>22</v>
      </c>
      <c r="E268" s="16">
        <v>4</v>
      </c>
      <c r="F268" s="16">
        <v>2</v>
      </c>
      <c r="G268" s="17">
        <v>0</v>
      </c>
      <c r="H268" s="15">
        <v>24</v>
      </c>
      <c r="I268" s="16">
        <v>0</v>
      </c>
      <c r="J268" s="16">
        <v>32</v>
      </c>
      <c r="K268" s="16">
        <v>1</v>
      </c>
      <c r="L268" s="16">
        <v>30</v>
      </c>
      <c r="M268" s="17">
        <v>2</v>
      </c>
      <c r="N268" s="15">
        <v>49</v>
      </c>
      <c r="O268" s="16">
        <v>4</v>
      </c>
      <c r="P268" s="16">
        <v>14</v>
      </c>
      <c r="Q268" s="16">
        <v>3</v>
      </c>
      <c r="R268" s="16">
        <v>16</v>
      </c>
      <c r="S268" s="17">
        <v>2</v>
      </c>
      <c r="T268" s="15">
        <v>9</v>
      </c>
      <c r="U268" s="16">
        <v>3</v>
      </c>
      <c r="V268" s="16">
        <v>9</v>
      </c>
      <c r="W268" s="16">
        <v>0</v>
      </c>
      <c r="X268" s="16">
        <v>10</v>
      </c>
      <c r="Y268" s="17">
        <v>2</v>
      </c>
      <c r="Z268" s="30">
        <v>0</v>
      </c>
      <c r="AA268" s="38">
        <v>0</v>
      </c>
      <c r="AB268" s="33"/>
      <c r="AC268" s="38" t="s">
        <v>161</v>
      </c>
      <c r="AD268" s="38"/>
      <c r="AE268" s="31"/>
      <c r="AF268" s="31"/>
      <c r="AG268" s="31"/>
      <c r="AH268" s="31"/>
      <c r="AI268" s="31"/>
      <c r="AJ268" s="31"/>
    </row>
    <row r="269" spans="1:36">
      <c r="A269" s="11">
        <v>41303</v>
      </c>
      <c r="B269" s="15">
        <v>22</v>
      </c>
      <c r="C269" s="16">
        <v>5</v>
      </c>
      <c r="D269" s="16">
        <v>6</v>
      </c>
      <c r="E269" s="16">
        <v>1</v>
      </c>
      <c r="F269" s="16">
        <v>2</v>
      </c>
      <c r="G269" s="17">
        <v>0</v>
      </c>
      <c r="H269" s="15">
        <v>15</v>
      </c>
      <c r="I269" s="16">
        <v>1</v>
      </c>
      <c r="J269" s="16">
        <v>16</v>
      </c>
      <c r="K269" s="16">
        <v>2</v>
      </c>
      <c r="L269" s="16">
        <v>11</v>
      </c>
      <c r="M269" s="17">
        <v>0</v>
      </c>
      <c r="N269" s="15">
        <v>43</v>
      </c>
      <c r="O269" s="16">
        <v>2</v>
      </c>
      <c r="P269" s="16">
        <v>59</v>
      </c>
      <c r="Q269" s="16">
        <v>6</v>
      </c>
      <c r="R269" s="16">
        <v>25</v>
      </c>
      <c r="S269" s="17">
        <v>5</v>
      </c>
      <c r="T269" s="15">
        <v>5</v>
      </c>
      <c r="U269" s="16">
        <v>1</v>
      </c>
      <c r="V269" s="16">
        <v>4</v>
      </c>
      <c r="W269" s="16">
        <v>0</v>
      </c>
      <c r="X269" s="16">
        <v>9</v>
      </c>
      <c r="Y269" s="17">
        <v>2</v>
      </c>
      <c r="Z269" s="30">
        <v>0</v>
      </c>
      <c r="AA269" s="38">
        <v>0</v>
      </c>
      <c r="AB269" s="33"/>
      <c r="AC269" s="38" t="s">
        <v>155</v>
      </c>
      <c r="AD269" s="38"/>
      <c r="AE269" s="31"/>
      <c r="AF269" s="31"/>
      <c r="AG269" s="31"/>
      <c r="AH269" s="31"/>
      <c r="AI269" s="31"/>
      <c r="AJ269" s="31"/>
    </row>
    <row r="270" spans="1:36">
      <c r="A270" s="11">
        <v>41304</v>
      </c>
      <c r="B270" s="15">
        <v>50</v>
      </c>
      <c r="C270" s="16">
        <v>4</v>
      </c>
      <c r="D270" s="16">
        <v>21</v>
      </c>
      <c r="E270" s="16">
        <v>2</v>
      </c>
      <c r="F270" s="16">
        <v>96</v>
      </c>
      <c r="G270" s="17">
        <v>11</v>
      </c>
      <c r="H270" s="15">
        <v>15</v>
      </c>
      <c r="I270" s="16">
        <v>2</v>
      </c>
      <c r="J270" s="16">
        <v>29</v>
      </c>
      <c r="K270" s="16">
        <v>3</v>
      </c>
      <c r="L270" s="16">
        <v>9</v>
      </c>
      <c r="M270" s="17">
        <v>1</v>
      </c>
      <c r="N270" s="15">
        <v>11</v>
      </c>
      <c r="O270" s="16">
        <v>2</v>
      </c>
      <c r="P270" s="16">
        <v>4</v>
      </c>
      <c r="Q270" s="16">
        <v>0</v>
      </c>
      <c r="R270" s="16">
        <v>42</v>
      </c>
      <c r="S270" s="17">
        <v>4</v>
      </c>
      <c r="T270" s="15">
        <v>5</v>
      </c>
      <c r="U270" s="16">
        <v>0</v>
      </c>
      <c r="V270" s="16">
        <v>2</v>
      </c>
      <c r="W270" s="16">
        <v>1</v>
      </c>
      <c r="X270" s="16">
        <v>3</v>
      </c>
      <c r="Y270" s="17">
        <v>0</v>
      </c>
      <c r="Z270" s="30">
        <v>0</v>
      </c>
      <c r="AA270" s="38">
        <v>0</v>
      </c>
      <c r="AB270" s="33"/>
      <c r="AC270" s="38" t="s">
        <v>147</v>
      </c>
      <c r="AD270" s="38"/>
      <c r="AE270" s="31"/>
      <c r="AF270" s="31"/>
      <c r="AG270" s="31"/>
      <c r="AH270" s="31"/>
      <c r="AI270" s="31"/>
      <c r="AJ270" s="31"/>
    </row>
    <row r="271" spans="1:36">
      <c r="A271" s="11">
        <v>41309</v>
      </c>
      <c r="B271" s="15">
        <v>189</v>
      </c>
      <c r="C271" s="16">
        <v>12</v>
      </c>
      <c r="D271" s="16">
        <v>45</v>
      </c>
      <c r="E271" s="16">
        <v>3</v>
      </c>
      <c r="F271" s="16">
        <v>20</v>
      </c>
      <c r="G271" s="17">
        <v>1</v>
      </c>
      <c r="H271" s="15">
        <v>80</v>
      </c>
      <c r="I271" s="16">
        <v>6</v>
      </c>
      <c r="J271" s="16">
        <v>32</v>
      </c>
      <c r="K271" s="16">
        <v>4</v>
      </c>
      <c r="L271" s="16">
        <v>11</v>
      </c>
      <c r="M271" s="17">
        <v>1</v>
      </c>
      <c r="N271" s="15">
        <v>5</v>
      </c>
      <c r="O271" s="16">
        <v>1</v>
      </c>
      <c r="P271" s="16">
        <v>5</v>
      </c>
      <c r="Q271" s="16">
        <v>0</v>
      </c>
      <c r="R271" s="16">
        <v>12</v>
      </c>
      <c r="S271" s="17">
        <v>3</v>
      </c>
      <c r="T271" s="15">
        <v>23</v>
      </c>
      <c r="U271" s="16">
        <v>2</v>
      </c>
      <c r="V271" s="16">
        <v>5</v>
      </c>
      <c r="W271" s="16">
        <v>0</v>
      </c>
      <c r="X271" s="16">
        <v>5</v>
      </c>
      <c r="Y271" s="17">
        <v>0</v>
      </c>
      <c r="Z271" s="30">
        <v>0</v>
      </c>
      <c r="AA271" s="38">
        <v>0</v>
      </c>
      <c r="AB271" s="33"/>
      <c r="AC271" s="38" t="s">
        <v>165</v>
      </c>
      <c r="AD271" s="38"/>
      <c r="AE271" s="31"/>
      <c r="AF271" s="31"/>
      <c r="AG271" s="31"/>
      <c r="AH271" s="31"/>
      <c r="AI271" s="31"/>
      <c r="AJ271" s="31"/>
    </row>
    <row r="272" spans="1:36">
      <c r="A272" s="11">
        <v>41310</v>
      </c>
      <c r="B272" s="15">
        <v>43</v>
      </c>
      <c r="C272" s="16">
        <v>4</v>
      </c>
      <c r="D272" s="16">
        <v>13</v>
      </c>
      <c r="E272" s="16">
        <v>1</v>
      </c>
      <c r="F272" s="16">
        <v>32</v>
      </c>
      <c r="G272" s="17">
        <v>2</v>
      </c>
      <c r="H272" s="15">
        <v>17</v>
      </c>
      <c r="I272" s="16">
        <v>1</v>
      </c>
      <c r="J272" s="16">
        <v>9</v>
      </c>
      <c r="K272" s="16">
        <v>0</v>
      </c>
      <c r="L272" s="16">
        <v>11</v>
      </c>
      <c r="M272" s="17">
        <v>1</v>
      </c>
      <c r="N272" s="15">
        <v>44</v>
      </c>
      <c r="O272" s="16">
        <v>2</v>
      </c>
      <c r="P272" s="16">
        <v>21</v>
      </c>
      <c r="Q272" s="16">
        <v>1</v>
      </c>
      <c r="R272" s="16">
        <v>16</v>
      </c>
      <c r="S272" s="17">
        <v>0</v>
      </c>
      <c r="T272" s="15">
        <v>24</v>
      </c>
      <c r="U272" s="16">
        <v>0</v>
      </c>
      <c r="V272" s="16">
        <v>14</v>
      </c>
      <c r="W272" s="16">
        <v>1</v>
      </c>
      <c r="X272" s="16">
        <v>11</v>
      </c>
      <c r="Y272" s="17">
        <v>0</v>
      </c>
      <c r="Z272" s="30">
        <v>0</v>
      </c>
      <c r="AA272" s="38">
        <v>0</v>
      </c>
      <c r="AB272" s="33"/>
      <c r="AC272" s="31"/>
      <c r="AD272" s="38"/>
      <c r="AE272" s="31"/>
      <c r="AF272" s="31"/>
      <c r="AG272" s="31"/>
      <c r="AH272" s="31"/>
      <c r="AI272" s="31"/>
      <c r="AJ272" s="31"/>
    </row>
    <row r="273" spans="1:36">
      <c r="A273" s="11">
        <v>41316</v>
      </c>
      <c r="B273" s="15">
        <v>9</v>
      </c>
      <c r="C273" s="16">
        <v>3</v>
      </c>
      <c r="D273" s="16">
        <v>2</v>
      </c>
      <c r="E273" s="16">
        <v>0</v>
      </c>
      <c r="F273" s="16">
        <v>0</v>
      </c>
      <c r="G273" s="17">
        <v>0</v>
      </c>
      <c r="H273" s="15">
        <v>53</v>
      </c>
      <c r="I273" s="16">
        <v>5</v>
      </c>
      <c r="J273" s="16">
        <v>5</v>
      </c>
      <c r="K273" s="16">
        <v>0</v>
      </c>
      <c r="L273" s="16">
        <v>9</v>
      </c>
      <c r="M273" s="17">
        <v>0</v>
      </c>
      <c r="N273" s="15">
        <v>20</v>
      </c>
      <c r="O273" s="16">
        <v>1</v>
      </c>
      <c r="P273" s="16">
        <v>26</v>
      </c>
      <c r="Q273" s="16">
        <v>3</v>
      </c>
      <c r="R273" s="16">
        <v>96</v>
      </c>
      <c r="S273" s="17">
        <v>2</v>
      </c>
      <c r="T273" s="15">
        <v>9</v>
      </c>
      <c r="U273" s="16">
        <v>2</v>
      </c>
      <c r="V273" s="16">
        <v>16</v>
      </c>
      <c r="W273" s="16">
        <v>0</v>
      </c>
      <c r="X273" s="16">
        <v>48</v>
      </c>
      <c r="Y273" s="17">
        <v>3</v>
      </c>
      <c r="Z273" s="30">
        <v>0</v>
      </c>
      <c r="AA273" s="38">
        <v>0</v>
      </c>
      <c r="AB273" s="33"/>
      <c r="AC273" s="38" t="s">
        <v>170</v>
      </c>
      <c r="AD273" s="38"/>
      <c r="AE273" s="31"/>
      <c r="AF273" s="31"/>
      <c r="AG273" s="31"/>
      <c r="AH273" s="31"/>
      <c r="AI273" s="31"/>
      <c r="AJ273" s="31"/>
    </row>
    <row r="274" spans="1:36">
      <c r="A274" s="11">
        <v>41319</v>
      </c>
      <c r="B274" s="15">
        <v>55</v>
      </c>
      <c r="C274" s="16">
        <v>17</v>
      </c>
      <c r="D274" s="16">
        <v>8</v>
      </c>
      <c r="E274" s="16">
        <v>1</v>
      </c>
      <c r="F274" s="16">
        <v>2</v>
      </c>
      <c r="G274" s="17">
        <v>0</v>
      </c>
      <c r="H274" s="15">
        <v>10</v>
      </c>
      <c r="I274" s="16">
        <v>1</v>
      </c>
      <c r="J274" s="16">
        <v>0</v>
      </c>
      <c r="K274" s="16">
        <v>0</v>
      </c>
      <c r="L274" s="16">
        <v>2</v>
      </c>
      <c r="M274" s="17">
        <v>0</v>
      </c>
      <c r="N274" s="15">
        <v>10</v>
      </c>
      <c r="O274" s="16">
        <v>0</v>
      </c>
      <c r="P274" s="16">
        <v>98</v>
      </c>
      <c r="Q274" s="16">
        <v>3</v>
      </c>
      <c r="R274" s="16">
        <v>53</v>
      </c>
      <c r="S274" s="17">
        <v>4</v>
      </c>
      <c r="T274" s="15">
        <v>47</v>
      </c>
      <c r="U274" s="16">
        <v>1</v>
      </c>
      <c r="V274" s="16">
        <v>8</v>
      </c>
      <c r="W274" s="16">
        <v>1</v>
      </c>
      <c r="X274" s="16">
        <v>9</v>
      </c>
      <c r="Y274" s="17">
        <v>0</v>
      </c>
      <c r="Z274" s="30">
        <v>0</v>
      </c>
      <c r="AA274" s="38">
        <v>0</v>
      </c>
      <c r="AB274" s="33"/>
      <c r="AC274" s="38" t="s">
        <v>253</v>
      </c>
      <c r="AD274" s="38"/>
      <c r="AE274" s="31"/>
      <c r="AF274" s="31"/>
      <c r="AG274" s="31"/>
      <c r="AH274" s="31"/>
      <c r="AI274" s="31"/>
      <c r="AJ274" s="31"/>
    </row>
    <row r="275" spans="1:36">
      <c r="A275" s="11">
        <v>41323</v>
      </c>
      <c r="B275" s="15">
        <v>24</v>
      </c>
      <c r="C275" s="16">
        <v>4</v>
      </c>
      <c r="D275" s="16">
        <v>15</v>
      </c>
      <c r="E275" s="16">
        <v>2</v>
      </c>
      <c r="F275" s="16">
        <v>29</v>
      </c>
      <c r="G275" s="17">
        <v>8</v>
      </c>
      <c r="H275" s="15">
        <v>27</v>
      </c>
      <c r="I275" s="16">
        <v>5</v>
      </c>
      <c r="J275" s="16">
        <v>17</v>
      </c>
      <c r="K275" s="16">
        <v>1</v>
      </c>
      <c r="L275" s="16">
        <v>7</v>
      </c>
      <c r="M275" s="17">
        <v>0</v>
      </c>
      <c r="N275" s="15">
        <v>39</v>
      </c>
      <c r="O275" s="16">
        <v>4</v>
      </c>
      <c r="P275" s="16">
        <v>16</v>
      </c>
      <c r="Q275" s="16">
        <v>1</v>
      </c>
      <c r="R275" s="16">
        <v>6</v>
      </c>
      <c r="S275" s="17">
        <v>1</v>
      </c>
      <c r="T275" s="15">
        <v>56</v>
      </c>
      <c r="U275" s="16">
        <v>5</v>
      </c>
      <c r="V275" s="16">
        <v>88</v>
      </c>
      <c r="W275" s="16">
        <v>17</v>
      </c>
      <c r="X275" s="16">
        <v>66</v>
      </c>
      <c r="Y275" s="17">
        <v>9</v>
      </c>
      <c r="Z275" s="30">
        <v>0</v>
      </c>
      <c r="AA275" s="38">
        <v>0</v>
      </c>
      <c r="AB275" s="33"/>
      <c r="AC275" s="38" t="s">
        <v>158</v>
      </c>
      <c r="AD275" s="38"/>
      <c r="AE275" s="31"/>
      <c r="AF275" s="31"/>
      <c r="AG275" s="31"/>
      <c r="AH275" s="31"/>
      <c r="AI275" s="31"/>
      <c r="AJ275" s="31"/>
    </row>
    <row r="276" spans="1:36">
      <c r="A276" s="11">
        <v>41326</v>
      </c>
      <c r="B276" s="16">
        <v>162</v>
      </c>
      <c r="C276" s="16">
        <v>28</v>
      </c>
      <c r="D276" s="16">
        <v>32</v>
      </c>
      <c r="E276" s="16">
        <v>7</v>
      </c>
      <c r="F276" s="16">
        <v>6</v>
      </c>
      <c r="G276" s="16">
        <v>2</v>
      </c>
      <c r="H276" s="16">
        <v>162</v>
      </c>
      <c r="I276" s="16">
        <v>14</v>
      </c>
      <c r="J276" s="16">
        <v>20</v>
      </c>
      <c r="K276" s="16">
        <v>3</v>
      </c>
      <c r="L276" s="16">
        <v>4</v>
      </c>
      <c r="M276" s="16">
        <v>1</v>
      </c>
      <c r="N276" s="16">
        <v>3</v>
      </c>
      <c r="O276" s="16">
        <v>1</v>
      </c>
      <c r="P276" s="16">
        <v>1</v>
      </c>
      <c r="Q276" s="16">
        <v>0</v>
      </c>
      <c r="R276" s="16">
        <v>0</v>
      </c>
      <c r="S276" s="16">
        <v>0</v>
      </c>
      <c r="T276" s="16">
        <v>37</v>
      </c>
      <c r="U276" s="16">
        <v>5</v>
      </c>
      <c r="V276" s="16">
        <v>56</v>
      </c>
      <c r="W276" s="16">
        <v>4</v>
      </c>
      <c r="X276" s="16">
        <v>3</v>
      </c>
      <c r="Y276" s="16">
        <v>0</v>
      </c>
      <c r="Z276" s="16">
        <v>0</v>
      </c>
      <c r="AA276" s="16">
        <v>0</v>
      </c>
      <c r="AB276" s="33"/>
      <c r="AC276" s="38" t="s">
        <v>236</v>
      </c>
      <c r="AD276" s="38"/>
      <c r="AE276" s="31"/>
      <c r="AF276" s="31"/>
      <c r="AG276" s="31"/>
      <c r="AH276" s="31"/>
      <c r="AI276" s="31"/>
      <c r="AJ276" s="31"/>
    </row>
    <row r="277" spans="1:36">
      <c r="A277" s="11">
        <v>41330</v>
      </c>
      <c r="B277" s="15">
        <v>9</v>
      </c>
      <c r="C277" s="16">
        <v>1</v>
      </c>
      <c r="D277" s="16">
        <v>7</v>
      </c>
      <c r="E277" s="16">
        <v>2</v>
      </c>
      <c r="F277" s="16">
        <v>0</v>
      </c>
      <c r="G277" s="17">
        <v>0</v>
      </c>
      <c r="H277" s="15">
        <v>29</v>
      </c>
      <c r="I277" s="16">
        <v>2</v>
      </c>
      <c r="J277" s="16">
        <v>60</v>
      </c>
      <c r="K277" s="16">
        <v>2</v>
      </c>
      <c r="L277" s="16">
        <v>23</v>
      </c>
      <c r="M277" s="17">
        <v>2</v>
      </c>
      <c r="N277" s="15">
        <v>30</v>
      </c>
      <c r="O277" s="16">
        <v>1</v>
      </c>
      <c r="P277" s="16">
        <v>46</v>
      </c>
      <c r="Q277" s="16">
        <v>2</v>
      </c>
      <c r="R277" s="16">
        <v>44</v>
      </c>
      <c r="S277" s="17">
        <v>8</v>
      </c>
      <c r="T277" s="15">
        <v>2</v>
      </c>
      <c r="U277" s="16">
        <v>0</v>
      </c>
      <c r="V277" s="16">
        <v>3</v>
      </c>
      <c r="W277" s="16">
        <v>1</v>
      </c>
      <c r="X277" s="16">
        <v>0</v>
      </c>
      <c r="Y277" s="17">
        <v>0</v>
      </c>
      <c r="Z277" s="30">
        <v>0</v>
      </c>
      <c r="AA277" s="38">
        <v>0</v>
      </c>
      <c r="AB277" s="33"/>
      <c r="AC277" s="146" t="s">
        <v>208</v>
      </c>
      <c r="AD277" s="38"/>
      <c r="AE277" s="31"/>
      <c r="AF277" s="31"/>
      <c r="AG277" s="31"/>
      <c r="AH277" s="31"/>
      <c r="AI277" s="31"/>
      <c r="AJ277" s="31"/>
    </row>
    <row r="278" spans="1:36">
      <c r="A278" s="110">
        <v>41333</v>
      </c>
      <c r="B278" s="15">
        <v>97</v>
      </c>
      <c r="C278" s="16">
        <v>2</v>
      </c>
      <c r="D278" s="16">
        <v>68</v>
      </c>
      <c r="E278" s="16">
        <v>9</v>
      </c>
      <c r="F278" s="16">
        <v>121</v>
      </c>
      <c r="G278" s="17">
        <v>29</v>
      </c>
      <c r="H278" s="15">
        <v>46</v>
      </c>
      <c r="I278" s="16">
        <v>9</v>
      </c>
      <c r="J278" s="16">
        <v>21</v>
      </c>
      <c r="K278" s="16">
        <v>3</v>
      </c>
      <c r="L278" s="16">
        <v>3</v>
      </c>
      <c r="M278" s="17">
        <v>0</v>
      </c>
      <c r="N278" s="15">
        <v>96</v>
      </c>
      <c r="O278" s="16">
        <v>11</v>
      </c>
      <c r="P278" s="16">
        <v>70</v>
      </c>
      <c r="Q278" s="16">
        <v>13</v>
      </c>
      <c r="R278" s="16">
        <v>50</v>
      </c>
      <c r="S278" s="17">
        <v>10</v>
      </c>
      <c r="T278" s="15">
        <v>124</v>
      </c>
      <c r="U278" s="16">
        <v>15</v>
      </c>
      <c r="V278" s="16">
        <v>44</v>
      </c>
      <c r="W278" s="16">
        <v>6</v>
      </c>
      <c r="X278" s="16">
        <v>105</v>
      </c>
      <c r="Y278" s="17">
        <v>21</v>
      </c>
      <c r="Z278" s="30">
        <v>0</v>
      </c>
      <c r="AA278" s="38">
        <v>0</v>
      </c>
      <c r="AB278" s="33"/>
      <c r="AC278" s="38" t="s">
        <v>249</v>
      </c>
      <c r="AD278" s="38"/>
      <c r="AE278" s="31"/>
      <c r="AF278" s="31"/>
      <c r="AG278" s="31"/>
      <c r="AH278" s="31"/>
      <c r="AI278" s="31"/>
      <c r="AJ278" s="31"/>
    </row>
    <row r="279" spans="1:36">
      <c r="A279" s="11">
        <v>41339</v>
      </c>
      <c r="B279" s="15">
        <v>18</v>
      </c>
      <c r="C279" s="16">
        <v>4</v>
      </c>
      <c r="D279" s="16">
        <v>10</v>
      </c>
      <c r="E279" s="16">
        <v>0</v>
      </c>
      <c r="F279" s="16">
        <v>1</v>
      </c>
      <c r="G279" s="17">
        <v>0</v>
      </c>
      <c r="H279" s="15">
        <v>20</v>
      </c>
      <c r="I279" s="16">
        <v>1</v>
      </c>
      <c r="J279" s="16">
        <v>15</v>
      </c>
      <c r="K279" s="16">
        <v>2</v>
      </c>
      <c r="L279" s="16">
        <v>17</v>
      </c>
      <c r="M279" s="17">
        <v>0</v>
      </c>
      <c r="N279" s="15">
        <v>13</v>
      </c>
      <c r="O279" s="16">
        <v>1</v>
      </c>
      <c r="P279" s="16">
        <v>11</v>
      </c>
      <c r="Q279" s="16">
        <v>0</v>
      </c>
      <c r="R279" s="16">
        <v>6</v>
      </c>
      <c r="S279" s="17">
        <v>1</v>
      </c>
      <c r="T279" s="15">
        <v>9</v>
      </c>
      <c r="U279" s="16">
        <v>0</v>
      </c>
      <c r="V279" s="16">
        <v>9</v>
      </c>
      <c r="W279" s="16">
        <v>1</v>
      </c>
      <c r="X279" s="16">
        <v>26</v>
      </c>
      <c r="Y279" s="17">
        <v>4</v>
      </c>
      <c r="Z279" s="30">
        <v>0</v>
      </c>
      <c r="AA279" s="38">
        <v>0</v>
      </c>
      <c r="AB279" s="33"/>
      <c r="AC279" s="31" t="s">
        <v>266</v>
      </c>
      <c r="AD279" s="38"/>
      <c r="AE279" s="31"/>
      <c r="AF279" s="31"/>
      <c r="AG279" s="31"/>
      <c r="AH279" s="31"/>
      <c r="AI279" s="31"/>
      <c r="AJ279" s="31"/>
    </row>
    <row r="280" spans="1:36">
      <c r="A280" s="11">
        <v>41341</v>
      </c>
      <c r="B280" s="15">
        <v>63</v>
      </c>
      <c r="C280" s="16">
        <v>12</v>
      </c>
      <c r="D280" s="16">
        <v>27</v>
      </c>
      <c r="E280" s="16">
        <v>9</v>
      </c>
      <c r="F280" s="16">
        <v>3</v>
      </c>
      <c r="G280" s="17">
        <v>0</v>
      </c>
      <c r="H280" s="15">
        <v>21</v>
      </c>
      <c r="I280" s="16">
        <v>5</v>
      </c>
      <c r="J280" s="16">
        <v>27</v>
      </c>
      <c r="K280" s="16">
        <v>3</v>
      </c>
      <c r="L280" s="16">
        <v>6</v>
      </c>
      <c r="M280" s="17">
        <v>0</v>
      </c>
      <c r="N280" s="15">
        <v>31</v>
      </c>
      <c r="O280" s="16">
        <v>1</v>
      </c>
      <c r="P280" s="16">
        <v>150</v>
      </c>
      <c r="Q280" s="16">
        <v>1</v>
      </c>
      <c r="R280" s="16">
        <v>45</v>
      </c>
      <c r="S280" s="17">
        <v>1</v>
      </c>
      <c r="T280" s="15">
        <v>29</v>
      </c>
      <c r="U280" s="16">
        <v>2</v>
      </c>
      <c r="V280" s="16">
        <v>24</v>
      </c>
      <c r="W280" s="16">
        <v>2</v>
      </c>
      <c r="X280" s="16">
        <v>30</v>
      </c>
      <c r="Y280" s="17">
        <v>0</v>
      </c>
      <c r="Z280" s="30">
        <v>0</v>
      </c>
      <c r="AA280" s="38">
        <v>0</v>
      </c>
      <c r="AB280" s="33"/>
      <c r="AC280" s="38" t="s">
        <v>220</v>
      </c>
      <c r="AD280" s="38"/>
      <c r="AE280" s="31"/>
      <c r="AF280" s="31"/>
      <c r="AG280" s="31"/>
      <c r="AH280" s="31"/>
      <c r="AI280" s="31"/>
      <c r="AJ280" s="31"/>
    </row>
    <row r="281" spans="1:36">
      <c r="A281" s="11">
        <v>41344</v>
      </c>
      <c r="B281" s="15">
        <v>83</v>
      </c>
      <c r="C281" s="16">
        <v>14</v>
      </c>
      <c r="D281" s="16">
        <v>36</v>
      </c>
      <c r="E281" s="16">
        <v>3</v>
      </c>
      <c r="F281" s="16">
        <v>3</v>
      </c>
      <c r="G281" s="17">
        <v>0</v>
      </c>
      <c r="H281" s="15">
        <v>87</v>
      </c>
      <c r="I281" s="16">
        <v>4</v>
      </c>
      <c r="J281" s="16">
        <v>668</v>
      </c>
      <c r="K281" s="16">
        <v>15</v>
      </c>
      <c r="L281" s="16">
        <v>179</v>
      </c>
      <c r="M281" s="17">
        <v>4</v>
      </c>
      <c r="N281" s="15">
        <v>148</v>
      </c>
      <c r="O281" s="16">
        <v>14</v>
      </c>
      <c r="P281" s="16">
        <v>48</v>
      </c>
      <c r="Q281" s="16">
        <v>4</v>
      </c>
      <c r="R281" s="16">
        <v>15</v>
      </c>
      <c r="S281" s="17">
        <v>1</v>
      </c>
      <c r="T281" s="15">
        <v>2</v>
      </c>
      <c r="U281" s="16">
        <v>0</v>
      </c>
      <c r="V281" s="16">
        <v>17</v>
      </c>
      <c r="W281" s="16">
        <v>3</v>
      </c>
      <c r="X281" s="16">
        <v>2</v>
      </c>
      <c r="Y281" s="17">
        <v>0</v>
      </c>
      <c r="Z281" s="30">
        <v>0</v>
      </c>
      <c r="AA281" s="38">
        <v>0</v>
      </c>
      <c r="AB281" s="33"/>
      <c r="AC281" s="38" t="s">
        <v>215</v>
      </c>
      <c r="AD281" s="38"/>
      <c r="AE281" s="31"/>
      <c r="AF281" s="31"/>
      <c r="AG281" s="31"/>
      <c r="AH281" s="31"/>
      <c r="AI281" s="31"/>
      <c r="AJ281" s="31"/>
    </row>
    <row r="282" spans="1:36">
      <c r="A282" s="11">
        <v>41345</v>
      </c>
      <c r="B282" s="15">
        <v>141</v>
      </c>
      <c r="C282" s="16">
        <v>15</v>
      </c>
      <c r="D282" s="16">
        <v>94</v>
      </c>
      <c r="E282" s="16">
        <v>9</v>
      </c>
      <c r="F282" s="16">
        <v>40</v>
      </c>
      <c r="G282" s="17">
        <v>5</v>
      </c>
      <c r="H282" s="15">
        <v>41</v>
      </c>
      <c r="I282" s="16">
        <v>8</v>
      </c>
      <c r="J282" s="16">
        <v>13</v>
      </c>
      <c r="K282" s="16">
        <v>1</v>
      </c>
      <c r="L282" s="16">
        <v>7</v>
      </c>
      <c r="M282" s="17">
        <v>0</v>
      </c>
      <c r="N282" s="15">
        <v>41</v>
      </c>
      <c r="O282" s="16">
        <v>1</v>
      </c>
      <c r="P282" s="16">
        <v>43</v>
      </c>
      <c r="Q282" s="16">
        <v>6</v>
      </c>
      <c r="R282" s="16">
        <v>46</v>
      </c>
      <c r="S282" s="17">
        <v>12</v>
      </c>
      <c r="T282" s="15">
        <v>27</v>
      </c>
      <c r="U282" s="16">
        <v>3</v>
      </c>
      <c r="V282" s="16">
        <v>8</v>
      </c>
      <c r="W282" s="16">
        <v>0</v>
      </c>
      <c r="X282" s="16">
        <v>15</v>
      </c>
      <c r="Y282" s="17">
        <v>1</v>
      </c>
      <c r="Z282" s="30">
        <v>0</v>
      </c>
      <c r="AA282" s="38">
        <v>0</v>
      </c>
      <c r="AB282" s="33"/>
      <c r="AC282" s="33" t="s">
        <v>299</v>
      </c>
      <c r="AD282" s="38"/>
      <c r="AE282" s="31"/>
      <c r="AF282" s="31"/>
      <c r="AG282" s="31"/>
      <c r="AH282" s="31"/>
      <c r="AI282" s="31"/>
      <c r="AJ282" s="31"/>
    </row>
    <row r="283" spans="1:36">
      <c r="A283" s="11">
        <v>41353</v>
      </c>
      <c r="B283" s="15">
        <v>39</v>
      </c>
      <c r="C283" s="16">
        <v>11</v>
      </c>
      <c r="D283" s="16">
        <v>15</v>
      </c>
      <c r="E283" s="16">
        <v>1</v>
      </c>
      <c r="F283" s="16">
        <v>4</v>
      </c>
      <c r="G283" s="17">
        <v>0</v>
      </c>
      <c r="H283" s="15">
        <v>15</v>
      </c>
      <c r="I283" s="16">
        <v>2</v>
      </c>
      <c r="J283" s="16">
        <v>26</v>
      </c>
      <c r="K283" s="16">
        <v>1</v>
      </c>
      <c r="L283" s="16">
        <v>26</v>
      </c>
      <c r="M283" s="17">
        <v>6</v>
      </c>
      <c r="N283" s="15">
        <v>46</v>
      </c>
      <c r="O283" s="16">
        <v>3</v>
      </c>
      <c r="P283" s="16">
        <v>10</v>
      </c>
      <c r="Q283" s="16">
        <v>1</v>
      </c>
      <c r="R283" s="16">
        <v>2</v>
      </c>
      <c r="S283" s="17">
        <v>0</v>
      </c>
      <c r="T283" s="15">
        <v>21</v>
      </c>
      <c r="U283" s="16">
        <v>3</v>
      </c>
      <c r="V283" s="16">
        <v>49</v>
      </c>
      <c r="W283" s="16">
        <v>4</v>
      </c>
      <c r="X283" s="16">
        <v>12</v>
      </c>
      <c r="Y283" s="17">
        <v>0</v>
      </c>
      <c r="Z283" s="30">
        <v>0</v>
      </c>
      <c r="AA283" s="38">
        <v>0</v>
      </c>
      <c r="AB283" s="33"/>
      <c r="AC283" s="38" t="s">
        <v>301</v>
      </c>
      <c r="AD283" s="38"/>
      <c r="AE283" s="31"/>
      <c r="AF283" s="31"/>
      <c r="AG283" s="31"/>
      <c r="AH283" s="31"/>
      <c r="AI283" s="31"/>
      <c r="AJ283" s="31"/>
    </row>
    <row r="284" spans="1:36">
      <c r="A284" s="11">
        <v>41355</v>
      </c>
      <c r="B284" s="15">
        <v>81</v>
      </c>
      <c r="C284" s="16">
        <v>12</v>
      </c>
      <c r="D284" s="16">
        <v>30</v>
      </c>
      <c r="E284" s="16">
        <v>3</v>
      </c>
      <c r="F284" s="16">
        <v>17</v>
      </c>
      <c r="G284" s="17">
        <v>5</v>
      </c>
      <c r="H284" s="15">
        <v>10</v>
      </c>
      <c r="I284" s="16">
        <v>0</v>
      </c>
      <c r="J284" s="16">
        <v>6</v>
      </c>
      <c r="K284" s="16">
        <v>1</v>
      </c>
      <c r="L284" s="16">
        <v>15</v>
      </c>
      <c r="M284" s="17">
        <v>3</v>
      </c>
      <c r="N284" s="15">
        <v>8</v>
      </c>
      <c r="O284" s="16">
        <v>0</v>
      </c>
      <c r="P284" s="16">
        <v>5</v>
      </c>
      <c r="Q284" s="16">
        <v>0</v>
      </c>
      <c r="R284" s="16">
        <v>41</v>
      </c>
      <c r="S284" s="17">
        <v>1</v>
      </c>
      <c r="T284" s="15">
        <v>19</v>
      </c>
      <c r="U284" s="16">
        <v>1</v>
      </c>
      <c r="V284" s="16">
        <v>14</v>
      </c>
      <c r="W284" s="16">
        <v>0</v>
      </c>
      <c r="X284" s="16">
        <v>12</v>
      </c>
      <c r="Y284" s="17">
        <v>1</v>
      </c>
      <c r="Z284" s="86">
        <v>0</v>
      </c>
      <c r="AA284" s="87">
        <v>0</v>
      </c>
      <c r="AB284" s="33"/>
      <c r="AC284" s="48" t="s">
        <v>289</v>
      </c>
      <c r="AD284" s="38"/>
      <c r="AE284" s="31"/>
      <c r="AF284" s="31"/>
      <c r="AG284" s="31"/>
      <c r="AH284" s="31"/>
      <c r="AI284" s="31"/>
      <c r="AJ284" s="31"/>
    </row>
    <row r="285" spans="1:36">
      <c r="A285" s="13">
        <v>41360</v>
      </c>
      <c r="B285" s="15">
        <v>21</v>
      </c>
      <c r="C285" s="16">
        <v>9</v>
      </c>
      <c r="D285" s="16">
        <v>8</v>
      </c>
      <c r="E285" s="16">
        <v>2</v>
      </c>
      <c r="F285" s="16">
        <v>3</v>
      </c>
      <c r="G285" s="17">
        <v>2</v>
      </c>
      <c r="H285" s="15">
        <v>13</v>
      </c>
      <c r="I285" s="16">
        <v>3</v>
      </c>
      <c r="J285" s="16">
        <v>11</v>
      </c>
      <c r="K285" s="16">
        <v>1</v>
      </c>
      <c r="L285" s="16">
        <v>13</v>
      </c>
      <c r="M285" s="17">
        <v>0</v>
      </c>
      <c r="N285" s="15">
        <v>32</v>
      </c>
      <c r="O285" s="16">
        <v>1</v>
      </c>
      <c r="P285" s="16">
        <v>29</v>
      </c>
      <c r="Q285" s="16">
        <v>0</v>
      </c>
      <c r="R285" s="16">
        <v>17</v>
      </c>
      <c r="S285" s="17">
        <v>1</v>
      </c>
      <c r="T285" s="15">
        <v>22</v>
      </c>
      <c r="U285" s="16">
        <v>0</v>
      </c>
      <c r="V285" s="16">
        <v>52</v>
      </c>
      <c r="W285" s="16">
        <v>3</v>
      </c>
      <c r="X285" s="16">
        <v>25</v>
      </c>
      <c r="Y285" s="17">
        <v>3</v>
      </c>
      <c r="Z285" s="86">
        <v>0</v>
      </c>
      <c r="AA285" s="87">
        <v>0</v>
      </c>
      <c r="AB285" s="33"/>
      <c r="AC285" s="48" t="s">
        <v>295</v>
      </c>
      <c r="AD285" s="38"/>
      <c r="AE285" s="31"/>
      <c r="AF285" s="31"/>
      <c r="AG285" s="31"/>
      <c r="AH285" s="31"/>
      <c r="AI285" s="31"/>
      <c r="AJ285" s="31"/>
    </row>
    <row r="286" spans="1:36" ht="13.5" thickBot="1">
      <c r="A286" s="12">
        <v>41362</v>
      </c>
      <c r="B286" s="35">
        <v>79</v>
      </c>
      <c r="C286" s="36">
        <v>12</v>
      </c>
      <c r="D286" s="36">
        <v>79</v>
      </c>
      <c r="E286" s="36">
        <v>19</v>
      </c>
      <c r="F286" s="36">
        <v>80</v>
      </c>
      <c r="G286" s="39">
        <v>23</v>
      </c>
      <c r="H286" s="35">
        <v>4</v>
      </c>
      <c r="I286" s="36">
        <v>0</v>
      </c>
      <c r="J286" s="36">
        <v>17</v>
      </c>
      <c r="K286" s="36">
        <v>0</v>
      </c>
      <c r="L286" s="36">
        <v>10</v>
      </c>
      <c r="M286" s="39">
        <v>0</v>
      </c>
      <c r="N286" s="35">
        <v>8</v>
      </c>
      <c r="O286" s="36">
        <v>3</v>
      </c>
      <c r="P286" s="36">
        <v>83</v>
      </c>
      <c r="Q286" s="36">
        <v>1</v>
      </c>
      <c r="R286" s="36">
        <v>35</v>
      </c>
      <c r="S286" s="39">
        <v>2</v>
      </c>
      <c r="T286" s="35">
        <v>11</v>
      </c>
      <c r="U286" s="36">
        <v>0</v>
      </c>
      <c r="V286" s="36">
        <v>9</v>
      </c>
      <c r="W286" s="36">
        <v>0</v>
      </c>
      <c r="X286" s="36">
        <v>9</v>
      </c>
      <c r="Y286" s="39">
        <v>0</v>
      </c>
      <c r="Z286" s="35">
        <v>0</v>
      </c>
      <c r="AA286" s="39">
        <v>0</v>
      </c>
      <c r="AB286" s="36"/>
      <c r="AC286" s="149" t="s">
        <v>278</v>
      </c>
      <c r="AD286" s="39"/>
      <c r="AE286" s="31"/>
      <c r="AF286" s="31"/>
      <c r="AG286" s="31"/>
      <c r="AH286" s="31"/>
      <c r="AI286" s="31"/>
      <c r="AJ286" s="31"/>
    </row>
    <row r="287" spans="1:36">
      <c r="B287" s="31">
        <f>COUNT(B261:AA286)</f>
        <v>676</v>
      </c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</row>
    <row r="288" spans="1:36"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</row>
    <row r="289" spans="1:36">
      <c r="A289" s="1" t="s">
        <v>84</v>
      </c>
      <c r="B289" s="94"/>
      <c r="C289" s="31"/>
      <c r="D289" s="31"/>
      <c r="E289" s="31"/>
      <c r="F289" s="31"/>
      <c r="G289" s="31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50"/>
      <c r="AD289" s="33"/>
      <c r="AE289" s="31"/>
      <c r="AF289" s="31"/>
      <c r="AG289" s="31"/>
      <c r="AH289" s="31"/>
      <c r="AI289" s="31"/>
      <c r="AJ289" s="31"/>
    </row>
    <row r="290" spans="1:36">
      <c r="A290" s="106" t="s">
        <v>0</v>
      </c>
      <c r="B290" s="106" t="s">
        <v>1</v>
      </c>
      <c r="C290" s="106" t="s">
        <v>2</v>
      </c>
      <c r="D290" s="106" t="s">
        <v>1</v>
      </c>
      <c r="E290" s="106" t="s">
        <v>2</v>
      </c>
      <c r="F290" s="106" t="s">
        <v>1</v>
      </c>
      <c r="G290" s="106" t="s">
        <v>2</v>
      </c>
      <c r="H290" s="106" t="s">
        <v>1</v>
      </c>
      <c r="I290" s="106" t="s">
        <v>2</v>
      </c>
      <c r="J290" s="106" t="s">
        <v>1</v>
      </c>
      <c r="K290" s="106" t="s">
        <v>2</v>
      </c>
      <c r="L290" s="106" t="s">
        <v>1</v>
      </c>
      <c r="M290" s="106" t="s">
        <v>2</v>
      </c>
      <c r="N290" s="106" t="s">
        <v>3</v>
      </c>
      <c r="O290" s="106" t="s">
        <v>4</v>
      </c>
      <c r="P290" s="106" t="s">
        <v>3</v>
      </c>
      <c r="Q290" s="106" t="s">
        <v>4</v>
      </c>
      <c r="R290" s="106" t="s">
        <v>3</v>
      </c>
      <c r="S290" s="106" t="s">
        <v>4</v>
      </c>
      <c r="T290" s="106" t="s">
        <v>9</v>
      </c>
      <c r="U290" s="106" t="s">
        <v>10</v>
      </c>
      <c r="V290" s="106" t="s">
        <v>9</v>
      </c>
      <c r="W290" s="106" t="s">
        <v>10</v>
      </c>
      <c r="X290" s="106" t="s">
        <v>9</v>
      </c>
      <c r="Y290" s="106" t="s">
        <v>10</v>
      </c>
      <c r="Z290" s="106" t="s">
        <v>1</v>
      </c>
      <c r="AA290" s="106" t="s">
        <v>2</v>
      </c>
      <c r="AB290" s="106" t="s">
        <v>5</v>
      </c>
      <c r="AC290" s="106" t="s">
        <v>6</v>
      </c>
      <c r="AD290" s="106" t="s">
        <v>7</v>
      </c>
      <c r="AE290" s="31"/>
      <c r="AF290" s="31"/>
      <c r="AG290" s="31"/>
      <c r="AH290" s="31"/>
      <c r="AI290" s="31"/>
      <c r="AJ290" s="31"/>
    </row>
    <row r="291" spans="1:36">
      <c r="A291" s="111">
        <v>41276</v>
      </c>
      <c r="B291" s="32">
        <v>54</v>
      </c>
      <c r="C291" s="117">
        <v>4</v>
      </c>
      <c r="D291" s="117">
        <v>45</v>
      </c>
      <c r="E291" s="117">
        <v>0</v>
      </c>
      <c r="F291" s="117">
        <v>7</v>
      </c>
      <c r="G291" s="40">
        <v>0</v>
      </c>
      <c r="H291" s="32">
        <v>28</v>
      </c>
      <c r="I291" s="117">
        <v>3</v>
      </c>
      <c r="J291" s="117">
        <v>80</v>
      </c>
      <c r="K291" s="117">
        <v>3</v>
      </c>
      <c r="L291" s="117">
        <v>48</v>
      </c>
      <c r="M291" s="40">
        <v>2</v>
      </c>
      <c r="N291" s="32">
        <v>50</v>
      </c>
      <c r="O291" s="117">
        <v>4</v>
      </c>
      <c r="P291" s="117">
        <v>27</v>
      </c>
      <c r="Q291" s="117">
        <v>2</v>
      </c>
      <c r="R291" s="117">
        <v>34</v>
      </c>
      <c r="S291" s="40">
        <v>0</v>
      </c>
      <c r="T291" s="32">
        <v>38</v>
      </c>
      <c r="U291" s="117">
        <v>4</v>
      </c>
      <c r="V291" s="117">
        <v>39</v>
      </c>
      <c r="W291" s="117">
        <v>1</v>
      </c>
      <c r="X291" s="117">
        <v>36</v>
      </c>
      <c r="Y291" s="40">
        <v>2</v>
      </c>
      <c r="Z291" s="32">
        <v>0</v>
      </c>
      <c r="AA291" s="40">
        <v>0</v>
      </c>
      <c r="AB291" s="33"/>
      <c r="AC291" s="38" t="s">
        <v>106</v>
      </c>
      <c r="AD291" s="38"/>
      <c r="AE291" s="31"/>
      <c r="AF291" s="31"/>
      <c r="AG291" s="31"/>
      <c r="AH291" s="31"/>
      <c r="AI291" s="31"/>
      <c r="AJ291" s="31"/>
    </row>
    <row r="292" spans="1:36">
      <c r="A292" s="14">
        <v>41278</v>
      </c>
      <c r="B292" s="30">
        <v>35</v>
      </c>
      <c r="C292" s="33">
        <v>10</v>
      </c>
      <c r="D292" s="33">
        <v>17</v>
      </c>
      <c r="E292" s="33">
        <v>1</v>
      </c>
      <c r="F292" s="33">
        <v>9</v>
      </c>
      <c r="G292" s="38">
        <v>2</v>
      </c>
      <c r="H292" s="30">
        <v>63</v>
      </c>
      <c r="I292" s="33">
        <v>3</v>
      </c>
      <c r="J292" s="33">
        <v>67</v>
      </c>
      <c r="K292" s="33">
        <v>1</v>
      </c>
      <c r="L292" s="33">
        <v>91</v>
      </c>
      <c r="M292" s="38">
        <v>2</v>
      </c>
      <c r="N292" s="30">
        <v>61</v>
      </c>
      <c r="O292" s="33">
        <v>8</v>
      </c>
      <c r="P292" s="33">
        <v>39</v>
      </c>
      <c r="Q292" s="33">
        <v>6</v>
      </c>
      <c r="R292" s="33">
        <v>35</v>
      </c>
      <c r="S292" s="38">
        <v>1</v>
      </c>
      <c r="T292" s="30">
        <v>48</v>
      </c>
      <c r="U292" s="33">
        <v>2</v>
      </c>
      <c r="V292" s="33">
        <v>130</v>
      </c>
      <c r="W292" s="33">
        <v>8</v>
      </c>
      <c r="X292" s="33">
        <v>137</v>
      </c>
      <c r="Y292" s="38">
        <v>8</v>
      </c>
      <c r="Z292" s="30">
        <v>0</v>
      </c>
      <c r="AA292" s="38">
        <v>0</v>
      </c>
      <c r="AB292" s="33"/>
      <c r="AC292" s="33" t="s">
        <v>110</v>
      </c>
      <c r="AD292" s="38"/>
      <c r="AE292" s="31"/>
      <c r="AF292" s="31"/>
      <c r="AG292" s="31"/>
      <c r="AH292" s="31"/>
      <c r="AI292" s="31"/>
      <c r="AJ292" s="31"/>
    </row>
    <row r="293" spans="1:36">
      <c r="A293" s="14">
        <v>41281</v>
      </c>
      <c r="B293" s="30">
        <v>74</v>
      </c>
      <c r="C293" s="33">
        <v>1</v>
      </c>
      <c r="D293" s="33">
        <v>30</v>
      </c>
      <c r="E293" s="33">
        <v>0</v>
      </c>
      <c r="F293" s="33">
        <v>6</v>
      </c>
      <c r="G293" s="38">
        <v>0</v>
      </c>
      <c r="H293" s="30">
        <v>16</v>
      </c>
      <c r="I293" s="33">
        <v>3</v>
      </c>
      <c r="J293" s="33">
        <v>33</v>
      </c>
      <c r="K293" s="33">
        <v>0</v>
      </c>
      <c r="L293" s="33">
        <v>61</v>
      </c>
      <c r="M293" s="38">
        <v>2</v>
      </c>
      <c r="N293" s="30">
        <v>49</v>
      </c>
      <c r="O293" s="33">
        <v>2</v>
      </c>
      <c r="P293" s="33">
        <v>9</v>
      </c>
      <c r="Q293" s="33">
        <v>0</v>
      </c>
      <c r="R293" s="33">
        <v>9</v>
      </c>
      <c r="S293" s="38">
        <v>1</v>
      </c>
      <c r="T293" s="30">
        <v>15</v>
      </c>
      <c r="U293" s="33">
        <v>1</v>
      </c>
      <c r="V293" s="33">
        <v>11</v>
      </c>
      <c r="W293" s="33">
        <v>0</v>
      </c>
      <c r="X293" s="33">
        <v>6</v>
      </c>
      <c r="Y293" s="38">
        <v>0</v>
      </c>
      <c r="Z293" s="30">
        <v>0</v>
      </c>
      <c r="AA293" s="38">
        <v>0</v>
      </c>
      <c r="AB293" s="33"/>
      <c r="AC293" s="33" t="s">
        <v>124</v>
      </c>
      <c r="AD293" s="38"/>
      <c r="AE293" s="31"/>
      <c r="AF293" s="31"/>
      <c r="AG293" s="31"/>
      <c r="AH293" s="31"/>
      <c r="AI293" s="31"/>
      <c r="AJ293" s="31"/>
    </row>
    <row r="294" spans="1:36">
      <c r="A294" s="14">
        <v>41284</v>
      </c>
      <c r="B294" s="30">
        <v>12</v>
      </c>
      <c r="C294" s="33">
        <v>0</v>
      </c>
      <c r="D294" s="33">
        <v>18</v>
      </c>
      <c r="E294" s="33">
        <v>1</v>
      </c>
      <c r="F294" s="33">
        <v>15</v>
      </c>
      <c r="G294" s="38">
        <v>0</v>
      </c>
      <c r="H294" s="30">
        <v>8</v>
      </c>
      <c r="I294" s="33">
        <v>1</v>
      </c>
      <c r="J294" s="33">
        <v>114</v>
      </c>
      <c r="K294" s="33">
        <v>1</v>
      </c>
      <c r="L294" s="33">
        <v>30</v>
      </c>
      <c r="M294" s="38">
        <v>0</v>
      </c>
      <c r="N294" s="30">
        <v>50</v>
      </c>
      <c r="O294" s="33">
        <v>2</v>
      </c>
      <c r="P294" s="33">
        <v>22</v>
      </c>
      <c r="Q294" s="33">
        <v>1</v>
      </c>
      <c r="R294" s="33">
        <v>19</v>
      </c>
      <c r="S294" s="38">
        <v>0</v>
      </c>
      <c r="T294" s="30">
        <v>8</v>
      </c>
      <c r="U294" s="33">
        <v>1</v>
      </c>
      <c r="V294" s="33">
        <v>0</v>
      </c>
      <c r="W294" s="33">
        <v>0</v>
      </c>
      <c r="X294" s="33">
        <v>7</v>
      </c>
      <c r="Y294" s="38">
        <v>1</v>
      </c>
      <c r="Z294" s="30">
        <v>0</v>
      </c>
      <c r="AA294" s="38">
        <v>0</v>
      </c>
      <c r="AB294" s="33"/>
      <c r="AC294" s="16" t="s">
        <v>119</v>
      </c>
      <c r="AD294" s="38"/>
      <c r="AE294" s="31"/>
      <c r="AF294" s="31"/>
      <c r="AG294" s="31"/>
      <c r="AH294" s="31"/>
      <c r="AI294" s="31"/>
      <c r="AJ294" s="31"/>
    </row>
    <row r="295" spans="1:36">
      <c r="A295" s="13">
        <v>41288</v>
      </c>
      <c r="B295" s="15">
        <v>5</v>
      </c>
      <c r="C295" s="16">
        <v>2</v>
      </c>
      <c r="D295" s="16">
        <v>4</v>
      </c>
      <c r="E295" s="16">
        <v>0</v>
      </c>
      <c r="F295" s="16">
        <v>2</v>
      </c>
      <c r="G295" s="17">
        <v>0</v>
      </c>
      <c r="H295" s="15">
        <v>30</v>
      </c>
      <c r="I295" s="16">
        <v>4</v>
      </c>
      <c r="J295" s="16">
        <v>63</v>
      </c>
      <c r="K295" s="16">
        <v>3</v>
      </c>
      <c r="L295" s="16">
        <v>34</v>
      </c>
      <c r="M295" s="17">
        <v>1</v>
      </c>
      <c r="N295" s="15">
        <v>54</v>
      </c>
      <c r="O295" s="16">
        <v>4</v>
      </c>
      <c r="P295" s="16">
        <v>26</v>
      </c>
      <c r="Q295" s="16">
        <v>1</v>
      </c>
      <c r="R295" s="16">
        <v>27</v>
      </c>
      <c r="S295" s="17">
        <v>1</v>
      </c>
      <c r="T295" s="15">
        <v>14</v>
      </c>
      <c r="U295" s="16">
        <v>1</v>
      </c>
      <c r="V295" s="16">
        <v>11</v>
      </c>
      <c r="W295" s="16">
        <v>1</v>
      </c>
      <c r="X295" s="16">
        <v>11</v>
      </c>
      <c r="Y295" s="17">
        <v>0</v>
      </c>
      <c r="Z295" s="30">
        <v>0</v>
      </c>
      <c r="AA295" s="38">
        <v>0</v>
      </c>
      <c r="AB295" s="38"/>
      <c r="AC295" s="38" t="s">
        <v>149</v>
      </c>
      <c r="AD295" s="38"/>
      <c r="AE295" s="31"/>
      <c r="AF295" s="31"/>
      <c r="AG295" s="31"/>
      <c r="AH295" s="31"/>
      <c r="AI295" s="31"/>
      <c r="AJ295" s="31"/>
    </row>
    <row r="296" spans="1:36">
      <c r="A296" s="11">
        <v>41291</v>
      </c>
      <c r="B296" s="15">
        <v>37</v>
      </c>
      <c r="C296" s="16">
        <v>3</v>
      </c>
      <c r="D296" s="16">
        <v>8</v>
      </c>
      <c r="E296" s="16">
        <v>2</v>
      </c>
      <c r="F296" s="16">
        <v>1</v>
      </c>
      <c r="G296" s="17">
        <v>0</v>
      </c>
      <c r="H296" s="15">
        <v>41</v>
      </c>
      <c r="I296" s="16">
        <v>0</v>
      </c>
      <c r="J296" s="16">
        <v>78</v>
      </c>
      <c r="K296" s="16">
        <v>1</v>
      </c>
      <c r="L296" s="16">
        <v>15</v>
      </c>
      <c r="M296" s="17">
        <v>0</v>
      </c>
      <c r="N296" s="15">
        <v>26</v>
      </c>
      <c r="O296" s="16">
        <v>2</v>
      </c>
      <c r="P296" s="16">
        <v>29</v>
      </c>
      <c r="Q296" s="16">
        <v>6</v>
      </c>
      <c r="R296" s="16">
        <v>71</v>
      </c>
      <c r="S296" s="17">
        <v>8</v>
      </c>
      <c r="T296" s="15">
        <v>27</v>
      </c>
      <c r="U296" s="16">
        <v>6</v>
      </c>
      <c r="V296" s="16">
        <v>27</v>
      </c>
      <c r="W296" s="16">
        <v>2</v>
      </c>
      <c r="X296" s="16">
        <v>14</v>
      </c>
      <c r="Y296" s="17">
        <v>1</v>
      </c>
      <c r="Z296" s="30">
        <v>0</v>
      </c>
      <c r="AA296" s="38">
        <v>0</v>
      </c>
      <c r="AB296" s="33"/>
      <c r="AC296" s="38" t="s">
        <v>136</v>
      </c>
      <c r="AD296" s="38"/>
      <c r="AE296" s="31"/>
      <c r="AF296" s="31"/>
      <c r="AG296" s="31"/>
      <c r="AH296" s="31"/>
      <c r="AI296" s="31"/>
      <c r="AJ296" s="31"/>
    </row>
    <row r="297" spans="1:36">
      <c r="A297" s="11">
        <v>41296</v>
      </c>
      <c r="B297" s="15">
        <v>284</v>
      </c>
      <c r="C297" s="16">
        <v>38</v>
      </c>
      <c r="D297" s="16">
        <v>365</v>
      </c>
      <c r="E297" s="16">
        <v>32</v>
      </c>
      <c r="F297" s="16">
        <v>34</v>
      </c>
      <c r="G297" s="17">
        <v>5</v>
      </c>
      <c r="H297" s="15">
        <v>483</v>
      </c>
      <c r="I297" s="16">
        <v>8</v>
      </c>
      <c r="J297" s="16">
        <v>68</v>
      </c>
      <c r="K297" s="16">
        <v>2</v>
      </c>
      <c r="L297" s="16">
        <v>47</v>
      </c>
      <c r="M297" s="17">
        <v>2</v>
      </c>
      <c r="N297" s="15">
        <v>37</v>
      </c>
      <c r="O297" s="16">
        <v>5</v>
      </c>
      <c r="P297" s="16">
        <v>19</v>
      </c>
      <c r="Q297" s="16">
        <v>0</v>
      </c>
      <c r="R297" s="16">
        <v>9</v>
      </c>
      <c r="S297" s="17">
        <v>2</v>
      </c>
      <c r="T297" s="15">
        <v>21</v>
      </c>
      <c r="U297" s="16">
        <v>2</v>
      </c>
      <c r="V297" s="16">
        <v>39</v>
      </c>
      <c r="W297" s="16">
        <v>3</v>
      </c>
      <c r="X297" s="16">
        <v>5</v>
      </c>
      <c r="Y297" s="17">
        <v>0</v>
      </c>
      <c r="Z297" s="30">
        <v>0</v>
      </c>
      <c r="AA297" s="38">
        <v>0</v>
      </c>
      <c r="AB297" s="33"/>
      <c r="AC297" s="38" t="s">
        <v>116</v>
      </c>
      <c r="AD297" s="38"/>
      <c r="AE297" s="31"/>
      <c r="AF297" s="31"/>
      <c r="AG297" s="31"/>
      <c r="AH297" s="31"/>
      <c r="AI297" s="31"/>
      <c r="AJ297" s="31"/>
    </row>
    <row r="298" spans="1:36">
      <c r="A298" s="11">
        <v>41298</v>
      </c>
      <c r="B298" s="15">
        <v>4</v>
      </c>
      <c r="C298" s="16">
        <v>0</v>
      </c>
      <c r="D298" s="16">
        <v>4</v>
      </c>
      <c r="E298" s="16">
        <v>1</v>
      </c>
      <c r="F298" s="16">
        <v>2</v>
      </c>
      <c r="G298" s="17">
        <v>1</v>
      </c>
      <c r="H298" s="15">
        <v>27</v>
      </c>
      <c r="I298" s="16">
        <v>2</v>
      </c>
      <c r="J298" s="16">
        <v>12</v>
      </c>
      <c r="K298" s="16">
        <v>0</v>
      </c>
      <c r="L298" s="16">
        <v>110</v>
      </c>
      <c r="M298" s="17">
        <v>5</v>
      </c>
      <c r="N298" s="31">
        <v>35</v>
      </c>
      <c r="O298" s="31">
        <v>4</v>
      </c>
      <c r="P298" s="31">
        <v>62</v>
      </c>
      <c r="Q298" s="31">
        <v>6</v>
      </c>
      <c r="R298" s="31">
        <v>110</v>
      </c>
      <c r="S298" s="31">
        <v>5</v>
      </c>
      <c r="T298" s="15">
        <v>32</v>
      </c>
      <c r="U298" s="16">
        <v>3</v>
      </c>
      <c r="V298" s="16">
        <v>17</v>
      </c>
      <c r="W298" s="16">
        <v>3</v>
      </c>
      <c r="X298" s="16">
        <v>16</v>
      </c>
      <c r="Y298" s="17">
        <v>1</v>
      </c>
      <c r="Z298" s="30">
        <v>0</v>
      </c>
      <c r="AA298" s="38">
        <v>0</v>
      </c>
      <c r="AB298" s="33"/>
      <c r="AC298" s="31" t="s">
        <v>194</v>
      </c>
      <c r="AD298" s="38"/>
      <c r="AE298" s="31"/>
      <c r="AF298" s="31"/>
      <c r="AG298" s="31"/>
      <c r="AH298" s="31"/>
      <c r="AI298" s="31"/>
      <c r="AJ298" s="31"/>
    </row>
    <row r="299" spans="1:36">
      <c r="A299" s="11">
        <v>41303</v>
      </c>
      <c r="B299" s="31">
        <v>49</v>
      </c>
      <c r="C299" s="31">
        <v>6</v>
      </c>
      <c r="D299" s="31">
        <v>18</v>
      </c>
      <c r="E299" s="31">
        <v>1</v>
      </c>
      <c r="F299" s="31">
        <v>34</v>
      </c>
      <c r="G299" s="17">
        <v>1</v>
      </c>
      <c r="H299" s="15">
        <v>78</v>
      </c>
      <c r="I299" s="31">
        <v>12</v>
      </c>
      <c r="J299" s="31">
        <v>29</v>
      </c>
      <c r="K299" s="31">
        <v>3</v>
      </c>
      <c r="L299" s="31">
        <v>74</v>
      </c>
      <c r="M299" s="17">
        <v>4</v>
      </c>
      <c r="N299" s="15">
        <v>182</v>
      </c>
      <c r="O299" s="31">
        <v>12</v>
      </c>
      <c r="P299" s="31">
        <v>70</v>
      </c>
      <c r="Q299" s="31">
        <v>5</v>
      </c>
      <c r="R299" s="31">
        <v>52</v>
      </c>
      <c r="S299" s="17">
        <v>4</v>
      </c>
      <c r="T299" s="15">
        <v>115</v>
      </c>
      <c r="U299" s="31">
        <v>17</v>
      </c>
      <c r="V299" s="31">
        <v>67</v>
      </c>
      <c r="W299" s="31">
        <v>5</v>
      </c>
      <c r="X299" s="31">
        <v>96</v>
      </c>
      <c r="Y299" s="17">
        <v>11</v>
      </c>
      <c r="Z299" s="31">
        <v>0</v>
      </c>
      <c r="AA299" s="17">
        <v>0</v>
      </c>
      <c r="AB299" s="16"/>
      <c r="AC299" s="38" t="s">
        <v>155</v>
      </c>
      <c r="AD299" s="38"/>
      <c r="AE299" s="31"/>
      <c r="AF299" s="31"/>
      <c r="AG299" s="31"/>
      <c r="AH299" s="31"/>
      <c r="AI299" s="31"/>
      <c r="AJ299" s="31"/>
    </row>
    <row r="300" spans="1:36">
      <c r="A300" s="11">
        <v>41305</v>
      </c>
      <c r="B300" s="31">
        <v>303</v>
      </c>
      <c r="C300" s="31">
        <v>39</v>
      </c>
      <c r="D300" s="31">
        <v>201</v>
      </c>
      <c r="E300" s="31">
        <v>9</v>
      </c>
      <c r="F300" s="31">
        <v>40</v>
      </c>
      <c r="G300" s="17">
        <v>6</v>
      </c>
      <c r="H300" s="15">
        <v>25</v>
      </c>
      <c r="I300" s="31">
        <v>3</v>
      </c>
      <c r="J300" s="31">
        <v>15</v>
      </c>
      <c r="K300" s="31">
        <v>1</v>
      </c>
      <c r="L300" s="31">
        <v>86</v>
      </c>
      <c r="M300" s="17">
        <v>5</v>
      </c>
      <c r="N300" s="15">
        <v>124</v>
      </c>
      <c r="O300" s="31">
        <v>14</v>
      </c>
      <c r="P300" s="31">
        <v>101</v>
      </c>
      <c r="Q300" s="31">
        <v>4</v>
      </c>
      <c r="R300" s="31">
        <v>186</v>
      </c>
      <c r="S300" s="17">
        <v>12</v>
      </c>
      <c r="T300" s="15">
        <v>267</v>
      </c>
      <c r="U300" s="31">
        <v>17</v>
      </c>
      <c r="V300" s="31">
        <v>150</v>
      </c>
      <c r="W300" s="31">
        <v>6</v>
      </c>
      <c r="X300" s="31">
        <v>80</v>
      </c>
      <c r="Y300" s="17">
        <v>3</v>
      </c>
      <c r="Z300" s="31">
        <v>0</v>
      </c>
      <c r="AA300" s="17">
        <v>0</v>
      </c>
      <c r="AB300" s="16"/>
      <c r="AC300" s="31" t="s">
        <v>151</v>
      </c>
      <c r="AD300" s="38"/>
      <c r="AE300" s="31"/>
      <c r="AF300" s="31"/>
      <c r="AG300" s="31"/>
      <c r="AH300" s="31"/>
      <c r="AI300" s="31"/>
      <c r="AJ300" s="31"/>
    </row>
    <row r="301" spans="1:36">
      <c r="A301" s="11">
        <v>41310</v>
      </c>
      <c r="B301" s="15">
        <v>1</v>
      </c>
      <c r="C301" s="16">
        <v>1</v>
      </c>
      <c r="D301" s="16">
        <v>1</v>
      </c>
      <c r="E301" s="16">
        <v>0</v>
      </c>
      <c r="F301" s="16">
        <v>0</v>
      </c>
      <c r="G301" s="17">
        <v>0</v>
      </c>
      <c r="H301" s="15">
        <v>1</v>
      </c>
      <c r="I301" s="16">
        <v>0</v>
      </c>
      <c r="J301" s="16">
        <v>7</v>
      </c>
      <c r="K301" s="16">
        <v>1</v>
      </c>
      <c r="L301" s="16">
        <v>34</v>
      </c>
      <c r="M301" s="17">
        <v>0</v>
      </c>
      <c r="N301" s="15">
        <v>14</v>
      </c>
      <c r="O301" s="16">
        <v>1</v>
      </c>
      <c r="P301" s="16">
        <v>8</v>
      </c>
      <c r="Q301" s="16">
        <v>0</v>
      </c>
      <c r="R301" s="16">
        <v>16</v>
      </c>
      <c r="S301" s="17">
        <v>3</v>
      </c>
      <c r="T301" s="15">
        <v>8</v>
      </c>
      <c r="U301" s="16">
        <v>0</v>
      </c>
      <c r="V301" s="16">
        <v>7</v>
      </c>
      <c r="W301" s="16">
        <v>1</v>
      </c>
      <c r="X301" s="16">
        <v>2</v>
      </c>
      <c r="Y301" s="17">
        <v>0</v>
      </c>
      <c r="Z301" s="30">
        <v>0</v>
      </c>
      <c r="AA301" s="38">
        <v>0</v>
      </c>
      <c r="AB301" s="33"/>
      <c r="AC301" s="48" t="s">
        <v>247</v>
      </c>
      <c r="AD301" s="38"/>
      <c r="AE301" s="31"/>
      <c r="AF301" s="31"/>
      <c r="AG301" s="31"/>
      <c r="AH301" s="31"/>
      <c r="AI301" s="31"/>
      <c r="AJ301" s="31"/>
    </row>
    <row r="302" spans="1:36">
      <c r="A302" s="11">
        <v>41313</v>
      </c>
      <c r="B302" s="15">
        <v>83</v>
      </c>
      <c r="C302" s="16">
        <v>11</v>
      </c>
      <c r="D302" s="16">
        <v>14</v>
      </c>
      <c r="E302" s="16">
        <v>3</v>
      </c>
      <c r="F302" s="16">
        <v>9</v>
      </c>
      <c r="G302" s="17">
        <v>4</v>
      </c>
      <c r="H302" s="15">
        <v>11</v>
      </c>
      <c r="I302" s="16">
        <v>0</v>
      </c>
      <c r="J302" s="16">
        <v>7</v>
      </c>
      <c r="K302" s="16">
        <v>2</v>
      </c>
      <c r="L302" s="16">
        <v>8</v>
      </c>
      <c r="M302" s="17">
        <v>2</v>
      </c>
      <c r="N302" s="15">
        <v>35</v>
      </c>
      <c r="O302" s="16">
        <v>1</v>
      </c>
      <c r="P302" s="16">
        <v>23</v>
      </c>
      <c r="Q302" s="16">
        <v>1</v>
      </c>
      <c r="R302" s="16">
        <v>15</v>
      </c>
      <c r="S302" s="17">
        <v>1</v>
      </c>
      <c r="T302" s="15">
        <v>15</v>
      </c>
      <c r="U302" s="16">
        <v>2</v>
      </c>
      <c r="V302" s="16">
        <v>2</v>
      </c>
      <c r="W302" s="16">
        <v>0</v>
      </c>
      <c r="X302" s="16">
        <v>5</v>
      </c>
      <c r="Y302" s="17">
        <v>0</v>
      </c>
      <c r="Z302" s="30">
        <v>0</v>
      </c>
      <c r="AA302" s="38">
        <v>0</v>
      </c>
      <c r="AB302" s="33"/>
      <c r="AC302" s="38" t="s">
        <v>188</v>
      </c>
      <c r="AD302" s="38"/>
      <c r="AE302" s="31"/>
      <c r="AF302" s="31"/>
      <c r="AG302" s="31"/>
      <c r="AH302" s="31"/>
      <c r="AI302" s="31"/>
      <c r="AJ302" s="31"/>
    </row>
    <row r="303" spans="1:36">
      <c r="A303" s="11">
        <v>41316</v>
      </c>
      <c r="B303" s="15">
        <v>31</v>
      </c>
      <c r="C303" s="16">
        <v>8</v>
      </c>
      <c r="D303" s="16">
        <v>11</v>
      </c>
      <c r="E303" s="16">
        <v>2</v>
      </c>
      <c r="F303" s="16">
        <v>64</v>
      </c>
      <c r="G303" s="17">
        <v>5</v>
      </c>
      <c r="H303" s="15">
        <v>0</v>
      </c>
      <c r="I303" s="16">
        <v>0</v>
      </c>
      <c r="J303" s="16">
        <v>0</v>
      </c>
      <c r="K303" s="16">
        <v>0</v>
      </c>
      <c r="L303" s="16">
        <v>2</v>
      </c>
      <c r="M303" s="17">
        <v>0</v>
      </c>
      <c r="N303" s="15">
        <v>24</v>
      </c>
      <c r="O303" s="16">
        <v>3</v>
      </c>
      <c r="P303" s="16">
        <v>17</v>
      </c>
      <c r="Q303" s="16">
        <v>0</v>
      </c>
      <c r="R303" s="16">
        <v>19</v>
      </c>
      <c r="S303" s="17">
        <v>1</v>
      </c>
      <c r="T303" s="15">
        <v>8</v>
      </c>
      <c r="U303" s="16">
        <v>0</v>
      </c>
      <c r="V303" s="16">
        <v>19</v>
      </c>
      <c r="W303" s="16">
        <v>1</v>
      </c>
      <c r="X303" s="16">
        <v>20</v>
      </c>
      <c r="Y303" s="17">
        <v>3</v>
      </c>
      <c r="Z303" s="30">
        <v>0</v>
      </c>
      <c r="AA303" s="38">
        <v>0</v>
      </c>
      <c r="AB303" s="33"/>
      <c r="AC303" s="38" t="s">
        <v>170</v>
      </c>
      <c r="AD303" s="38"/>
      <c r="AE303" s="31"/>
      <c r="AF303" s="31"/>
      <c r="AG303" s="31"/>
      <c r="AH303" s="31"/>
      <c r="AI303" s="31"/>
      <c r="AJ303" s="31"/>
    </row>
    <row r="304" spans="1:36">
      <c r="A304" s="11">
        <v>41320</v>
      </c>
      <c r="B304" s="15">
        <v>12</v>
      </c>
      <c r="C304" s="16">
        <v>2</v>
      </c>
      <c r="D304" s="16">
        <v>0</v>
      </c>
      <c r="E304" s="16">
        <v>0</v>
      </c>
      <c r="F304" s="16">
        <v>0</v>
      </c>
      <c r="G304" s="17">
        <v>0</v>
      </c>
      <c r="H304" s="15">
        <v>148</v>
      </c>
      <c r="I304" s="16">
        <v>7</v>
      </c>
      <c r="J304" s="16">
        <v>102</v>
      </c>
      <c r="K304" s="16">
        <v>8</v>
      </c>
      <c r="L304" s="16">
        <v>82</v>
      </c>
      <c r="M304" s="17">
        <v>1</v>
      </c>
      <c r="N304" s="15">
        <v>70</v>
      </c>
      <c r="O304" s="16">
        <v>1</v>
      </c>
      <c r="P304" s="16">
        <v>132</v>
      </c>
      <c r="Q304" s="16">
        <v>4</v>
      </c>
      <c r="R304" s="16">
        <v>386</v>
      </c>
      <c r="S304" s="17">
        <v>21</v>
      </c>
      <c r="T304" s="15">
        <v>87</v>
      </c>
      <c r="U304" s="16">
        <v>7</v>
      </c>
      <c r="V304" s="16">
        <v>58</v>
      </c>
      <c r="W304" s="16">
        <v>6</v>
      </c>
      <c r="X304" s="16">
        <v>47</v>
      </c>
      <c r="Y304" s="17">
        <v>3</v>
      </c>
      <c r="Z304" s="30">
        <v>0</v>
      </c>
      <c r="AA304" s="38">
        <v>0</v>
      </c>
      <c r="AB304" s="33"/>
      <c r="AC304" s="38" t="s">
        <v>212</v>
      </c>
      <c r="AD304" s="38"/>
      <c r="AE304" s="31"/>
      <c r="AF304" s="31"/>
      <c r="AG304" s="31"/>
      <c r="AH304" s="31"/>
      <c r="AI304" s="31"/>
      <c r="AJ304" s="31"/>
    </row>
    <row r="305" spans="1:36">
      <c r="A305" s="11">
        <v>41326</v>
      </c>
      <c r="B305" s="15">
        <v>153</v>
      </c>
      <c r="C305" s="16">
        <v>29</v>
      </c>
      <c r="D305" s="16">
        <v>92</v>
      </c>
      <c r="E305" s="16">
        <v>16</v>
      </c>
      <c r="F305" s="16">
        <v>60</v>
      </c>
      <c r="G305" s="17">
        <v>6</v>
      </c>
      <c r="H305" s="15">
        <v>31</v>
      </c>
      <c r="I305" s="16">
        <v>1</v>
      </c>
      <c r="J305" s="16">
        <v>16</v>
      </c>
      <c r="K305" s="16">
        <v>1</v>
      </c>
      <c r="L305" s="16">
        <v>8</v>
      </c>
      <c r="M305" s="17">
        <v>0</v>
      </c>
      <c r="N305" s="15">
        <v>204</v>
      </c>
      <c r="O305" s="16">
        <v>10</v>
      </c>
      <c r="P305" s="16">
        <v>75</v>
      </c>
      <c r="Q305" s="16">
        <v>3</v>
      </c>
      <c r="R305" s="16">
        <v>57</v>
      </c>
      <c r="S305" s="17">
        <v>1</v>
      </c>
      <c r="T305" s="15">
        <v>52</v>
      </c>
      <c r="U305" s="16">
        <v>3</v>
      </c>
      <c r="V305" s="16">
        <v>41</v>
      </c>
      <c r="W305" s="16">
        <v>2</v>
      </c>
      <c r="X305" s="16">
        <v>20</v>
      </c>
      <c r="Y305" s="17">
        <v>0</v>
      </c>
      <c r="Z305" s="30">
        <v>0</v>
      </c>
      <c r="AA305" s="38">
        <v>0</v>
      </c>
      <c r="AB305" s="33"/>
      <c r="AC305" s="38" t="s">
        <v>236</v>
      </c>
      <c r="AD305" s="38"/>
      <c r="AE305" s="31"/>
      <c r="AF305" s="31"/>
      <c r="AG305" s="31"/>
      <c r="AH305" s="31"/>
      <c r="AI305" s="31"/>
      <c r="AJ305" s="31"/>
    </row>
    <row r="306" spans="1:36">
      <c r="A306" s="11">
        <v>41327</v>
      </c>
      <c r="B306" s="16">
        <v>50</v>
      </c>
      <c r="C306" s="16">
        <v>11</v>
      </c>
      <c r="D306" s="16">
        <v>39</v>
      </c>
      <c r="E306" s="16">
        <v>10</v>
      </c>
      <c r="F306" s="16">
        <v>12</v>
      </c>
      <c r="G306" s="17">
        <v>1</v>
      </c>
      <c r="H306" s="15">
        <v>6</v>
      </c>
      <c r="I306" s="16">
        <v>0</v>
      </c>
      <c r="J306" s="16">
        <v>3</v>
      </c>
      <c r="K306" s="16">
        <v>0</v>
      </c>
      <c r="L306" s="16">
        <v>18</v>
      </c>
      <c r="M306" s="16">
        <v>1</v>
      </c>
      <c r="N306" s="15">
        <v>10</v>
      </c>
      <c r="O306" s="16">
        <v>2</v>
      </c>
      <c r="P306" s="16">
        <v>11</v>
      </c>
      <c r="Q306" s="16">
        <v>3</v>
      </c>
      <c r="R306" s="16">
        <v>33</v>
      </c>
      <c r="S306" s="17">
        <v>0</v>
      </c>
      <c r="T306" s="15">
        <v>19</v>
      </c>
      <c r="U306" s="16">
        <v>1</v>
      </c>
      <c r="V306" s="16">
        <v>33</v>
      </c>
      <c r="W306" s="16">
        <v>0</v>
      </c>
      <c r="X306" s="16">
        <v>28</v>
      </c>
      <c r="Y306" s="17">
        <v>1</v>
      </c>
      <c r="Z306" s="30">
        <v>0</v>
      </c>
      <c r="AA306" s="38">
        <v>0</v>
      </c>
      <c r="AB306" s="33"/>
      <c r="AC306" s="33" t="s">
        <v>257</v>
      </c>
      <c r="AD306" s="38"/>
      <c r="AE306" s="31"/>
      <c r="AF306" s="31"/>
      <c r="AG306" s="31"/>
      <c r="AH306" s="31"/>
      <c r="AI306" s="31"/>
      <c r="AJ306" s="31"/>
    </row>
    <row r="307" spans="1:36">
      <c r="A307" s="110">
        <v>41332</v>
      </c>
      <c r="B307" s="16">
        <v>6</v>
      </c>
      <c r="C307" s="16">
        <v>1</v>
      </c>
      <c r="D307" s="16">
        <v>21</v>
      </c>
      <c r="E307" s="16">
        <v>8</v>
      </c>
      <c r="F307" s="16">
        <v>0</v>
      </c>
      <c r="G307" s="17">
        <v>0</v>
      </c>
      <c r="H307" s="15">
        <v>0</v>
      </c>
      <c r="I307" s="16">
        <v>0</v>
      </c>
      <c r="J307" s="16">
        <v>7</v>
      </c>
      <c r="K307" s="16">
        <v>1</v>
      </c>
      <c r="L307" s="16">
        <v>35</v>
      </c>
      <c r="M307" s="16">
        <v>3</v>
      </c>
      <c r="N307" s="15">
        <v>40</v>
      </c>
      <c r="O307" s="16">
        <v>2</v>
      </c>
      <c r="P307" s="16">
        <v>16</v>
      </c>
      <c r="Q307" s="16">
        <v>1</v>
      </c>
      <c r="R307" s="16">
        <v>13</v>
      </c>
      <c r="S307" s="17">
        <v>0</v>
      </c>
      <c r="T307" s="15">
        <v>12</v>
      </c>
      <c r="U307" s="16">
        <v>1</v>
      </c>
      <c r="V307" s="16">
        <v>23</v>
      </c>
      <c r="W307" s="16">
        <v>2</v>
      </c>
      <c r="X307" s="16">
        <v>29</v>
      </c>
      <c r="Y307" s="17">
        <v>1</v>
      </c>
      <c r="Z307" s="30">
        <v>0</v>
      </c>
      <c r="AA307" s="38">
        <v>0</v>
      </c>
      <c r="AB307" s="33"/>
      <c r="AC307" s="33" t="s">
        <v>224</v>
      </c>
      <c r="AD307" s="38"/>
      <c r="AE307" s="31"/>
      <c r="AF307" s="31"/>
      <c r="AG307" s="31"/>
      <c r="AH307" s="31"/>
      <c r="AI307" s="31"/>
      <c r="AJ307" s="31"/>
    </row>
    <row r="308" spans="1:36">
      <c r="A308" s="110">
        <v>41333</v>
      </c>
      <c r="B308" s="16">
        <v>233</v>
      </c>
      <c r="C308" s="16">
        <v>28</v>
      </c>
      <c r="D308" s="16">
        <v>30</v>
      </c>
      <c r="E308" s="16">
        <v>5</v>
      </c>
      <c r="F308" s="16">
        <v>32</v>
      </c>
      <c r="G308" s="17">
        <v>1</v>
      </c>
      <c r="H308" s="15">
        <v>29</v>
      </c>
      <c r="I308" s="16">
        <v>4</v>
      </c>
      <c r="J308" s="16">
        <v>9</v>
      </c>
      <c r="K308" s="16">
        <v>0</v>
      </c>
      <c r="L308" s="16">
        <v>12</v>
      </c>
      <c r="M308" s="16">
        <v>1</v>
      </c>
      <c r="N308" s="15">
        <v>16</v>
      </c>
      <c r="O308" s="16">
        <v>2</v>
      </c>
      <c r="P308" s="16">
        <v>94</v>
      </c>
      <c r="Q308" s="16">
        <v>11</v>
      </c>
      <c r="R308" s="16">
        <v>25</v>
      </c>
      <c r="S308" s="17">
        <v>3</v>
      </c>
      <c r="T308" s="15">
        <v>5</v>
      </c>
      <c r="U308" s="16">
        <v>2</v>
      </c>
      <c r="V308" s="16">
        <v>7</v>
      </c>
      <c r="W308" s="16">
        <v>1</v>
      </c>
      <c r="X308" s="16">
        <v>5</v>
      </c>
      <c r="Y308" s="17">
        <v>0</v>
      </c>
      <c r="Z308" s="30">
        <v>0</v>
      </c>
      <c r="AA308" s="38">
        <v>0</v>
      </c>
      <c r="AB308" s="33"/>
      <c r="AC308" s="38" t="s">
        <v>249</v>
      </c>
      <c r="AD308" s="38"/>
      <c r="AE308" s="31"/>
      <c r="AF308" s="31"/>
      <c r="AG308" s="31"/>
      <c r="AH308" s="31"/>
      <c r="AI308" s="31"/>
      <c r="AJ308" s="31"/>
    </row>
    <row r="309" spans="1:36">
      <c r="A309" s="11">
        <v>41338</v>
      </c>
      <c r="B309" s="152">
        <v>25</v>
      </c>
      <c r="C309" s="153">
        <v>8</v>
      </c>
      <c r="D309" s="152">
        <v>116</v>
      </c>
      <c r="E309" s="152">
        <v>12</v>
      </c>
      <c r="F309" s="152">
        <v>118</v>
      </c>
      <c r="G309" s="152">
        <v>18</v>
      </c>
      <c r="H309" s="152">
        <v>4</v>
      </c>
      <c r="I309" s="152">
        <v>0</v>
      </c>
      <c r="J309" s="152">
        <v>12</v>
      </c>
      <c r="K309" s="152">
        <v>0</v>
      </c>
      <c r="L309" s="152">
        <v>11</v>
      </c>
      <c r="M309" s="152">
        <v>2</v>
      </c>
      <c r="N309" s="152">
        <v>6</v>
      </c>
      <c r="O309" s="152">
        <v>0</v>
      </c>
      <c r="P309" s="152">
        <v>9</v>
      </c>
      <c r="Q309" s="152">
        <v>0</v>
      </c>
      <c r="R309" s="152">
        <v>15</v>
      </c>
      <c r="S309" s="152">
        <v>4</v>
      </c>
      <c r="T309" s="152">
        <v>17</v>
      </c>
      <c r="U309" s="152">
        <v>2</v>
      </c>
      <c r="V309" s="152">
        <v>9</v>
      </c>
      <c r="W309" s="152">
        <v>0</v>
      </c>
      <c r="X309" s="152">
        <v>5</v>
      </c>
      <c r="Y309" s="152">
        <v>1</v>
      </c>
      <c r="Z309" s="152">
        <v>0</v>
      </c>
      <c r="AA309" s="152">
        <v>0</v>
      </c>
      <c r="AB309" s="153"/>
      <c r="AC309" s="153" t="s">
        <v>281</v>
      </c>
      <c r="AD309" s="38"/>
      <c r="AE309" s="31"/>
      <c r="AF309" s="31"/>
      <c r="AG309" s="31"/>
      <c r="AH309" s="31"/>
      <c r="AI309" s="31"/>
      <c r="AJ309" s="31"/>
    </row>
    <row r="310" spans="1:36">
      <c r="A310" s="11">
        <v>41339</v>
      </c>
      <c r="B310" s="15">
        <v>55</v>
      </c>
      <c r="C310" s="16">
        <v>12</v>
      </c>
      <c r="D310" s="16">
        <v>25</v>
      </c>
      <c r="E310" s="16">
        <v>5</v>
      </c>
      <c r="F310" s="16">
        <v>9</v>
      </c>
      <c r="G310" s="17">
        <v>1</v>
      </c>
      <c r="H310" s="15">
        <v>20</v>
      </c>
      <c r="I310" s="16">
        <v>0</v>
      </c>
      <c r="J310" s="16">
        <v>18</v>
      </c>
      <c r="K310" s="16">
        <v>1</v>
      </c>
      <c r="L310" s="16">
        <v>8</v>
      </c>
      <c r="M310" s="17">
        <v>0</v>
      </c>
      <c r="N310" s="15">
        <v>9</v>
      </c>
      <c r="O310" s="16">
        <v>0</v>
      </c>
      <c r="P310" s="16">
        <v>20</v>
      </c>
      <c r="Q310" s="16">
        <v>3</v>
      </c>
      <c r="R310" s="16">
        <v>13</v>
      </c>
      <c r="S310" s="17">
        <v>0</v>
      </c>
      <c r="T310" s="15">
        <v>58</v>
      </c>
      <c r="U310" s="16">
        <v>2</v>
      </c>
      <c r="V310" s="16">
        <v>267</v>
      </c>
      <c r="W310" s="16">
        <v>3</v>
      </c>
      <c r="X310" s="16">
        <v>148</v>
      </c>
      <c r="Y310" s="17">
        <v>6</v>
      </c>
      <c r="Z310" s="30">
        <v>0</v>
      </c>
      <c r="AA310" s="38">
        <v>0</v>
      </c>
      <c r="AB310" s="33"/>
      <c r="AC310" s="31" t="s">
        <v>266</v>
      </c>
      <c r="AD310" s="38"/>
      <c r="AE310" s="31"/>
      <c r="AF310" s="31"/>
      <c r="AG310" s="31"/>
      <c r="AH310" s="31"/>
      <c r="AI310" s="31"/>
      <c r="AJ310" s="31"/>
    </row>
    <row r="311" spans="1:36">
      <c r="A311" s="11">
        <v>41344</v>
      </c>
      <c r="B311" s="15">
        <v>148</v>
      </c>
      <c r="C311" s="16">
        <v>6</v>
      </c>
      <c r="D311" s="16">
        <v>305</v>
      </c>
      <c r="E311" s="16">
        <v>24</v>
      </c>
      <c r="F311" s="16">
        <v>325</v>
      </c>
      <c r="G311" s="17">
        <v>48</v>
      </c>
      <c r="H311" s="15">
        <v>3</v>
      </c>
      <c r="I311" s="16">
        <v>0</v>
      </c>
      <c r="J311" s="16">
        <v>3</v>
      </c>
      <c r="K311" s="16">
        <v>0</v>
      </c>
      <c r="L311" s="16">
        <v>6</v>
      </c>
      <c r="M311" s="17">
        <v>1</v>
      </c>
      <c r="N311" s="15">
        <v>20</v>
      </c>
      <c r="O311" s="16">
        <v>1</v>
      </c>
      <c r="P311" s="16">
        <v>23</v>
      </c>
      <c r="Q311" s="16">
        <v>2</v>
      </c>
      <c r="R311" s="16">
        <v>41</v>
      </c>
      <c r="S311" s="17">
        <v>7</v>
      </c>
      <c r="T311" s="15">
        <v>8</v>
      </c>
      <c r="U311" s="15">
        <v>1</v>
      </c>
      <c r="V311" s="15">
        <v>8</v>
      </c>
      <c r="W311" s="15">
        <v>0</v>
      </c>
      <c r="X311" s="16">
        <v>4</v>
      </c>
      <c r="Y311" s="17">
        <v>1</v>
      </c>
      <c r="Z311" s="30">
        <v>1</v>
      </c>
      <c r="AA311" s="38">
        <v>0</v>
      </c>
      <c r="AB311" s="33"/>
      <c r="AC311" s="38" t="s">
        <v>215</v>
      </c>
      <c r="AD311" s="38"/>
      <c r="AE311" s="31"/>
      <c r="AF311" s="31"/>
      <c r="AG311" s="31"/>
      <c r="AH311" s="31"/>
      <c r="AI311" s="31"/>
      <c r="AJ311" s="31"/>
    </row>
    <row r="312" spans="1:36">
      <c r="A312" s="11">
        <v>41347</v>
      </c>
      <c r="B312" s="15">
        <v>24</v>
      </c>
      <c r="C312" s="16">
        <v>2</v>
      </c>
      <c r="D312" s="16">
        <v>18</v>
      </c>
      <c r="E312" s="16">
        <v>1</v>
      </c>
      <c r="F312" s="16">
        <v>6</v>
      </c>
      <c r="G312" s="17">
        <v>1</v>
      </c>
      <c r="H312" s="15">
        <v>12</v>
      </c>
      <c r="I312" s="16">
        <v>4</v>
      </c>
      <c r="J312" s="16">
        <v>13</v>
      </c>
      <c r="K312" s="16">
        <v>2</v>
      </c>
      <c r="L312" s="16">
        <v>17</v>
      </c>
      <c r="M312" s="17">
        <v>1</v>
      </c>
      <c r="N312" s="15">
        <v>35</v>
      </c>
      <c r="O312" s="16">
        <v>1</v>
      </c>
      <c r="P312" s="16">
        <v>36</v>
      </c>
      <c r="Q312" s="16">
        <v>2</v>
      </c>
      <c r="R312" s="16">
        <v>14</v>
      </c>
      <c r="S312" s="17">
        <v>1</v>
      </c>
      <c r="T312" s="15">
        <v>29</v>
      </c>
      <c r="U312" s="16">
        <v>3</v>
      </c>
      <c r="V312" s="16">
        <v>25</v>
      </c>
      <c r="W312" s="16">
        <v>4</v>
      </c>
      <c r="X312" s="16">
        <v>11</v>
      </c>
      <c r="Y312" s="17">
        <v>3</v>
      </c>
      <c r="Z312" s="30">
        <v>0</v>
      </c>
      <c r="AA312" s="38">
        <v>0</v>
      </c>
      <c r="AB312" s="33"/>
      <c r="AC312" s="33" t="s">
        <v>272</v>
      </c>
      <c r="AD312" s="38"/>
      <c r="AE312" s="31"/>
      <c r="AF312" s="31"/>
      <c r="AG312" s="31"/>
      <c r="AH312" s="31"/>
      <c r="AI312" s="31"/>
      <c r="AJ312" s="31"/>
    </row>
    <row r="313" spans="1:36">
      <c r="A313" s="11">
        <v>41351</v>
      </c>
      <c r="B313" s="15">
        <v>86</v>
      </c>
      <c r="C313" s="16">
        <v>10</v>
      </c>
      <c r="D313" s="16">
        <v>16</v>
      </c>
      <c r="E313" s="16">
        <v>2</v>
      </c>
      <c r="F313" s="16">
        <v>67</v>
      </c>
      <c r="G313" s="17">
        <v>5</v>
      </c>
      <c r="H313" s="15">
        <v>2</v>
      </c>
      <c r="I313" s="16">
        <v>0</v>
      </c>
      <c r="J313" s="16">
        <v>128</v>
      </c>
      <c r="K313" s="16">
        <v>2</v>
      </c>
      <c r="L313" s="16">
        <v>55</v>
      </c>
      <c r="M313" s="17">
        <v>1</v>
      </c>
      <c r="N313" s="15">
        <v>100</v>
      </c>
      <c r="O313" s="16">
        <v>3</v>
      </c>
      <c r="P313" s="16">
        <v>142</v>
      </c>
      <c r="Q313" s="16">
        <v>5</v>
      </c>
      <c r="R313" s="16">
        <v>149</v>
      </c>
      <c r="S313" s="17">
        <v>7</v>
      </c>
      <c r="T313" s="15">
        <v>154</v>
      </c>
      <c r="U313" s="16">
        <v>3</v>
      </c>
      <c r="V313" s="16">
        <v>49</v>
      </c>
      <c r="W313" s="16">
        <v>0</v>
      </c>
      <c r="X313" s="16">
        <v>33</v>
      </c>
      <c r="Y313" s="17">
        <v>0</v>
      </c>
      <c r="Z313" s="30">
        <v>0</v>
      </c>
      <c r="AA313" s="38">
        <v>0</v>
      </c>
      <c r="AB313" s="33"/>
      <c r="AC313" s="33" t="s">
        <v>218</v>
      </c>
      <c r="AD313" s="38"/>
      <c r="AE313" s="31"/>
      <c r="AF313" s="31"/>
      <c r="AG313" s="31"/>
      <c r="AH313" s="31"/>
      <c r="AI313" s="31"/>
      <c r="AJ313" s="31"/>
    </row>
    <row r="314" spans="1:36">
      <c r="A314" s="11">
        <v>41353</v>
      </c>
      <c r="B314" s="15">
        <v>15</v>
      </c>
      <c r="C314" s="16">
        <v>2</v>
      </c>
      <c r="D314" s="16">
        <v>17</v>
      </c>
      <c r="E314" s="16">
        <v>2</v>
      </c>
      <c r="F314" s="16">
        <v>4</v>
      </c>
      <c r="G314" s="17">
        <v>0</v>
      </c>
      <c r="H314" s="15">
        <v>83</v>
      </c>
      <c r="I314" s="16">
        <v>6</v>
      </c>
      <c r="J314" s="16">
        <v>37</v>
      </c>
      <c r="K314" s="16">
        <v>6</v>
      </c>
      <c r="L314" s="16">
        <v>186</v>
      </c>
      <c r="M314" s="17">
        <v>9</v>
      </c>
      <c r="N314" s="15">
        <v>448</v>
      </c>
      <c r="O314" s="16">
        <v>28</v>
      </c>
      <c r="P314" s="16">
        <v>446</v>
      </c>
      <c r="Q314" s="16">
        <v>14</v>
      </c>
      <c r="R314" s="16">
        <v>113</v>
      </c>
      <c r="S314" s="17">
        <v>2</v>
      </c>
      <c r="T314" s="15">
        <v>15</v>
      </c>
      <c r="U314" s="16">
        <v>0</v>
      </c>
      <c r="V314" s="16">
        <v>93</v>
      </c>
      <c r="W314" s="16">
        <v>6</v>
      </c>
      <c r="X314" s="16">
        <v>202</v>
      </c>
      <c r="Y314" s="17">
        <v>4</v>
      </c>
      <c r="Z314" s="30">
        <v>0</v>
      </c>
      <c r="AA314" s="38">
        <v>0</v>
      </c>
      <c r="AB314" s="33"/>
      <c r="AC314" s="38" t="s">
        <v>301</v>
      </c>
      <c r="AD314" s="38"/>
      <c r="AE314" s="31"/>
      <c r="AF314" s="31"/>
      <c r="AG314" s="31"/>
      <c r="AH314" s="31"/>
      <c r="AI314" s="31"/>
      <c r="AJ314" s="31"/>
    </row>
    <row r="315" spans="1:36">
      <c r="A315" s="11">
        <v>41358</v>
      </c>
      <c r="B315" s="15">
        <v>96</v>
      </c>
      <c r="C315" s="16">
        <v>13</v>
      </c>
      <c r="D315" s="16">
        <v>61</v>
      </c>
      <c r="E315" s="16">
        <v>8</v>
      </c>
      <c r="F315" s="16">
        <v>39</v>
      </c>
      <c r="G315" s="17">
        <v>9</v>
      </c>
      <c r="H315" s="15">
        <v>7</v>
      </c>
      <c r="I315" s="16">
        <v>0</v>
      </c>
      <c r="J315" s="16">
        <v>16</v>
      </c>
      <c r="K315" s="16">
        <v>0</v>
      </c>
      <c r="L315" s="16">
        <v>177</v>
      </c>
      <c r="M315" s="17">
        <v>1</v>
      </c>
      <c r="N315" s="15">
        <v>5</v>
      </c>
      <c r="O315" s="16">
        <v>0</v>
      </c>
      <c r="P315" s="16">
        <v>21</v>
      </c>
      <c r="Q315" s="16">
        <v>2</v>
      </c>
      <c r="R315" s="16">
        <v>129</v>
      </c>
      <c r="S315" s="17">
        <v>5</v>
      </c>
      <c r="T315" s="15">
        <v>58</v>
      </c>
      <c r="U315" s="16">
        <v>1</v>
      </c>
      <c r="V315" s="16">
        <v>23</v>
      </c>
      <c r="W315" s="16">
        <v>1</v>
      </c>
      <c r="X315" s="16">
        <v>66</v>
      </c>
      <c r="Y315" s="17">
        <v>4</v>
      </c>
      <c r="Z315" s="86">
        <v>0</v>
      </c>
      <c r="AA315" s="87">
        <v>0</v>
      </c>
      <c r="AB315" s="33"/>
      <c r="AC315" s="33" t="s">
        <v>293</v>
      </c>
      <c r="AD315" s="38"/>
      <c r="AE315" s="31"/>
      <c r="AF315" s="31"/>
      <c r="AG315" s="31"/>
      <c r="AH315" s="31"/>
      <c r="AI315" s="31"/>
      <c r="AJ315" s="31"/>
    </row>
    <row r="316" spans="1:36">
      <c r="A316" s="13">
        <v>41360</v>
      </c>
      <c r="B316" s="15">
        <v>60</v>
      </c>
      <c r="C316" s="16">
        <v>6</v>
      </c>
      <c r="D316" s="16">
        <v>33</v>
      </c>
      <c r="E316" s="16">
        <v>5</v>
      </c>
      <c r="F316" s="16">
        <v>18</v>
      </c>
      <c r="G316" s="17">
        <v>3</v>
      </c>
      <c r="H316" s="15">
        <v>34</v>
      </c>
      <c r="I316" s="16">
        <v>2</v>
      </c>
      <c r="J316" s="16">
        <v>18</v>
      </c>
      <c r="K316" s="16">
        <v>2</v>
      </c>
      <c r="L316" s="16">
        <v>58</v>
      </c>
      <c r="M316" s="17">
        <v>0</v>
      </c>
      <c r="N316" s="15">
        <v>68</v>
      </c>
      <c r="O316" s="16">
        <v>5</v>
      </c>
      <c r="P316" s="16">
        <v>8</v>
      </c>
      <c r="Q316" s="16">
        <v>3</v>
      </c>
      <c r="R316" s="16">
        <v>51</v>
      </c>
      <c r="S316" s="17">
        <v>2</v>
      </c>
      <c r="T316" s="15">
        <v>19</v>
      </c>
      <c r="U316" s="16">
        <v>0</v>
      </c>
      <c r="V316" s="16">
        <v>12</v>
      </c>
      <c r="W316" s="16">
        <v>0</v>
      </c>
      <c r="X316" s="16">
        <v>13</v>
      </c>
      <c r="Y316" s="17">
        <v>1</v>
      </c>
      <c r="Z316" s="86">
        <v>0</v>
      </c>
      <c r="AA316" s="87">
        <v>0</v>
      </c>
      <c r="AB316" s="33"/>
      <c r="AC316" s="48" t="s">
        <v>295</v>
      </c>
      <c r="AD316" s="38"/>
      <c r="AE316" s="30"/>
      <c r="AF316" s="31"/>
      <c r="AG316" s="31"/>
      <c r="AH316" s="31"/>
      <c r="AI316" s="31"/>
      <c r="AJ316" s="31"/>
    </row>
    <row r="317" spans="1:36">
      <c r="B317" s="31">
        <f>COUNT(B291:AA316)</f>
        <v>676</v>
      </c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</row>
    <row r="318" spans="1:36">
      <c r="A318" s="11"/>
      <c r="B318" s="33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</row>
    <row r="319" spans="1:36">
      <c r="A319" s="11"/>
      <c r="B319" s="33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</row>
    <row r="320" spans="1:36">
      <c r="A320" s="1" t="s">
        <v>11</v>
      </c>
      <c r="B320" s="94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</row>
    <row r="321" spans="1:34">
      <c r="A321" s="106" t="s">
        <v>0</v>
      </c>
      <c r="B321" s="107" t="s">
        <v>1</v>
      </c>
      <c r="C321" s="109" t="s">
        <v>2</v>
      </c>
      <c r="D321" s="109" t="s">
        <v>1</v>
      </c>
      <c r="E321" s="109" t="s">
        <v>2</v>
      </c>
      <c r="F321" s="109" t="s">
        <v>1</v>
      </c>
      <c r="G321" s="109" t="s">
        <v>2</v>
      </c>
      <c r="H321" s="107" t="s">
        <v>1</v>
      </c>
      <c r="I321" s="109" t="s">
        <v>2</v>
      </c>
      <c r="J321" s="109" t="s">
        <v>1</v>
      </c>
      <c r="K321" s="109" t="s">
        <v>2</v>
      </c>
      <c r="L321" s="109" t="s">
        <v>1</v>
      </c>
      <c r="M321" s="109" t="s">
        <v>2</v>
      </c>
      <c r="N321" s="107" t="s">
        <v>3</v>
      </c>
      <c r="O321" s="109" t="s">
        <v>4</v>
      </c>
      <c r="P321" s="109" t="s">
        <v>3</v>
      </c>
      <c r="Q321" s="109" t="s">
        <v>4</v>
      </c>
      <c r="R321" s="109" t="s">
        <v>3</v>
      </c>
      <c r="S321" s="109" t="s">
        <v>4</v>
      </c>
      <c r="T321" s="107" t="s">
        <v>9</v>
      </c>
      <c r="U321" s="109" t="s">
        <v>10</v>
      </c>
      <c r="V321" s="109" t="s">
        <v>9</v>
      </c>
      <c r="W321" s="109" t="s">
        <v>10</v>
      </c>
      <c r="X321" s="109" t="s">
        <v>9</v>
      </c>
      <c r="Y321" s="109" t="s">
        <v>10</v>
      </c>
      <c r="Z321" s="108" t="s">
        <v>5</v>
      </c>
      <c r="AA321" s="109" t="s">
        <v>6</v>
      </c>
      <c r="AB321" s="108" t="s">
        <v>7</v>
      </c>
      <c r="AC321" s="31"/>
      <c r="AD321" s="31"/>
      <c r="AE321" s="31"/>
      <c r="AF321" s="31"/>
      <c r="AG321" s="31"/>
      <c r="AH321" s="31"/>
    </row>
    <row r="322" spans="1:34">
      <c r="A322" s="111">
        <v>41276</v>
      </c>
      <c r="B322" s="32">
        <v>32</v>
      </c>
      <c r="C322" s="117">
        <v>4</v>
      </c>
      <c r="D322" s="117">
        <v>7</v>
      </c>
      <c r="E322" s="117">
        <v>0</v>
      </c>
      <c r="F322" s="117">
        <v>2</v>
      </c>
      <c r="G322" s="40">
        <v>0</v>
      </c>
      <c r="H322" s="32">
        <v>73</v>
      </c>
      <c r="I322" s="117">
        <v>6</v>
      </c>
      <c r="J322" s="117">
        <v>7</v>
      </c>
      <c r="K322" s="117">
        <v>0</v>
      </c>
      <c r="L322" s="117">
        <v>5</v>
      </c>
      <c r="M322" s="40">
        <v>2</v>
      </c>
      <c r="N322" s="32">
        <v>1</v>
      </c>
      <c r="O322" s="117">
        <v>0</v>
      </c>
      <c r="P322" s="117">
        <v>39</v>
      </c>
      <c r="Q322" s="117">
        <v>3</v>
      </c>
      <c r="R322" s="117">
        <v>39</v>
      </c>
      <c r="S322" s="40">
        <v>5</v>
      </c>
      <c r="T322" s="32">
        <v>1</v>
      </c>
      <c r="U322" s="117">
        <v>0</v>
      </c>
      <c r="V322" s="117">
        <v>39</v>
      </c>
      <c r="W322" s="117">
        <v>3</v>
      </c>
      <c r="X322" s="117">
        <v>39</v>
      </c>
      <c r="Y322" s="40">
        <v>5</v>
      </c>
      <c r="Z322" s="33"/>
      <c r="AA322" s="48" t="s">
        <v>106</v>
      </c>
      <c r="AB322" s="33"/>
      <c r="AC322" s="31"/>
      <c r="AD322" s="31"/>
      <c r="AE322" s="31"/>
      <c r="AF322" s="31"/>
      <c r="AG322" s="31"/>
      <c r="AH322" s="31"/>
    </row>
    <row r="323" spans="1:34">
      <c r="A323" s="14">
        <v>41278</v>
      </c>
      <c r="B323" s="30">
        <v>463</v>
      </c>
      <c r="C323" s="33">
        <v>46</v>
      </c>
      <c r="D323" s="33">
        <v>282</v>
      </c>
      <c r="E323" s="33">
        <v>34</v>
      </c>
      <c r="F323" s="33">
        <v>150</v>
      </c>
      <c r="G323" s="38">
        <v>20</v>
      </c>
      <c r="H323" s="30">
        <v>289</v>
      </c>
      <c r="I323" s="33">
        <v>31</v>
      </c>
      <c r="J323" s="33">
        <v>211</v>
      </c>
      <c r="K323" s="33">
        <v>17</v>
      </c>
      <c r="L323" s="33">
        <v>160</v>
      </c>
      <c r="M323" s="38">
        <v>14</v>
      </c>
      <c r="N323" s="30">
        <v>278</v>
      </c>
      <c r="O323" s="33">
        <v>22</v>
      </c>
      <c r="P323" s="33">
        <v>103</v>
      </c>
      <c r="Q323" s="33">
        <v>6</v>
      </c>
      <c r="R323" s="33">
        <v>72</v>
      </c>
      <c r="S323" s="38">
        <v>9</v>
      </c>
      <c r="T323" s="30">
        <v>273</v>
      </c>
      <c r="U323" s="33">
        <v>29</v>
      </c>
      <c r="V323" s="33">
        <v>231</v>
      </c>
      <c r="W323" s="33">
        <v>40</v>
      </c>
      <c r="X323" s="33">
        <v>211</v>
      </c>
      <c r="Y323" s="38">
        <v>19</v>
      </c>
      <c r="Z323" s="33"/>
      <c r="AA323" s="50" t="s">
        <v>110</v>
      </c>
      <c r="AB323" s="33"/>
      <c r="AC323" s="31"/>
      <c r="AD323" s="31"/>
      <c r="AE323" s="31"/>
      <c r="AF323" s="31"/>
      <c r="AG323" s="31"/>
      <c r="AH323" s="31"/>
    </row>
    <row r="324" spans="1:34">
      <c r="A324" s="14">
        <v>41284</v>
      </c>
      <c r="B324" s="30">
        <v>34</v>
      </c>
      <c r="C324" s="33">
        <v>2</v>
      </c>
      <c r="D324" s="33">
        <v>2</v>
      </c>
      <c r="E324" s="33">
        <v>0</v>
      </c>
      <c r="F324" s="33">
        <v>14</v>
      </c>
      <c r="G324" s="38">
        <v>0</v>
      </c>
      <c r="H324" s="30">
        <v>13</v>
      </c>
      <c r="I324" s="33">
        <v>1</v>
      </c>
      <c r="J324" s="33">
        <v>22</v>
      </c>
      <c r="K324" s="33">
        <v>2</v>
      </c>
      <c r="L324" s="33">
        <v>8</v>
      </c>
      <c r="M324" s="38">
        <v>0</v>
      </c>
      <c r="N324" s="30">
        <v>18</v>
      </c>
      <c r="O324" s="33">
        <v>0</v>
      </c>
      <c r="P324" s="33">
        <v>7</v>
      </c>
      <c r="Q324" s="33">
        <v>1</v>
      </c>
      <c r="R324" s="33">
        <v>1</v>
      </c>
      <c r="S324" s="38">
        <v>0</v>
      </c>
      <c r="T324" s="30">
        <v>204</v>
      </c>
      <c r="U324" s="33">
        <v>16</v>
      </c>
      <c r="V324" s="33">
        <v>187</v>
      </c>
      <c r="W324" s="33">
        <v>13</v>
      </c>
      <c r="X324" s="33">
        <v>114</v>
      </c>
      <c r="Y324" s="38">
        <v>11</v>
      </c>
      <c r="Z324" s="33"/>
      <c r="AA324" s="69" t="s">
        <v>119</v>
      </c>
      <c r="AB324" s="33"/>
      <c r="AC324" s="31"/>
      <c r="AD324" s="31"/>
      <c r="AE324" s="31"/>
      <c r="AF324" s="31"/>
      <c r="AG324" s="31"/>
      <c r="AH324" s="31"/>
    </row>
    <row r="325" spans="1:34">
      <c r="A325" s="14">
        <v>41285</v>
      </c>
      <c r="B325" s="30">
        <v>30</v>
      </c>
      <c r="C325" s="33">
        <v>2</v>
      </c>
      <c r="D325" s="33">
        <v>9</v>
      </c>
      <c r="E325" s="33">
        <v>1</v>
      </c>
      <c r="F325" s="33">
        <v>126</v>
      </c>
      <c r="G325" s="38">
        <v>32</v>
      </c>
      <c r="H325" s="30">
        <v>0</v>
      </c>
      <c r="I325" s="33">
        <v>0</v>
      </c>
      <c r="J325" s="33">
        <v>1</v>
      </c>
      <c r="K325" s="33">
        <v>0</v>
      </c>
      <c r="L325" s="33">
        <v>0</v>
      </c>
      <c r="M325" s="38">
        <v>0</v>
      </c>
      <c r="N325" s="30">
        <v>89</v>
      </c>
      <c r="O325" s="33">
        <v>5</v>
      </c>
      <c r="P325" s="33">
        <v>20</v>
      </c>
      <c r="Q325" s="33">
        <v>3</v>
      </c>
      <c r="R325" s="33">
        <v>30</v>
      </c>
      <c r="S325" s="38">
        <v>1</v>
      </c>
      <c r="T325" s="30">
        <v>17</v>
      </c>
      <c r="U325" s="33">
        <v>3</v>
      </c>
      <c r="V325" s="33">
        <v>4</v>
      </c>
      <c r="W325" s="33">
        <v>0</v>
      </c>
      <c r="X325" s="33">
        <v>27</v>
      </c>
      <c r="Y325" s="38">
        <v>5</v>
      </c>
      <c r="Z325" s="33"/>
      <c r="AA325" s="50" t="s">
        <v>96</v>
      </c>
      <c r="AB325" s="33"/>
      <c r="AC325" s="31"/>
      <c r="AD325" s="31"/>
      <c r="AE325" s="31"/>
      <c r="AF325" s="31"/>
      <c r="AG325" s="31"/>
      <c r="AH325" s="31"/>
    </row>
    <row r="326" spans="1:34">
      <c r="A326" s="13">
        <v>41290</v>
      </c>
      <c r="B326" s="15">
        <v>712</v>
      </c>
      <c r="C326" s="16">
        <v>17</v>
      </c>
      <c r="D326" s="16">
        <v>68</v>
      </c>
      <c r="E326" s="16">
        <v>2</v>
      </c>
      <c r="F326" s="16">
        <v>15</v>
      </c>
      <c r="G326" s="17">
        <v>0</v>
      </c>
      <c r="H326" s="15">
        <v>17</v>
      </c>
      <c r="I326" s="16">
        <v>1</v>
      </c>
      <c r="J326" s="16">
        <v>91</v>
      </c>
      <c r="K326" s="16">
        <v>10</v>
      </c>
      <c r="L326" s="16">
        <v>15</v>
      </c>
      <c r="M326" s="17">
        <v>0</v>
      </c>
      <c r="N326" s="15">
        <v>2</v>
      </c>
      <c r="O326" s="16">
        <v>0</v>
      </c>
      <c r="P326" s="16">
        <v>5</v>
      </c>
      <c r="Q326" s="16">
        <v>0</v>
      </c>
      <c r="R326" s="16">
        <v>12</v>
      </c>
      <c r="S326" s="17">
        <v>0</v>
      </c>
      <c r="T326" s="15">
        <v>9</v>
      </c>
      <c r="U326" s="16">
        <v>1</v>
      </c>
      <c r="V326" s="16">
        <v>3</v>
      </c>
      <c r="W326" s="16">
        <v>0</v>
      </c>
      <c r="X326" s="16">
        <v>1</v>
      </c>
      <c r="Y326" s="17">
        <v>0</v>
      </c>
      <c r="Z326" s="33"/>
      <c r="AA326" s="50" t="s">
        <v>98</v>
      </c>
      <c r="AB326" s="33"/>
      <c r="AC326" s="31"/>
      <c r="AD326" s="31"/>
      <c r="AE326" s="31"/>
      <c r="AF326" s="31"/>
      <c r="AG326" s="31"/>
      <c r="AH326" s="31"/>
    </row>
    <row r="327" spans="1:34">
      <c r="A327" s="11">
        <v>41291</v>
      </c>
      <c r="B327" s="15">
        <v>182</v>
      </c>
      <c r="C327" s="16">
        <v>17</v>
      </c>
      <c r="D327" s="16">
        <v>75</v>
      </c>
      <c r="E327" s="16">
        <v>8</v>
      </c>
      <c r="F327" s="16">
        <v>18</v>
      </c>
      <c r="G327" s="17">
        <v>0</v>
      </c>
      <c r="H327" s="15">
        <v>30</v>
      </c>
      <c r="I327" s="16">
        <v>3</v>
      </c>
      <c r="J327" s="16">
        <v>61</v>
      </c>
      <c r="K327" s="16">
        <v>6</v>
      </c>
      <c r="L327" s="16">
        <v>33</v>
      </c>
      <c r="M327" s="17">
        <v>1</v>
      </c>
      <c r="N327" s="15">
        <v>28</v>
      </c>
      <c r="O327" s="16">
        <v>7</v>
      </c>
      <c r="P327" s="16">
        <v>209</v>
      </c>
      <c r="Q327" s="16">
        <v>5</v>
      </c>
      <c r="R327" s="16">
        <v>102</v>
      </c>
      <c r="S327" s="17">
        <v>9</v>
      </c>
      <c r="T327" s="15">
        <v>222</v>
      </c>
      <c r="U327" s="16">
        <v>21</v>
      </c>
      <c r="V327" s="16">
        <v>134</v>
      </c>
      <c r="W327" s="16">
        <v>16</v>
      </c>
      <c r="X327" s="16">
        <v>75</v>
      </c>
      <c r="Y327" s="17">
        <v>12</v>
      </c>
      <c r="Z327" s="33"/>
      <c r="AA327" s="48" t="s">
        <v>136</v>
      </c>
      <c r="AB327" s="33"/>
      <c r="AC327" s="31"/>
      <c r="AD327" s="31"/>
      <c r="AE327" s="31"/>
      <c r="AF327" s="31"/>
      <c r="AG327" s="31"/>
      <c r="AH327" s="31"/>
    </row>
    <row r="328" spans="1:34">
      <c r="A328" s="11">
        <v>41295</v>
      </c>
      <c r="B328" s="15">
        <v>122</v>
      </c>
      <c r="C328" s="16">
        <v>4</v>
      </c>
      <c r="D328" s="16">
        <v>1</v>
      </c>
      <c r="E328" s="16">
        <v>0</v>
      </c>
      <c r="F328" s="16">
        <v>4</v>
      </c>
      <c r="G328" s="17">
        <v>1</v>
      </c>
      <c r="H328" s="15">
        <v>11</v>
      </c>
      <c r="I328" s="16">
        <v>0</v>
      </c>
      <c r="J328" s="16">
        <v>77</v>
      </c>
      <c r="K328" s="16">
        <v>2</v>
      </c>
      <c r="L328" s="16">
        <v>9</v>
      </c>
      <c r="M328" s="17">
        <v>0</v>
      </c>
      <c r="N328" s="15">
        <v>16</v>
      </c>
      <c r="O328" s="16">
        <v>2</v>
      </c>
      <c r="P328" s="16">
        <v>77</v>
      </c>
      <c r="Q328" s="16">
        <v>4</v>
      </c>
      <c r="R328" s="16">
        <v>60</v>
      </c>
      <c r="S328" s="17">
        <v>2</v>
      </c>
      <c r="T328" s="15">
        <v>0</v>
      </c>
      <c r="U328" s="16">
        <v>0</v>
      </c>
      <c r="V328" s="16">
        <v>8</v>
      </c>
      <c r="W328" s="16">
        <v>1</v>
      </c>
      <c r="X328" s="16">
        <v>13</v>
      </c>
      <c r="Y328" s="17">
        <v>1</v>
      </c>
      <c r="Z328" s="33"/>
      <c r="AA328" s="50" t="s">
        <v>127</v>
      </c>
      <c r="AB328" s="33"/>
      <c r="AC328" s="31"/>
      <c r="AD328" s="31"/>
      <c r="AE328" s="31"/>
      <c r="AF328" s="31"/>
      <c r="AG328" s="31"/>
      <c r="AH328" s="31"/>
    </row>
    <row r="329" spans="1:34">
      <c r="A329" s="11">
        <v>41298</v>
      </c>
      <c r="B329" s="15">
        <v>360</v>
      </c>
      <c r="C329" s="16">
        <v>18</v>
      </c>
      <c r="D329" s="16">
        <v>73</v>
      </c>
      <c r="E329" s="16">
        <v>3</v>
      </c>
      <c r="F329" s="16">
        <v>205</v>
      </c>
      <c r="G329" s="17">
        <v>12</v>
      </c>
      <c r="H329" s="15">
        <v>105</v>
      </c>
      <c r="I329" s="16">
        <v>2</v>
      </c>
      <c r="J329" s="16">
        <v>11</v>
      </c>
      <c r="K329" s="16">
        <v>1</v>
      </c>
      <c r="L329" s="16">
        <v>13</v>
      </c>
      <c r="M329" s="17">
        <v>0</v>
      </c>
      <c r="N329" s="15">
        <v>15</v>
      </c>
      <c r="O329" s="16">
        <v>0</v>
      </c>
      <c r="P329" s="16">
        <v>15</v>
      </c>
      <c r="Q329" s="16">
        <v>4</v>
      </c>
      <c r="R329" s="16">
        <v>16</v>
      </c>
      <c r="S329" s="17">
        <v>2</v>
      </c>
      <c r="T329" s="15">
        <v>69</v>
      </c>
      <c r="U329" s="16">
        <v>7</v>
      </c>
      <c r="V329" s="16">
        <v>89</v>
      </c>
      <c r="W329" s="16">
        <v>17</v>
      </c>
      <c r="X329" s="16">
        <v>119</v>
      </c>
      <c r="Y329" s="17">
        <v>20</v>
      </c>
      <c r="Z329" s="33"/>
      <c r="AA329" s="31" t="s">
        <v>194</v>
      </c>
      <c r="AB329" s="33"/>
      <c r="AC329" s="31"/>
      <c r="AD329" s="31"/>
      <c r="AE329" s="31"/>
      <c r="AF329" s="31"/>
      <c r="AG329" s="31"/>
      <c r="AH329" s="31"/>
    </row>
    <row r="330" spans="1:34">
      <c r="A330" s="11">
        <v>41302</v>
      </c>
      <c r="B330" s="15">
        <v>28</v>
      </c>
      <c r="C330" s="16">
        <v>6</v>
      </c>
      <c r="D330" s="16">
        <v>43</v>
      </c>
      <c r="E330" s="16">
        <v>7</v>
      </c>
      <c r="F330" s="16">
        <v>3</v>
      </c>
      <c r="G330" s="16">
        <v>0</v>
      </c>
      <c r="H330" s="15">
        <v>16</v>
      </c>
      <c r="I330" s="16">
        <v>0</v>
      </c>
      <c r="J330" s="16">
        <v>2</v>
      </c>
      <c r="K330" s="16">
        <v>0</v>
      </c>
      <c r="L330" s="16">
        <v>10</v>
      </c>
      <c r="M330" s="17">
        <v>0</v>
      </c>
      <c r="N330" s="15">
        <v>93</v>
      </c>
      <c r="O330" s="16">
        <v>5</v>
      </c>
      <c r="P330" s="16">
        <v>38</v>
      </c>
      <c r="Q330" s="16">
        <v>5</v>
      </c>
      <c r="R330" s="16">
        <v>5</v>
      </c>
      <c r="S330" s="17">
        <v>0</v>
      </c>
      <c r="T330" s="15">
        <v>31</v>
      </c>
      <c r="U330" s="16">
        <v>2</v>
      </c>
      <c r="V330" s="16">
        <v>31</v>
      </c>
      <c r="W330" s="16">
        <v>1</v>
      </c>
      <c r="X330" s="16">
        <v>4</v>
      </c>
      <c r="Y330" s="17">
        <v>0</v>
      </c>
      <c r="Z330" s="33"/>
      <c r="AA330" s="48" t="s">
        <v>233</v>
      </c>
      <c r="AB330" s="33"/>
      <c r="AC330" s="31"/>
      <c r="AD330" s="31"/>
      <c r="AE330" s="31"/>
      <c r="AF330" s="31"/>
      <c r="AG330" s="31"/>
      <c r="AH330" s="31"/>
    </row>
    <row r="331" spans="1:34">
      <c r="A331" s="11">
        <v>41305</v>
      </c>
      <c r="B331" s="15">
        <v>76</v>
      </c>
      <c r="C331" s="16">
        <v>2</v>
      </c>
      <c r="D331" s="16">
        <v>30</v>
      </c>
      <c r="E331" s="16">
        <v>3</v>
      </c>
      <c r="F331" s="16">
        <v>34</v>
      </c>
      <c r="G331" s="17">
        <v>2</v>
      </c>
      <c r="H331" s="15">
        <v>1</v>
      </c>
      <c r="I331" s="16">
        <v>0</v>
      </c>
      <c r="J331" s="16">
        <v>8</v>
      </c>
      <c r="K331" s="16">
        <v>0</v>
      </c>
      <c r="L331" s="16">
        <v>24</v>
      </c>
      <c r="M331" s="17">
        <v>0</v>
      </c>
      <c r="N331" s="15">
        <v>3</v>
      </c>
      <c r="O331" s="16">
        <v>0</v>
      </c>
      <c r="P331" s="16">
        <v>3</v>
      </c>
      <c r="Q331" s="16">
        <v>0</v>
      </c>
      <c r="R331" s="16">
        <v>1</v>
      </c>
      <c r="S331" s="17">
        <v>0</v>
      </c>
      <c r="T331" s="15">
        <v>27</v>
      </c>
      <c r="U331" s="16">
        <v>7</v>
      </c>
      <c r="V331" s="16">
        <v>10</v>
      </c>
      <c r="W331" s="16">
        <v>2</v>
      </c>
      <c r="X331" s="16">
        <v>2</v>
      </c>
      <c r="Y331" s="17">
        <v>0</v>
      </c>
      <c r="Z331" s="33"/>
      <c r="AA331" s="48" t="s">
        <v>151</v>
      </c>
      <c r="AB331" s="33"/>
      <c r="AC331" s="31"/>
      <c r="AD331" s="31"/>
      <c r="AE331" s="31"/>
      <c r="AF331" s="31"/>
      <c r="AG331" s="31"/>
      <c r="AH331" s="31"/>
    </row>
    <row r="332" spans="1:34">
      <c r="A332" s="11">
        <v>41311</v>
      </c>
      <c r="B332" s="15">
        <v>58</v>
      </c>
      <c r="C332" s="16">
        <v>10</v>
      </c>
      <c r="D332" s="16">
        <v>7</v>
      </c>
      <c r="E332" s="16">
        <v>1</v>
      </c>
      <c r="F332" s="16">
        <v>2</v>
      </c>
      <c r="G332" s="17">
        <v>0</v>
      </c>
      <c r="H332" s="15">
        <v>24</v>
      </c>
      <c r="I332" s="16">
        <v>1</v>
      </c>
      <c r="J332" s="16">
        <v>56</v>
      </c>
      <c r="K332" s="16">
        <v>0</v>
      </c>
      <c r="L332" s="16">
        <v>26</v>
      </c>
      <c r="M332" s="17">
        <v>0</v>
      </c>
      <c r="N332" s="15">
        <v>7</v>
      </c>
      <c r="O332" s="16">
        <v>0</v>
      </c>
      <c r="P332" s="16">
        <v>7</v>
      </c>
      <c r="Q332" s="16">
        <v>0</v>
      </c>
      <c r="R332" s="16">
        <v>3</v>
      </c>
      <c r="S332" s="17">
        <v>1</v>
      </c>
      <c r="T332" s="15">
        <v>5</v>
      </c>
      <c r="U332" s="16">
        <v>1</v>
      </c>
      <c r="V332" s="16">
        <v>2</v>
      </c>
      <c r="W332" s="16">
        <v>1</v>
      </c>
      <c r="X332" s="16">
        <v>10</v>
      </c>
      <c r="Y332" s="17">
        <v>0</v>
      </c>
      <c r="Z332" s="33"/>
      <c r="AA332" s="48" t="s">
        <v>190</v>
      </c>
      <c r="AB332" s="33"/>
      <c r="AC332" s="31"/>
      <c r="AD332" s="31"/>
      <c r="AE332" s="31"/>
      <c r="AF332" s="31"/>
      <c r="AG332" s="31"/>
      <c r="AH332" s="31"/>
    </row>
    <row r="333" spans="1:34">
      <c r="A333" s="11">
        <v>41313</v>
      </c>
      <c r="B333" s="15">
        <v>26</v>
      </c>
      <c r="C333" s="16">
        <v>10</v>
      </c>
      <c r="D333" s="16">
        <v>5</v>
      </c>
      <c r="E333" s="16">
        <v>1</v>
      </c>
      <c r="F333" s="16">
        <v>3</v>
      </c>
      <c r="G333" s="17">
        <v>0</v>
      </c>
      <c r="H333" s="15">
        <v>1</v>
      </c>
      <c r="I333" s="16">
        <v>0</v>
      </c>
      <c r="J333" s="16">
        <v>0</v>
      </c>
      <c r="K333" s="16">
        <v>0</v>
      </c>
      <c r="L333" s="16">
        <v>0</v>
      </c>
      <c r="M333" s="17">
        <v>0</v>
      </c>
      <c r="N333" s="15">
        <v>11</v>
      </c>
      <c r="O333" s="16">
        <v>3</v>
      </c>
      <c r="P333" s="16">
        <v>6</v>
      </c>
      <c r="Q333" s="16">
        <v>1</v>
      </c>
      <c r="R333" s="16">
        <v>4</v>
      </c>
      <c r="S333" s="17">
        <v>1</v>
      </c>
      <c r="T333" s="15">
        <v>19</v>
      </c>
      <c r="U333" s="16">
        <v>3</v>
      </c>
      <c r="V333" s="16">
        <v>4</v>
      </c>
      <c r="W333" s="16">
        <v>0</v>
      </c>
      <c r="X333" s="16">
        <v>1</v>
      </c>
      <c r="Y333" s="17">
        <v>0</v>
      </c>
      <c r="Z333" s="33"/>
      <c r="AA333" s="48" t="s">
        <v>188</v>
      </c>
      <c r="AB333" s="33"/>
      <c r="AC333" s="31"/>
      <c r="AD333" s="31"/>
      <c r="AE333" s="31"/>
      <c r="AF333" s="31"/>
      <c r="AG333" s="31"/>
      <c r="AH333" s="31"/>
    </row>
    <row r="334" spans="1:34">
      <c r="A334" s="11">
        <v>41318</v>
      </c>
      <c r="B334" s="15">
        <v>77</v>
      </c>
      <c r="C334" s="16">
        <v>8</v>
      </c>
      <c r="D334" s="16">
        <v>19</v>
      </c>
      <c r="E334" s="16">
        <v>4</v>
      </c>
      <c r="F334" s="16">
        <v>7</v>
      </c>
      <c r="G334" s="17">
        <v>2</v>
      </c>
      <c r="H334" s="15">
        <v>17</v>
      </c>
      <c r="I334" s="16">
        <v>7</v>
      </c>
      <c r="J334" s="16">
        <v>98</v>
      </c>
      <c r="K334" s="16">
        <v>34</v>
      </c>
      <c r="L334" s="16">
        <v>38</v>
      </c>
      <c r="M334" s="17">
        <v>9</v>
      </c>
      <c r="N334" s="15">
        <v>110</v>
      </c>
      <c r="O334" s="16">
        <v>18</v>
      </c>
      <c r="P334" s="16">
        <v>86</v>
      </c>
      <c r="Q334" s="16">
        <v>13</v>
      </c>
      <c r="R334" s="16">
        <v>14</v>
      </c>
      <c r="S334" s="17">
        <v>1</v>
      </c>
      <c r="T334" s="15">
        <v>31</v>
      </c>
      <c r="U334" s="16">
        <v>8</v>
      </c>
      <c r="V334" s="16">
        <v>52</v>
      </c>
      <c r="W334" s="16">
        <v>13</v>
      </c>
      <c r="X334" s="16">
        <v>38</v>
      </c>
      <c r="Y334" s="17">
        <v>8</v>
      </c>
      <c r="Z334" s="33"/>
      <c r="AA334" s="50" t="s">
        <v>244</v>
      </c>
      <c r="AB334" s="33"/>
      <c r="AC334" s="31"/>
      <c r="AD334" s="31"/>
      <c r="AE334" s="31"/>
      <c r="AF334" s="31"/>
      <c r="AG334" s="31"/>
      <c r="AH334" s="31"/>
    </row>
    <row r="335" spans="1:34">
      <c r="A335" s="11">
        <v>41320</v>
      </c>
      <c r="B335" s="15">
        <v>26</v>
      </c>
      <c r="C335" s="16">
        <v>2</v>
      </c>
      <c r="D335" s="16">
        <v>6</v>
      </c>
      <c r="E335" s="16">
        <v>0</v>
      </c>
      <c r="F335" s="16">
        <v>10</v>
      </c>
      <c r="G335" s="17">
        <v>2</v>
      </c>
      <c r="H335" s="15">
        <v>0</v>
      </c>
      <c r="I335" s="16">
        <v>0</v>
      </c>
      <c r="J335" s="16">
        <v>89</v>
      </c>
      <c r="K335" s="16">
        <v>5</v>
      </c>
      <c r="L335" s="16">
        <v>5</v>
      </c>
      <c r="M335" s="17">
        <v>0</v>
      </c>
      <c r="N335" s="15">
        <v>2</v>
      </c>
      <c r="O335" s="16">
        <v>0</v>
      </c>
      <c r="P335" s="16">
        <v>1</v>
      </c>
      <c r="Q335" s="16">
        <v>1</v>
      </c>
      <c r="R335" s="16">
        <v>0</v>
      </c>
      <c r="S335" s="17">
        <v>0</v>
      </c>
      <c r="T335" s="15">
        <v>2</v>
      </c>
      <c r="U335" s="16">
        <v>0</v>
      </c>
      <c r="V335" s="16">
        <v>32</v>
      </c>
      <c r="W335" s="16">
        <v>0</v>
      </c>
      <c r="X335" s="16">
        <v>11</v>
      </c>
      <c r="Y335" s="17">
        <v>0</v>
      </c>
      <c r="Z335" s="33"/>
      <c r="AA335" s="38" t="s">
        <v>212</v>
      </c>
      <c r="AB335" s="33"/>
      <c r="AC335" s="31"/>
      <c r="AD335" s="31"/>
      <c r="AE335" s="31"/>
      <c r="AF335" s="31"/>
      <c r="AG335" s="31"/>
      <c r="AH335" s="31"/>
    </row>
    <row r="336" spans="1:34">
      <c r="A336" s="11">
        <v>41324</v>
      </c>
      <c r="B336" s="15">
        <v>45</v>
      </c>
      <c r="C336" s="16">
        <v>7</v>
      </c>
      <c r="D336" s="16">
        <v>6</v>
      </c>
      <c r="E336" s="16">
        <v>1</v>
      </c>
      <c r="F336" s="16">
        <v>1</v>
      </c>
      <c r="G336" s="17">
        <v>0</v>
      </c>
      <c r="H336" s="15">
        <v>70</v>
      </c>
      <c r="I336" s="16">
        <v>2</v>
      </c>
      <c r="J336" s="16">
        <v>6</v>
      </c>
      <c r="K336" s="16">
        <v>0</v>
      </c>
      <c r="L336" s="16">
        <v>6</v>
      </c>
      <c r="M336" s="17">
        <v>0</v>
      </c>
      <c r="N336" s="15">
        <v>1</v>
      </c>
      <c r="O336" s="16">
        <v>0</v>
      </c>
      <c r="P336" s="16">
        <v>14</v>
      </c>
      <c r="Q336" s="16">
        <v>0</v>
      </c>
      <c r="R336" s="16">
        <v>6</v>
      </c>
      <c r="S336" s="17">
        <v>0</v>
      </c>
      <c r="T336" s="15">
        <v>19</v>
      </c>
      <c r="U336" s="16">
        <v>2</v>
      </c>
      <c r="V336" s="16">
        <v>13</v>
      </c>
      <c r="W336" s="16">
        <v>1</v>
      </c>
      <c r="X336" s="16">
        <v>19</v>
      </c>
      <c r="Y336" s="17">
        <v>1</v>
      </c>
      <c r="Z336" s="33"/>
      <c r="AA336" s="50" t="s">
        <v>178</v>
      </c>
      <c r="AB336" s="33"/>
      <c r="AC336" s="31"/>
      <c r="AD336" s="31"/>
      <c r="AE336" s="31"/>
      <c r="AF336" s="31"/>
      <c r="AG336" s="31"/>
      <c r="AH336" s="31"/>
    </row>
    <row r="337" spans="1:36">
      <c r="A337" s="11">
        <v>41327</v>
      </c>
      <c r="B337" s="16">
        <v>45</v>
      </c>
      <c r="C337" s="16">
        <v>10</v>
      </c>
      <c r="D337" s="16">
        <v>45</v>
      </c>
      <c r="E337" s="16">
        <v>9</v>
      </c>
      <c r="F337" s="16">
        <v>0</v>
      </c>
      <c r="G337" s="16">
        <v>0</v>
      </c>
      <c r="H337" s="16">
        <v>0</v>
      </c>
      <c r="I337" s="16">
        <v>0</v>
      </c>
      <c r="J337" s="16">
        <v>7</v>
      </c>
      <c r="K337" s="16">
        <v>0</v>
      </c>
      <c r="L337" s="16">
        <v>10</v>
      </c>
      <c r="M337" s="16">
        <v>0</v>
      </c>
      <c r="N337" s="16">
        <v>1</v>
      </c>
      <c r="O337" s="16">
        <v>0</v>
      </c>
      <c r="P337" s="16">
        <v>54</v>
      </c>
      <c r="Q337" s="16">
        <v>2</v>
      </c>
      <c r="R337" s="16">
        <v>48</v>
      </c>
      <c r="S337" s="16">
        <v>2</v>
      </c>
      <c r="T337" s="16">
        <v>30</v>
      </c>
      <c r="U337" s="16">
        <v>2</v>
      </c>
      <c r="V337" s="16">
        <v>16</v>
      </c>
      <c r="W337" s="16">
        <v>0</v>
      </c>
      <c r="X337" s="16">
        <v>39</v>
      </c>
      <c r="Y337" s="16">
        <v>1</v>
      </c>
      <c r="Z337" s="33"/>
      <c r="AA337" s="48" t="s">
        <v>257</v>
      </c>
      <c r="AB337" s="57"/>
      <c r="AC337" s="31"/>
      <c r="AD337" s="31"/>
      <c r="AE337" s="31"/>
      <c r="AF337" s="31"/>
      <c r="AG337" s="31"/>
      <c r="AH337" s="31"/>
    </row>
    <row r="338" spans="1:36">
      <c r="A338" s="110">
        <v>41331</v>
      </c>
      <c r="B338" s="15">
        <v>99</v>
      </c>
      <c r="C338" s="16">
        <v>22</v>
      </c>
      <c r="D338" s="16">
        <v>21</v>
      </c>
      <c r="E338" s="16">
        <v>1</v>
      </c>
      <c r="F338" s="16">
        <v>13</v>
      </c>
      <c r="G338" s="17">
        <v>2</v>
      </c>
      <c r="H338" s="15">
        <v>8</v>
      </c>
      <c r="I338" s="16">
        <v>0</v>
      </c>
      <c r="J338" s="16">
        <v>1</v>
      </c>
      <c r="K338" s="16">
        <v>0</v>
      </c>
      <c r="L338" s="16">
        <v>4</v>
      </c>
      <c r="M338" s="17">
        <v>0</v>
      </c>
      <c r="N338" s="15">
        <v>34</v>
      </c>
      <c r="O338" s="16">
        <v>5</v>
      </c>
      <c r="P338" s="16">
        <v>28</v>
      </c>
      <c r="Q338" s="16">
        <v>2</v>
      </c>
      <c r="R338" s="16">
        <v>8</v>
      </c>
      <c r="S338" s="17">
        <v>0</v>
      </c>
      <c r="T338" s="15">
        <v>7</v>
      </c>
      <c r="U338" s="16">
        <v>1</v>
      </c>
      <c r="V338" s="16">
        <v>8</v>
      </c>
      <c r="W338" s="16">
        <v>1</v>
      </c>
      <c r="X338" s="16">
        <v>7</v>
      </c>
      <c r="Y338" s="17">
        <v>3</v>
      </c>
      <c r="Z338" s="33"/>
      <c r="AA338" s="48" t="s">
        <v>210</v>
      </c>
      <c r="AB338" s="33"/>
      <c r="AC338" s="31"/>
      <c r="AD338" s="31"/>
      <c r="AE338" s="31"/>
      <c r="AF338" s="31"/>
      <c r="AG338" s="31"/>
      <c r="AH338" s="31"/>
    </row>
    <row r="339" spans="1:36">
      <c r="A339" s="110">
        <v>41332</v>
      </c>
      <c r="B339" s="15">
        <v>32</v>
      </c>
      <c r="C339" s="16">
        <v>6</v>
      </c>
      <c r="D339" s="16">
        <v>1</v>
      </c>
      <c r="E339" s="16">
        <v>0</v>
      </c>
      <c r="F339" s="16">
        <v>0</v>
      </c>
      <c r="G339" s="17">
        <v>0</v>
      </c>
      <c r="H339" s="15">
        <v>28</v>
      </c>
      <c r="I339" s="16">
        <v>1</v>
      </c>
      <c r="J339" s="16">
        <v>112</v>
      </c>
      <c r="K339" s="16">
        <v>1</v>
      </c>
      <c r="L339" s="16">
        <v>50</v>
      </c>
      <c r="M339" s="17">
        <v>12</v>
      </c>
      <c r="N339" s="15">
        <v>3</v>
      </c>
      <c r="O339" s="16">
        <v>0</v>
      </c>
      <c r="P339" s="16">
        <v>5</v>
      </c>
      <c r="Q339" s="16">
        <v>0</v>
      </c>
      <c r="R339" s="16">
        <v>24</v>
      </c>
      <c r="S339" s="17">
        <v>3</v>
      </c>
      <c r="T339" s="15">
        <v>89</v>
      </c>
      <c r="U339" s="16">
        <v>4</v>
      </c>
      <c r="V339" s="16">
        <v>64</v>
      </c>
      <c r="W339" s="16">
        <v>4</v>
      </c>
      <c r="X339" s="16">
        <v>23</v>
      </c>
      <c r="Y339" s="17">
        <v>1</v>
      </c>
      <c r="Z339" s="33"/>
      <c r="AA339" s="50" t="s">
        <v>224</v>
      </c>
      <c r="AB339" s="33"/>
      <c r="AC339" s="31"/>
      <c r="AD339" s="31"/>
      <c r="AE339" s="31"/>
      <c r="AF339" s="31"/>
      <c r="AG339" s="31"/>
      <c r="AH339" s="31"/>
    </row>
    <row r="340" spans="1:36">
      <c r="A340" s="11">
        <v>41338</v>
      </c>
      <c r="B340" s="15">
        <v>137</v>
      </c>
      <c r="C340" s="16">
        <v>6</v>
      </c>
      <c r="D340" s="16">
        <v>49</v>
      </c>
      <c r="E340" s="16">
        <v>5</v>
      </c>
      <c r="F340" s="16">
        <v>17</v>
      </c>
      <c r="G340" s="17">
        <v>1</v>
      </c>
      <c r="H340" s="15">
        <v>9</v>
      </c>
      <c r="I340" s="16">
        <v>0</v>
      </c>
      <c r="J340" s="16">
        <v>4</v>
      </c>
      <c r="K340" s="16">
        <v>1</v>
      </c>
      <c r="L340" s="16">
        <v>1</v>
      </c>
      <c r="M340" s="17">
        <v>0</v>
      </c>
      <c r="N340" s="15">
        <v>10</v>
      </c>
      <c r="O340" s="16">
        <v>2</v>
      </c>
      <c r="P340" s="16">
        <v>102</v>
      </c>
      <c r="Q340" s="16">
        <v>3</v>
      </c>
      <c r="R340" s="16">
        <v>32</v>
      </c>
      <c r="S340" s="17">
        <v>3</v>
      </c>
      <c r="T340" s="15">
        <v>68</v>
      </c>
      <c r="U340" s="16">
        <v>17</v>
      </c>
      <c r="V340" s="16">
        <v>44</v>
      </c>
      <c r="W340" s="16">
        <v>9</v>
      </c>
      <c r="X340" s="16">
        <v>35</v>
      </c>
      <c r="Y340" s="17">
        <v>1</v>
      </c>
      <c r="Z340" s="33"/>
      <c r="AA340" s="48" t="s">
        <v>281</v>
      </c>
      <c r="AB340" s="33"/>
      <c r="AC340" s="31"/>
      <c r="AD340" s="31"/>
      <c r="AE340" s="31"/>
      <c r="AF340" s="31"/>
      <c r="AG340" s="31"/>
      <c r="AH340" s="31"/>
    </row>
    <row r="341" spans="1:36">
      <c r="A341" s="11">
        <v>41340</v>
      </c>
      <c r="B341" s="15">
        <v>29</v>
      </c>
      <c r="C341" s="16">
        <v>12</v>
      </c>
      <c r="D341" s="16">
        <v>6</v>
      </c>
      <c r="E341" s="16">
        <v>1</v>
      </c>
      <c r="F341" s="16">
        <v>3</v>
      </c>
      <c r="G341" s="17">
        <v>0</v>
      </c>
      <c r="H341" s="15">
        <v>2</v>
      </c>
      <c r="I341" s="16">
        <v>0</v>
      </c>
      <c r="J341" s="16">
        <v>0</v>
      </c>
      <c r="K341" s="16">
        <v>0</v>
      </c>
      <c r="L341" s="16">
        <v>8</v>
      </c>
      <c r="M341" s="17">
        <v>1</v>
      </c>
      <c r="N341" s="15">
        <v>8</v>
      </c>
      <c r="O341" s="16">
        <v>1</v>
      </c>
      <c r="P341" s="16">
        <v>6</v>
      </c>
      <c r="Q341" s="16">
        <v>1</v>
      </c>
      <c r="R341" s="16">
        <v>9</v>
      </c>
      <c r="S341" s="17">
        <v>2</v>
      </c>
      <c r="T341" s="15">
        <v>80</v>
      </c>
      <c r="U341" s="16">
        <v>15</v>
      </c>
      <c r="V341" s="16">
        <v>39</v>
      </c>
      <c r="W341" s="16">
        <v>7</v>
      </c>
      <c r="X341" s="16">
        <v>151</v>
      </c>
      <c r="Y341" s="17">
        <v>15</v>
      </c>
      <c r="Z341" s="33"/>
      <c r="AA341" s="31" t="s">
        <v>222</v>
      </c>
      <c r="AB341" s="33"/>
      <c r="AC341" s="31"/>
      <c r="AD341" s="31"/>
      <c r="AE341" s="31"/>
      <c r="AF341" s="31"/>
      <c r="AG341" s="31"/>
      <c r="AH341" s="31"/>
    </row>
    <row r="342" spans="1:36">
      <c r="A342" s="11">
        <v>41344</v>
      </c>
      <c r="B342" s="15">
        <v>28</v>
      </c>
      <c r="C342" s="16">
        <v>4</v>
      </c>
      <c r="D342" s="16">
        <v>16</v>
      </c>
      <c r="E342" s="16">
        <v>2</v>
      </c>
      <c r="F342" s="16">
        <v>0</v>
      </c>
      <c r="G342" s="17">
        <v>0</v>
      </c>
      <c r="H342" s="15">
        <v>30</v>
      </c>
      <c r="I342" s="16">
        <v>1</v>
      </c>
      <c r="J342" s="16">
        <v>10</v>
      </c>
      <c r="K342" s="16">
        <v>2</v>
      </c>
      <c r="L342" s="16">
        <v>6</v>
      </c>
      <c r="M342" s="17">
        <v>0</v>
      </c>
      <c r="N342" s="15">
        <v>2</v>
      </c>
      <c r="O342" s="16">
        <v>0</v>
      </c>
      <c r="P342" s="16">
        <v>7</v>
      </c>
      <c r="Q342" s="16">
        <v>0</v>
      </c>
      <c r="R342" s="16">
        <v>4</v>
      </c>
      <c r="S342" s="17">
        <v>0</v>
      </c>
      <c r="T342" s="15">
        <v>19</v>
      </c>
      <c r="U342" s="16">
        <v>0</v>
      </c>
      <c r="V342" s="16">
        <v>23</v>
      </c>
      <c r="W342" s="16">
        <v>0</v>
      </c>
      <c r="X342" s="16">
        <v>10</v>
      </c>
      <c r="Y342" s="17">
        <v>0</v>
      </c>
      <c r="Z342" s="33"/>
      <c r="AA342" s="31" t="s">
        <v>215</v>
      </c>
      <c r="AB342" s="33"/>
      <c r="AC342" s="31"/>
      <c r="AD342" s="31"/>
      <c r="AE342" s="31"/>
      <c r="AF342" s="31"/>
      <c r="AG342" s="31"/>
      <c r="AH342" s="31"/>
    </row>
    <row r="343" spans="1:36">
      <c r="A343" s="11">
        <v>41346</v>
      </c>
      <c r="B343" s="15">
        <v>167</v>
      </c>
      <c r="C343" s="16">
        <v>22</v>
      </c>
      <c r="D343" s="16">
        <v>25</v>
      </c>
      <c r="E343" s="16">
        <v>6</v>
      </c>
      <c r="F343" s="16">
        <v>2</v>
      </c>
      <c r="G343" s="17">
        <v>1</v>
      </c>
      <c r="H343" s="15">
        <v>4</v>
      </c>
      <c r="I343" s="16">
        <v>1</v>
      </c>
      <c r="J343" s="16">
        <v>61</v>
      </c>
      <c r="K343" s="16">
        <v>2</v>
      </c>
      <c r="L343" s="16">
        <v>23</v>
      </c>
      <c r="M343" s="17">
        <v>1</v>
      </c>
      <c r="N343" s="15">
        <v>89</v>
      </c>
      <c r="O343" s="16">
        <v>17</v>
      </c>
      <c r="P343" s="16">
        <v>127</v>
      </c>
      <c r="Q343" s="16">
        <v>7</v>
      </c>
      <c r="R343" s="16">
        <v>60</v>
      </c>
      <c r="S343" s="17">
        <v>5</v>
      </c>
      <c r="T343" s="15">
        <v>44</v>
      </c>
      <c r="U343" s="16">
        <v>5</v>
      </c>
      <c r="V343" s="16">
        <v>32</v>
      </c>
      <c r="W343" s="16">
        <v>4</v>
      </c>
      <c r="X343" s="16">
        <v>4</v>
      </c>
      <c r="Y343" s="17">
        <v>0</v>
      </c>
      <c r="Z343" s="33"/>
      <c r="AA343" s="50" t="s">
        <v>274</v>
      </c>
      <c r="AB343" s="33"/>
      <c r="AC343" s="31"/>
      <c r="AD343" s="31"/>
      <c r="AE343" s="31"/>
      <c r="AF343" s="31"/>
      <c r="AG343" s="31"/>
      <c r="AH343" s="31"/>
    </row>
    <row r="344" spans="1:36">
      <c r="A344" s="11">
        <v>41351</v>
      </c>
      <c r="B344" s="15">
        <v>65</v>
      </c>
      <c r="C344" s="16">
        <v>13</v>
      </c>
      <c r="D344" s="16">
        <v>11</v>
      </c>
      <c r="E344" s="16">
        <v>2</v>
      </c>
      <c r="F344" s="16">
        <v>2</v>
      </c>
      <c r="G344" s="17">
        <v>0</v>
      </c>
      <c r="H344" s="15">
        <v>0</v>
      </c>
      <c r="I344" s="16">
        <v>0</v>
      </c>
      <c r="J344" s="16">
        <v>6</v>
      </c>
      <c r="K344" s="16">
        <v>0</v>
      </c>
      <c r="L344" s="16">
        <v>7</v>
      </c>
      <c r="M344" s="17">
        <v>0</v>
      </c>
      <c r="N344" s="15">
        <v>1</v>
      </c>
      <c r="O344" s="16">
        <v>0</v>
      </c>
      <c r="P344" s="16">
        <v>25</v>
      </c>
      <c r="Q344" s="16">
        <v>1</v>
      </c>
      <c r="R344" s="16">
        <v>9</v>
      </c>
      <c r="S344" s="17">
        <v>0</v>
      </c>
      <c r="T344" s="15">
        <v>20</v>
      </c>
      <c r="U344" s="16">
        <v>2</v>
      </c>
      <c r="V344" s="16">
        <v>5</v>
      </c>
      <c r="W344" s="16">
        <v>0</v>
      </c>
      <c r="X344" s="16">
        <v>1</v>
      </c>
      <c r="Y344" s="17">
        <v>0</v>
      </c>
      <c r="Z344" s="33"/>
      <c r="AA344" s="33" t="s">
        <v>218</v>
      </c>
      <c r="AB344" s="33"/>
      <c r="AC344" s="31"/>
      <c r="AD344" s="31"/>
      <c r="AE344" s="31"/>
      <c r="AF344" s="31"/>
      <c r="AG344" s="31"/>
      <c r="AH344" s="31"/>
    </row>
    <row r="345" spans="1:36">
      <c r="A345" s="11">
        <v>41352</v>
      </c>
      <c r="B345" s="15">
        <v>24</v>
      </c>
      <c r="C345" s="16">
        <v>6</v>
      </c>
      <c r="D345" s="16">
        <v>7</v>
      </c>
      <c r="E345" s="16">
        <v>0</v>
      </c>
      <c r="F345" s="16">
        <v>1</v>
      </c>
      <c r="G345" s="17">
        <v>0</v>
      </c>
      <c r="H345" s="15">
        <v>8</v>
      </c>
      <c r="I345" s="16">
        <v>0</v>
      </c>
      <c r="J345" s="16">
        <v>13</v>
      </c>
      <c r="K345" s="16">
        <v>1</v>
      </c>
      <c r="L345" s="16">
        <v>9</v>
      </c>
      <c r="M345" s="17">
        <v>0</v>
      </c>
      <c r="N345" s="15">
        <v>18</v>
      </c>
      <c r="O345" s="16">
        <v>2</v>
      </c>
      <c r="P345" s="16">
        <v>20</v>
      </c>
      <c r="Q345" s="16">
        <v>0</v>
      </c>
      <c r="R345" s="16">
        <v>21</v>
      </c>
      <c r="S345" s="17">
        <v>2</v>
      </c>
      <c r="T345" s="15">
        <v>57</v>
      </c>
      <c r="U345" s="16">
        <v>10</v>
      </c>
      <c r="V345" s="16">
        <v>76</v>
      </c>
      <c r="W345" s="16">
        <v>3</v>
      </c>
      <c r="X345" s="16">
        <v>101</v>
      </c>
      <c r="Y345" s="17">
        <v>6</v>
      </c>
      <c r="Z345" s="33"/>
      <c r="AA345" s="50" t="s">
        <v>287</v>
      </c>
      <c r="AB345" s="33"/>
      <c r="AC345" s="31"/>
      <c r="AD345" s="31"/>
      <c r="AE345" s="31"/>
      <c r="AF345" s="31"/>
      <c r="AG345" s="31"/>
      <c r="AH345" s="31"/>
    </row>
    <row r="346" spans="1:36">
      <c r="A346" s="13">
        <v>41358</v>
      </c>
      <c r="B346" s="16">
        <v>56</v>
      </c>
      <c r="C346" s="16">
        <v>5</v>
      </c>
      <c r="D346" s="16">
        <v>1</v>
      </c>
      <c r="E346" s="16">
        <v>1</v>
      </c>
      <c r="F346" s="16">
        <v>0</v>
      </c>
      <c r="G346" s="16">
        <v>0</v>
      </c>
      <c r="H346" s="16">
        <v>1</v>
      </c>
      <c r="I346" s="16">
        <v>0</v>
      </c>
      <c r="J346" s="16">
        <v>8</v>
      </c>
      <c r="K346" s="16">
        <v>3</v>
      </c>
      <c r="L346" s="16">
        <v>4</v>
      </c>
      <c r="M346" s="16">
        <v>0</v>
      </c>
      <c r="N346" s="16">
        <v>56</v>
      </c>
      <c r="O346" s="16">
        <v>4</v>
      </c>
      <c r="P346" s="16">
        <v>32</v>
      </c>
      <c r="Q346" s="16">
        <v>4</v>
      </c>
      <c r="R346" s="16">
        <v>14</v>
      </c>
      <c r="S346" s="16">
        <v>1</v>
      </c>
      <c r="T346" s="16">
        <v>25</v>
      </c>
      <c r="U346" s="16">
        <v>11</v>
      </c>
      <c r="V346" s="16">
        <v>8</v>
      </c>
      <c r="W346" s="16">
        <v>0</v>
      </c>
      <c r="X346" s="16">
        <v>10</v>
      </c>
      <c r="Y346" s="16">
        <v>1</v>
      </c>
      <c r="Z346" s="33"/>
      <c r="AA346" s="33" t="s">
        <v>293</v>
      </c>
      <c r="AB346" s="33"/>
      <c r="AC346" s="31"/>
      <c r="AD346" s="31"/>
      <c r="AE346" s="31"/>
      <c r="AF346" s="31"/>
      <c r="AG346" s="31"/>
      <c r="AH346" s="31"/>
    </row>
    <row r="347" spans="1:36" ht="13.5" thickBot="1">
      <c r="A347" s="12">
        <v>41361</v>
      </c>
      <c r="B347" s="18">
        <v>513</v>
      </c>
      <c r="C347" s="19">
        <v>28</v>
      </c>
      <c r="D347" s="19">
        <v>100</v>
      </c>
      <c r="E347" s="19">
        <v>3</v>
      </c>
      <c r="F347" s="19">
        <v>42</v>
      </c>
      <c r="G347" s="20">
        <v>1</v>
      </c>
      <c r="H347" s="18">
        <v>4</v>
      </c>
      <c r="I347" s="19">
        <v>0</v>
      </c>
      <c r="J347" s="19">
        <v>1</v>
      </c>
      <c r="K347" s="19">
        <v>0</v>
      </c>
      <c r="L347" s="19">
        <v>8</v>
      </c>
      <c r="M347" s="20">
        <v>2</v>
      </c>
      <c r="N347" s="18">
        <v>3</v>
      </c>
      <c r="O347" s="19">
        <v>0</v>
      </c>
      <c r="P347" s="19">
        <v>1</v>
      </c>
      <c r="Q347" s="19">
        <v>0</v>
      </c>
      <c r="R347" s="19">
        <v>20</v>
      </c>
      <c r="S347" s="20">
        <v>4</v>
      </c>
      <c r="T347" s="18">
        <v>61</v>
      </c>
      <c r="U347" s="19">
        <v>6</v>
      </c>
      <c r="V347" s="19">
        <v>28</v>
      </c>
      <c r="W347" s="19">
        <v>3</v>
      </c>
      <c r="X347" s="19">
        <v>55</v>
      </c>
      <c r="Y347" s="20">
        <v>7</v>
      </c>
      <c r="Z347" s="36"/>
      <c r="AA347" s="58" t="s">
        <v>305</v>
      </c>
      <c r="AB347" s="36"/>
      <c r="AC347" s="31"/>
      <c r="AD347" s="31"/>
      <c r="AE347" s="31"/>
      <c r="AF347" s="31"/>
      <c r="AG347" s="31"/>
      <c r="AH347" s="31"/>
    </row>
    <row r="348" spans="1:36">
      <c r="B348" s="31">
        <f>COUNT(B322:Y347)</f>
        <v>624</v>
      </c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</row>
    <row r="349" spans="1:36"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</row>
    <row r="350" spans="1:36">
      <c r="A350" s="1" t="s">
        <v>85</v>
      </c>
      <c r="B350" s="94"/>
      <c r="C350" s="31"/>
      <c r="D350" s="31"/>
      <c r="E350" s="31"/>
      <c r="F350" s="31"/>
      <c r="G350" s="31"/>
      <c r="H350" s="16"/>
      <c r="I350" s="69"/>
      <c r="J350" s="79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</row>
    <row r="351" spans="1:36">
      <c r="A351" s="106" t="s">
        <v>0</v>
      </c>
      <c r="B351" s="107" t="s">
        <v>1</v>
      </c>
      <c r="C351" s="109" t="s">
        <v>2</v>
      </c>
      <c r="D351" s="109" t="s">
        <v>1</v>
      </c>
      <c r="E351" s="109" t="s">
        <v>2</v>
      </c>
      <c r="F351" s="109" t="s">
        <v>1</v>
      </c>
      <c r="G351" s="109" t="s">
        <v>2</v>
      </c>
      <c r="H351" s="107" t="s">
        <v>1</v>
      </c>
      <c r="I351" s="109" t="s">
        <v>2</v>
      </c>
      <c r="J351" s="109" t="s">
        <v>1</v>
      </c>
      <c r="K351" s="109" t="s">
        <v>2</v>
      </c>
      <c r="L351" s="109" t="s">
        <v>1</v>
      </c>
      <c r="M351" s="109" t="s">
        <v>2</v>
      </c>
      <c r="N351" s="107" t="s">
        <v>3</v>
      </c>
      <c r="O351" s="109" t="s">
        <v>4</v>
      </c>
      <c r="P351" s="109" t="s">
        <v>3</v>
      </c>
      <c r="Q351" s="109" t="s">
        <v>4</v>
      </c>
      <c r="R351" s="109" t="s">
        <v>3</v>
      </c>
      <c r="S351" s="109" t="s">
        <v>4</v>
      </c>
      <c r="T351" s="107" t="s">
        <v>9</v>
      </c>
      <c r="U351" s="109" t="s">
        <v>10</v>
      </c>
      <c r="V351" s="109" t="s">
        <v>9</v>
      </c>
      <c r="W351" s="109" t="s">
        <v>10</v>
      </c>
      <c r="X351" s="109" t="s">
        <v>9</v>
      </c>
      <c r="Y351" s="109" t="s">
        <v>10</v>
      </c>
      <c r="Z351" s="107" t="s">
        <v>1</v>
      </c>
      <c r="AA351" s="113" t="s">
        <v>2</v>
      </c>
      <c r="AB351" s="108" t="s">
        <v>5</v>
      </c>
      <c r="AC351" s="109" t="s">
        <v>6</v>
      </c>
      <c r="AD351" s="108" t="s">
        <v>7</v>
      </c>
      <c r="AE351" s="31"/>
      <c r="AF351" s="31"/>
      <c r="AG351" s="31"/>
      <c r="AH351" s="31"/>
      <c r="AI351" s="31"/>
      <c r="AJ351" s="31"/>
    </row>
    <row r="352" spans="1:36">
      <c r="A352" s="111">
        <v>41276</v>
      </c>
      <c r="B352" s="32">
        <v>30</v>
      </c>
      <c r="C352" s="117">
        <v>0</v>
      </c>
      <c r="D352" s="117">
        <v>22</v>
      </c>
      <c r="E352" s="117">
        <v>0</v>
      </c>
      <c r="F352" s="117">
        <v>35</v>
      </c>
      <c r="G352" s="40">
        <v>4</v>
      </c>
      <c r="H352" s="32">
        <v>10</v>
      </c>
      <c r="I352" s="117">
        <v>1</v>
      </c>
      <c r="J352" s="117">
        <v>10</v>
      </c>
      <c r="K352" s="117">
        <v>1</v>
      </c>
      <c r="L352" s="117">
        <v>14</v>
      </c>
      <c r="M352" s="40">
        <v>0</v>
      </c>
      <c r="N352" s="32">
        <v>25</v>
      </c>
      <c r="O352" s="117">
        <v>3</v>
      </c>
      <c r="P352" s="117">
        <v>6</v>
      </c>
      <c r="Q352" s="117">
        <v>0</v>
      </c>
      <c r="R352" s="117">
        <v>35</v>
      </c>
      <c r="S352" s="40">
        <v>7</v>
      </c>
      <c r="T352" s="32">
        <v>1</v>
      </c>
      <c r="U352" s="117">
        <v>0</v>
      </c>
      <c r="V352" s="117">
        <v>1</v>
      </c>
      <c r="W352" s="117">
        <v>0</v>
      </c>
      <c r="X352" s="117">
        <v>0</v>
      </c>
      <c r="Y352" s="40">
        <v>0</v>
      </c>
      <c r="Z352" s="32">
        <v>4</v>
      </c>
      <c r="AA352" s="40">
        <v>0</v>
      </c>
      <c r="AB352" s="33"/>
      <c r="AC352" s="38" t="s">
        <v>106</v>
      </c>
      <c r="AD352" s="38"/>
      <c r="AE352" s="31"/>
      <c r="AF352" s="31"/>
      <c r="AG352" s="31"/>
      <c r="AH352" s="31"/>
      <c r="AI352" s="31"/>
      <c r="AJ352" s="31"/>
    </row>
    <row r="353" spans="1:36">
      <c r="A353" s="14">
        <v>41278</v>
      </c>
      <c r="B353" s="30">
        <v>267</v>
      </c>
      <c r="C353" s="33">
        <v>11</v>
      </c>
      <c r="D353" s="33">
        <v>176</v>
      </c>
      <c r="E353" s="33">
        <v>10</v>
      </c>
      <c r="F353" s="33">
        <v>136</v>
      </c>
      <c r="G353" s="38">
        <v>6</v>
      </c>
      <c r="H353" s="30">
        <v>114</v>
      </c>
      <c r="I353" s="33">
        <v>13</v>
      </c>
      <c r="J353" s="33">
        <v>54</v>
      </c>
      <c r="K353" s="33">
        <v>2</v>
      </c>
      <c r="L353" s="33">
        <v>63</v>
      </c>
      <c r="M353" s="38">
        <v>5</v>
      </c>
      <c r="N353" s="30">
        <v>118</v>
      </c>
      <c r="O353" s="33">
        <v>12</v>
      </c>
      <c r="P353" s="33">
        <v>26</v>
      </c>
      <c r="Q353" s="33">
        <v>0</v>
      </c>
      <c r="R353" s="33">
        <v>147</v>
      </c>
      <c r="S353" s="38">
        <v>9</v>
      </c>
      <c r="T353" s="30">
        <v>89</v>
      </c>
      <c r="U353" s="33">
        <v>9</v>
      </c>
      <c r="V353" s="33">
        <v>20</v>
      </c>
      <c r="W353" s="33">
        <v>1</v>
      </c>
      <c r="X353" s="33">
        <v>22</v>
      </c>
      <c r="Y353" s="38">
        <v>1</v>
      </c>
      <c r="Z353" s="30">
        <v>0</v>
      </c>
      <c r="AA353" s="38">
        <v>0</v>
      </c>
      <c r="AB353" s="33"/>
      <c r="AC353" s="33" t="s">
        <v>110</v>
      </c>
      <c r="AD353" s="38"/>
      <c r="AE353" s="31"/>
      <c r="AF353" s="31"/>
      <c r="AG353" s="31"/>
      <c r="AH353" s="31"/>
      <c r="AI353" s="31"/>
      <c r="AJ353" s="31"/>
    </row>
    <row r="354" spans="1:36">
      <c r="A354" s="14">
        <v>41284</v>
      </c>
      <c r="B354" s="31">
        <v>54</v>
      </c>
      <c r="C354" s="31">
        <v>7</v>
      </c>
      <c r="D354" s="31">
        <v>8</v>
      </c>
      <c r="E354" s="31">
        <v>1</v>
      </c>
      <c r="F354" s="31">
        <v>14</v>
      </c>
      <c r="G354" s="31">
        <v>3</v>
      </c>
      <c r="H354" s="31">
        <v>162</v>
      </c>
      <c r="I354" s="31">
        <v>19</v>
      </c>
      <c r="J354" s="31">
        <v>63</v>
      </c>
      <c r="K354" s="31">
        <v>11</v>
      </c>
      <c r="L354" s="31">
        <v>29</v>
      </c>
      <c r="M354" s="31">
        <v>2</v>
      </c>
      <c r="N354" s="31">
        <v>42</v>
      </c>
      <c r="O354" s="31">
        <v>5</v>
      </c>
      <c r="P354" s="31">
        <v>35</v>
      </c>
      <c r="Q354" s="31">
        <v>5</v>
      </c>
      <c r="R354" s="31">
        <v>24</v>
      </c>
      <c r="S354" s="31">
        <v>4</v>
      </c>
      <c r="T354" s="31">
        <v>99</v>
      </c>
      <c r="U354" s="31">
        <v>15</v>
      </c>
      <c r="V354" s="31">
        <v>36</v>
      </c>
      <c r="W354" s="31">
        <v>6</v>
      </c>
      <c r="X354" s="31">
        <v>35</v>
      </c>
      <c r="Y354" s="31">
        <v>6</v>
      </c>
      <c r="Z354" s="31">
        <v>0</v>
      </c>
      <c r="AA354" s="31">
        <v>0</v>
      </c>
      <c r="AC354" s="16" t="s">
        <v>119</v>
      </c>
      <c r="AD354" s="38"/>
      <c r="AE354" s="31"/>
      <c r="AF354" s="31"/>
      <c r="AG354" s="31"/>
      <c r="AH354" s="31"/>
      <c r="AI354" s="31"/>
      <c r="AJ354" s="31"/>
    </row>
    <row r="355" spans="1:36">
      <c r="A355" s="13">
        <v>41285</v>
      </c>
      <c r="B355" s="30">
        <v>181</v>
      </c>
      <c r="C355" s="33">
        <v>32</v>
      </c>
      <c r="D355" s="33">
        <v>118</v>
      </c>
      <c r="E355" s="33">
        <v>20</v>
      </c>
      <c r="F355" s="33">
        <v>52</v>
      </c>
      <c r="G355" s="38">
        <v>6</v>
      </c>
      <c r="H355" s="30">
        <v>156</v>
      </c>
      <c r="I355" s="33">
        <v>7</v>
      </c>
      <c r="J355" s="33">
        <v>270</v>
      </c>
      <c r="K355" s="33">
        <v>6</v>
      </c>
      <c r="L355" s="33">
        <v>96</v>
      </c>
      <c r="M355" s="38">
        <v>3</v>
      </c>
      <c r="N355" s="30">
        <v>410</v>
      </c>
      <c r="O355" s="33">
        <v>8</v>
      </c>
      <c r="P355" s="33">
        <v>280</v>
      </c>
      <c r="Q355" s="33">
        <v>6</v>
      </c>
      <c r="R355" s="33">
        <v>709</v>
      </c>
      <c r="S355" s="38">
        <v>5</v>
      </c>
      <c r="T355" s="30">
        <v>68</v>
      </c>
      <c r="U355" s="33">
        <v>3</v>
      </c>
      <c r="V355" s="33">
        <v>35</v>
      </c>
      <c r="W355" s="33">
        <v>4</v>
      </c>
      <c r="X355" s="33">
        <v>216</v>
      </c>
      <c r="Y355" s="38">
        <v>14</v>
      </c>
      <c r="Z355" s="30">
        <v>0</v>
      </c>
      <c r="AA355" s="38">
        <v>0</v>
      </c>
      <c r="AB355" s="33"/>
      <c r="AC355" s="38" t="s">
        <v>96</v>
      </c>
      <c r="AD355" s="38"/>
      <c r="AE355" s="31"/>
      <c r="AF355" s="31"/>
      <c r="AG355" s="31"/>
      <c r="AH355" s="31"/>
      <c r="AI355" s="31"/>
      <c r="AJ355" s="31"/>
    </row>
    <row r="356" spans="1:36">
      <c r="A356" s="13">
        <v>41290</v>
      </c>
      <c r="B356" s="15">
        <v>414</v>
      </c>
      <c r="C356" s="16">
        <v>28</v>
      </c>
      <c r="D356" s="16">
        <v>160</v>
      </c>
      <c r="E356" s="16">
        <v>5</v>
      </c>
      <c r="F356" s="16">
        <v>309</v>
      </c>
      <c r="G356" s="17">
        <v>27</v>
      </c>
      <c r="H356" s="15">
        <v>13</v>
      </c>
      <c r="I356" s="16">
        <v>2</v>
      </c>
      <c r="J356" s="16">
        <v>113</v>
      </c>
      <c r="K356" s="16">
        <v>26</v>
      </c>
      <c r="L356" s="16">
        <v>15</v>
      </c>
      <c r="M356" s="17">
        <v>3</v>
      </c>
      <c r="N356" s="15">
        <v>3</v>
      </c>
      <c r="O356" s="16">
        <v>0</v>
      </c>
      <c r="P356" s="16">
        <v>7</v>
      </c>
      <c r="Q356" s="16">
        <v>1</v>
      </c>
      <c r="R356" s="16">
        <v>5</v>
      </c>
      <c r="S356" s="17">
        <v>0</v>
      </c>
      <c r="T356" s="15">
        <v>66</v>
      </c>
      <c r="U356" s="16">
        <v>2</v>
      </c>
      <c r="V356" s="16">
        <v>31</v>
      </c>
      <c r="W356" s="16">
        <v>1</v>
      </c>
      <c r="X356" s="16">
        <v>35</v>
      </c>
      <c r="Y356" s="17">
        <v>2</v>
      </c>
      <c r="Z356" s="30">
        <v>0</v>
      </c>
      <c r="AA356" s="38">
        <v>0</v>
      </c>
      <c r="AB356" s="33"/>
      <c r="AC356" s="33" t="s">
        <v>98</v>
      </c>
      <c r="AD356" s="38"/>
      <c r="AE356" s="31"/>
      <c r="AF356" s="31"/>
      <c r="AG356" s="31"/>
      <c r="AH356" s="31"/>
      <c r="AI356" s="31"/>
      <c r="AJ356" s="31"/>
    </row>
    <row r="357" spans="1:36">
      <c r="A357" s="11">
        <v>41291</v>
      </c>
      <c r="B357" s="15">
        <v>132</v>
      </c>
      <c r="C357" s="16">
        <v>4</v>
      </c>
      <c r="D357" s="16">
        <v>48</v>
      </c>
      <c r="E357" s="16">
        <v>3</v>
      </c>
      <c r="F357" s="16">
        <v>24</v>
      </c>
      <c r="G357" s="17">
        <v>1</v>
      </c>
      <c r="H357" s="15">
        <v>11</v>
      </c>
      <c r="I357" s="16">
        <v>2</v>
      </c>
      <c r="J357" s="16">
        <v>12</v>
      </c>
      <c r="K357" s="16">
        <v>3</v>
      </c>
      <c r="L357" s="16">
        <v>2</v>
      </c>
      <c r="M357" s="17">
        <v>0</v>
      </c>
      <c r="N357" s="15">
        <v>29</v>
      </c>
      <c r="O357" s="16">
        <v>3</v>
      </c>
      <c r="P357" s="16">
        <v>5</v>
      </c>
      <c r="Q357" s="16">
        <v>0</v>
      </c>
      <c r="R357" s="16">
        <v>32</v>
      </c>
      <c r="S357" s="17">
        <v>3</v>
      </c>
      <c r="T357" s="15">
        <v>33</v>
      </c>
      <c r="U357" s="16">
        <v>5</v>
      </c>
      <c r="V357" s="16">
        <v>22</v>
      </c>
      <c r="W357" s="16">
        <v>5</v>
      </c>
      <c r="X357" s="16">
        <v>88</v>
      </c>
      <c r="Y357" s="17">
        <v>10</v>
      </c>
      <c r="Z357" s="30">
        <v>0</v>
      </c>
      <c r="AA357" s="38">
        <v>0</v>
      </c>
      <c r="AB357" s="33"/>
      <c r="AC357" s="38" t="s">
        <v>136</v>
      </c>
      <c r="AD357" s="38"/>
      <c r="AE357" s="31"/>
      <c r="AF357" s="31"/>
      <c r="AG357" s="31"/>
      <c r="AH357" s="31"/>
      <c r="AI357" s="31"/>
      <c r="AJ357" s="31"/>
    </row>
    <row r="358" spans="1:36">
      <c r="A358" s="11">
        <v>41297</v>
      </c>
      <c r="B358" s="15">
        <v>145</v>
      </c>
      <c r="C358" s="16">
        <v>6</v>
      </c>
      <c r="D358" s="16">
        <v>50</v>
      </c>
      <c r="E358" s="16">
        <v>3</v>
      </c>
      <c r="F358" s="16">
        <v>67</v>
      </c>
      <c r="G358" s="17">
        <v>3</v>
      </c>
      <c r="H358" s="15">
        <v>8</v>
      </c>
      <c r="I358" s="16">
        <v>1</v>
      </c>
      <c r="J358" s="16">
        <v>7</v>
      </c>
      <c r="K358" s="16">
        <v>1</v>
      </c>
      <c r="L358" s="16">
        <v>3</v>
      </c>
      <c r="M358" s="17">
        <v>0</v>
      </c>
      <c r="N358" s="15">
        <v>3</v>
      </c>
      <c r="O358" s="16">
        <v>0</v>
      </c>
      <c r="P358" s="16">
        <v>10</v>
      </c>
      <c r="Q358" s="16">
        <v>2</v>
      </c>
      <c r="R358" s="16">
        <v>14</v>
      </c>
      <c r="S358" s="17">
        <v>1</v>
      </c>
      <c r="T358" s="15">
        <v>9</v>
      </c>
      <c r="U358" s="16">
        <v>1</v>
      </c>
      <c r="V358" s="16">
        <v>1</v>
      </c>
      <c r="W358" s="16">
        <v>0</v>
      </c>
      <c r="X358" s="16">
        <v>0</v>
      </c>
      <c r="Y358" s="17">
        <v>0</v>
      </c>
      <c r="Z358" s="30">
        <v>0</v>
      </c>
      <c r="AA358" s="38">
        <v>0</v>
      </c>
      <c r="AB358" s="33"/>
      <c r="AC358" s="38" t="s">
        <v>161</v>
      </c>
      <c r="AD358" s="38"/>
      <c r="AE358" s="31"/>
      <c r="AF358" s="31"/>
      <c r="AG358" s="31"/>
      <c r="AH358" s="31"/>
      <c r="AI358" s="31"/>
      <c r="AJ358" s="31"/>
    </row>
    <row r="359" spans="1:36">
      <c r="A359" s="11">
        <v>41298</v>
      </c>
      <c r="B359" s="15">
        <v>298</v>
      </c>
      <c r="C359" s="16">
        <v>19</v>
      </c>
      <c r="D359" s="16">
        <v>149</v>
      </c>
      <c r="E359" s="16">
        <v>13</v>
      </c>
      <c r="F359" s="16">
        <v>60</v>
      </c>
      <c r="G359" s="17">
        <v>2</v>
      </c>
      <c r="H359" s="15">
        <v>70</v>
      </c>
      <c r="I359" s="16">
        <v>10</v>
      </c>
      <c r="J359" s="16">
        <v>8</v>
      </c>
      <c r="K359" s="16">
        <v>1</v>
      </c>
      <c r="L359" s="16">
        <v>6</v>
      </c>
      <c r="M359" s="17">
        <v>1</v>
      </c>
      <c r="N359" s="15">
        <v>45</v>
      </c>
      <c r="O359" s="16">
        <v>8</v>
      </c>
      <c r="P359" s="16">
        <v>614</v>
      </c>
      <c r="Q359" s="16">
        <v>10</v>
      </c>
      <c r="R359" s="16">
        <v>59</v>
      </c>
      <c r="S359" s="17">
        <v>11</v>
      </c>
      <c r="T359" s="15">
        <v>90</v>
      </c>
      <c r="U359" s="16">
        <v>11</v>
      </c>
      <c r="V359" s="16">
        <v>89</v>
      </c>
      <c r="W359" s="16">
        <v>13</v>
      </c>
      <c r="X359" s="16">
        <v>185</v>
      </c>
      <c r="Y359" s="17">
        <v>14</v>
      </c>
      <c r="Z359" s="30">
        <v>0</v>
      </c>
      <c r="AA359" s="38">
        <v>0</v>
      </c>
      <c r="AB359" s="33"/>
      <c r="AC359" s="31" t="s">
        <v>194</v>
      </c>
      <c r="AD359" s="38"/>
      <c r="AE359" s="31"/>
      <c r="AF359" s="31"/>
      <c r="AG359" s="31"/>
      <c r="AH359" s="31"/>
      <c r="AI359" s="31"/>
      <c r="AJ359" s="31"/>
    </row>
    <row r="360" spans="1:36">
      <c r="A360" s="11">
        <v>41304</v>
      </c>
      <c r="B360" s="15">
        <v>120</v>
      </c>
      <c r="C360" s="16">
        <v>6</v>
      </c>
      <c r="D360" s="16">
        <v>52</v>
      </c>
      <c r="E360" s="16">
        <v>2</v>
      </c>
      <c r="F360" s="16">
        <v>48</v>
      </c>
      <c r="G360" s="17">
        <v>2</v>
      </c>
      <c r="H360" s="15">
        <v>505</v>
      </c>
      <c r="I360" s="16">
        <v>16</v>
      </c>
      <c r="J360" s="16">
        <v>986</v>
      </c>
      <c r="K360" s="16">
        <v>35</v>
      </c>
      <c r="L360" s="16">
        <v>650</v>
      </c>
      <c r="M360" s="17">
        <v>15</v>
      </c>
      <c r="N360" s="15">
        <v>233</v>
      </c>
      <c r="O360" s="16">
        <v>9</v>
      </c>
      <c r="P360" s="16">
        <v>288</v>
      </c>
      <c r="Q360" s="16">
        <v>11</v>
      </c>
      <c r="R360" s="16">
        <v>240</v>
      </c>
      <c r="S360" s="17">
        <v>8</v>
      </c>
      <c r="T360" s="15">
        <v>262</v>
      </c>
      <c r="U360" s="16">
        <v>15</v>
      </c>
      <c r="V360" s="16">
        <v>306</v>
      </c>
      <c r="W360" s="16">
        <v>12</v>
      </c>
      <c r="X360" s="16">
        <v>182</v>
      </c>
      <c r="Y360" s="17">
        <v>8</v>
      </c>
      <c r="Z360" s="30">
        <v>0</v>
      </c>
      <c r="AA360" s="38">
        <v>0</v>
      </c>
      <c r="AB360" s="33"/>
      <c r="AC360" s="38" t="s">
        <v>147</v>
      </c>
      <c r="AD360" s="38"/>
      <c r="AE360" s="31"/>
      <c r="AF360" s="31"/>
      <c r="AG360" s="31"/>
      <c r="AH360" s="31"/>
      <c r="AI360" s="31"/>
      <c r="AJ360" s="31"/>
    </row>
    <row r="361" spans="1:36">
      <c r="A361" s="11">
        <v>41305</v>
      </c>
      <c r="B361" s="15">
        <v>109</v>
      </c>
      <c r="C361" s="16">
        <v>10</v>
      </c>
      <c r="D361" s="16">
        <v>46</v>
      </c>
      <c r="E361" s="16">
        <v>4</v>
      </c>
      <c r="F361" s="16">
        <v>11</v>
      </c>
      <c r="G361" s="17">
        <v>1</v>
      </c>
      <c r="H361" s="15">
        <v>13</v>
      </c>
      <c r="I361" s="16">
        <v>0</v>
      </c>
      <c r="J361" s="16">
        <v>13</v>
      </c>
      <c r="K361" s="16">
        <v>0</v>
      </c>
      <c r="L361" s="16">
        <v>1</v>
      </c>
      <c r="M361" s="17">
        <v>0</v>
      </c>
      <c r="N361" s="15">
        <v>2</v>
      </c>
      <c r="O361" s="16">
        <v>1</v>
      </c>
      <c r="P361" s="16">
        <v>0</v>
      </c>
      <c r="Q361" s="16">
        <v>0</v>
      </c>
      <c r="R361" s="16">
        <v>7</v>
      </c>
      <c r="S361" s="17">
        <v>0</v>
      </c>
      <c r="T361" s="15">
        <v>2</v>
      </c>
      <c r="U361" s="16">
        <v>1</v>
      </c>
      <c r="V361" s="16">
        <v>4</v>
      </c>
      <c r="W361" s="16">
        <v>0</v>
      </c>
      <c r="X361" s="16">
        <v>7</v>
      </c>
      <c r="Y361" s="17">
        <v>0</v>
      </c>
      <c r="Z361" s="30">
        <v>298</v>
      </c>
      <c r="AA361" s="38">
        <v>5</v>
      </c>
      <c r="AB361" s="33"/>
      <c r="AC361" s="31" t="s">
        <v>151</v>
      </c>
      <c r="AD361" s="38"/>
      <c r="AE361" s="31"/>
      <c r="AF361" s="31"/>
      <c r="AG361" s="31"/>
      <c r="AH361" s="31"/>
      <c r="AI361" s="31"/>
      <c r="AJ361" s="31"/>
    </row>
    <row r="362" spans="1:36">
      <c r="A362" s="11">
        <v>41309</v>
      </c>
      <c r="B362" s="15">
        <v>290</v>
      </c>
      <c r="C362" s="16">
        <v>13</v>
      </c>
      <c r="D362" s="16">
        <v>145</v>
      </c>
      <c r="E362" s="16">
        <v>3</v>
      </c>
      <c r="F362" s="16">
        <v>23</v>
      </c>
      <c r="G362" s="17">
        <v>2</v>
      </c>
      <c r="H362" s="15">
        <v>4</v>
      </c>
      <c r="I362" s="16">
        <v>1</v>
      </c>
      <c r="J362" s="16">
        <v>6</v>
      </c>
      <c r="K362" s="16">
        <v>1</v>
      </c>
      <c r="L362" s="16">
        <v>2</v>
      </c>
      <c r="M362" s="17">
        <v>0</v>
      </c>
      <c r="N362" s="15">
        <v>11</v>
      </c>
      <c r="O362" s="16">
        <v>3</v>
      </c>
      <c r="P362" s="16">
        <v>22</v>
      </c>
      <c r="Q362" s="16">
        <v>1</v>
      </c>
      <c r="R362" s="16">
        <v>11</v>
      </c>
      <c r="S362" s="17">
        <v>2</v>
      </c>
      <c r="T362" s="15">
        <v>0</v>
      </c>
      <c r="U362" s="16">
        <v>0</v>
      </c>
      <c r="V362" s="16">
        <v>37</v>
      </c>
      <c r="W362" s="16">
        <v>1</v>
      </c>
      <c r="X362" s="16">
        <v>82</v>
      </c>
      <c r="Y362" s="17">
        <v>0</v>
      </c>
      <c r="Z362" s="30">
        <v>5</v>
      </c>
      <c r="AA362" s="38">
        <v>1</v>
      </c>
      <c r="AB362" s="33"/>
      <c r="AC362" s="38" t="s">
        <v>165</v>
      </c>
      <c r="AD362" s="38"/>
      <c r="AE362" s="31"/>
      <c r="AF362" s="31"/>
      <c r="AG362" s="31"/>
      <c r="AH362" s="31"/>
      <c r="AI362" s="31"/>
      <c r="AJ362" s="31"/>
    </row>
    <row r="363" spans="1:36">
      <c r="A363" s="11">
        <v>41313</v>
      </c>
      <c r="B363" s="15">
        <v>60</v>
      </c>
      <c r="C363" s="16">
        <v>3</v>
      </c>
      <c r="D363" s="16">
        <v>31</v>
      </c>
      <c r="E363" s="16">
        <v>4</v>
      </c>
      <c r="F363" s="16">
        <v>6</v>
      </c>
      <c r="G363" s="17">
        <v>0</v>
      </c>
      <c r="H363" s="15">
        <v>11</v>
      </c>
      <c r="I363" s="16">
        <v>5</v>
      </c>
      <c r="J363" s="16">
        <v>2</v>
      </c>
      <c r="K363" s="16">
        <v>0</v>
      </c>
      <c r="L363" s="16">
        <v>8</v>
      </c>
      <c r="M363" s="17">
        <v>2</v>
      </c>
      <c r="N363" s="15">
        <v>13</v>
      </c>
      <c r="O363" s="16">
        <v>2</v>
      </c>
      <c r="P363" s="16">
        <v>4</v>
      </c>
      <c r="Q363" s="16">
        <v>1</v>
      </c>
      <c r="R363" s="16">
        <v>0</v>
      </c>
      <c r="S363" s="17">
        <v>0</v>
      </c>
      <c r="T363" s="15">
        <v>4</v>
      </c>
      <c r="U363" s="16">
        <v>0</v>
      </c>
      <c r="V363" s="16">
        <v>1</v>
      </c>
      <c r="W363" s="16">
        <v>0</v>
      </c>
      <c r="X363" s="16">
        <v>3</v>
      </c>
      <c r="Y363" s="17">
        <v>1</v>
      </c>
      <c r="Z363" s="30">
        <v>0</v>
      </c>
      <c r="AA363" s="38">
        <v>0</v>
      </c>
      <c r="AB363" s="33"/>
      <c r="AC363" s="38" t="s">
        <v>188</v>
      </c>
      <c r="AD363" s="38"/>
      <c r="AE363" s="31"/>
      <c r="AF363" s="31"/>
      <c r="AG363" s="31"/>
      <c r="AH363" s="31"/>
      <c r="AI363" s="31"/>
      <c r="AJ363" s="31"/>
    </row>
    <row r="364" spans="1:36">
      <c r="A364" s="11">
        <v>41316</v>
      </c>
      <c r="B364" s="15">
        <v>59</v>
      </c>
      <c r="C364" s="16">
        <v>3</v>
      </c>
      <c r="D364" s="16">
        <v>16</v>
      </c>
      <c r="E364" s="16">
        <v>1</v>
      </c>
      <c r="F364" s="16">
        <v>18</v>
      </c>
      <c r="G364" s="17">
        <v>1</v>
      </c>
      <c r="H364" s="15">
        <v>8</v>
      </c>
      <c r="I364" s="16">
        <v>1</v>
      </c>
      <c r="J364" s="16">
        <v>2</v>
      </c>
      <c r="K364" s="16">
        <v>1</v>
      </c>
      <c r="L364" s="16">
        <v>4</v>
      </c>
      <c r="M364" s="17">
        <v>1</v>
      </c>
      <c r="N364" s="15">
        <v>15</v>
      </c>
      <c r="O364" s="16">
        <v>1</v>
      </c>
      <c r="P364" s="16">
        <v>3</v>
      </c>
      <c r="Q364" s="16">
        <v>0</v>
      </c>
      <c r="R364" s="16">
        <v>2</v>
      </c>
      <c r="S364" s="17">
        <v>1</v>
      </c>
      <c r="T364" s="15">
        <v>11</v>
      </c>
      <c r="U364" s="16">
        <v>2</v>
      </c>
      <c r="V364" s="16">
        <v>1</v>
      </c>
      <c r="W364" s="16">
        <v>0</v>
      </c>
      <c r="X364" s="16">
        <v>4</v>
      </c>
      <c r="Y364" s="17">
        <v>0</v>
      </c>
      <c r="Z364" s="30">
        <v>0</v>
      </c>
      <c r="AA364" s="38">
        <v>0</v>
      </c>
      <c r="AB364" s="33"/>
      <c r="AC364" s="38" t="s">
        <v>170</v>
      </c>
      <c r="AD364" s="38"/>
      <c r="AE364" s="31"/>
      <c r="AF364" s="31"/>
      <c r="AG364" s="31"/>
      <c r="AH364" s="31"/>
      <c r="AI364" s="31"/>
      <c r="AJ364" s="31"/>
    </row>
    <row r="365" spans="1:36">
      <c r="A365" s="11">
        <v>41320</v>
      </c>
      <c r="B365" s="15">
        <v>134</v>
      </c>
      <c r="C365" s="16">
        <v>21</v>
      </c>
      <c r="D365" s="16">
        <v>57</v>
      </c>
      <c r="E365" s="16">
        <v>2</v>
      </c>
      <c r="F365" s="16">
        <v>65</v>
      </c>
      <c r="G365" s="17">
        <v>2</v>
      </c>
      <c r="H365" s="15">
        <v>26</v>
      </c>
      <c r="I365" s="16">
        <v>2</v>
      </c>
      <c r="J365" s="16">
        <v>16</v>
      </c>
      <c r="K365" s="16">
        <v>3</v>
      </c>
      <c r="L365" s="16">
        <v>16</v>
      </c>
      <c r="M365" s="17">
        <v>1</v>
      </c>
      <c r="N365" s="15">
        <v>13</v>
      </c>
      <c r="O365" s="16">
        <v>1</v>
      </c>
      <c r="P365" s="16">
        <v>7</v>
      </c>
      <c r="Q365" s="16">
        <v>0</v>
      </c>
      <c r="R365" s="16">
        <v>9</v>
      </c>
      <c r="S365" s="17">
        <v>1</v>
      </c>
      <c r="T365" s="15">
        <v>8</v>
      </c>
      <c r="U365" s="16">
        <v>2</v>
      </c>
      <c r="V365" s="16">
        <v>3</v>
      </c>
      <c r="W365" s="16">
        <v>1</v>
      </c>
      <c r="X365" s="16">
        <v>6</v>
      </c>
      <c r="Y365" s="17">
        <v>1</v>
      </c>
      <c r="Z365" s="30">
        <v>0</v>
      </c>
      <c r="AA365" s="38">
        <v>0</v>
      </c>
      <c r="AB365" s="33"/>
      <c r="AC365" s="38" t="s">
        <v>212</v>
      </c>
      <c r="AD365" s="38"/>
      <c r="AE365" s="31"/>
      <c r="AF365" s="31"/>
      <c r="AG365" s="31"/>
      <c r="AH365" s="31"/>
      <c r="AI365" s="31"/>
      <c r="AJ365" s="31"/>
    </row>
    <row r="366" spans="1:36">
      <c r="A366" s="11">
        <v>41326</v>
      </c>
      <c r="B366" s="15">
        <v>42</v>
      </c>
      <c r="C366" s="16">
        <v>0</v>
      </c>
      <c r="D366" s="16">
        <v>7</v>
      </c>
      <c r="E366" s="16">
        <v>1</v>
      </c>
      <c r="F366" s="16">
        <v>21</v>
      </c>
      <c r="G366" s="17">
        <v>3</v>
      </c>
      <c r="H366" s="15">
        <v>24</v>
      </c>
      <c r="I366" s="16">
        <v>4</v>
      </c>
      <c r="J366" s="16">
        <v>19</v>
      </c>
      <c r="K366" s="16">
        <v>1</v>
      </c>
      <c r="L366" s="16">
        <v>17</v>
      </c>
      <c r="M366" s="17">
        <v>2</v>
      </c>
      <c r="N366" s="15">
        <v>2</v>
      </c>
      <c r="O366" s="16">
        <v>1</v>
      </c>
      <c r="P366" s="16">
        <v>9</v>
      </c>
      <c r="Q366" s="16">
        <v>0</v>
      </c>
      <c r="R366" s="16">
        <v>11</v>
      </c>
      <c r="S366" s="17">
        <v>2</v>
      </c>
      <c r="T366" s="15">
        <v>13</v>
      </c>
      <c r="U366" s="16">
        <v>0</v>
      </c>
      <c r="V366" s="16">
        <v>2</v>
      </c>
      <c r="W366" s="16">
        <v>0</v>
      </c>
      <c r="X366" s="16">
        <v>21</v>
      </c>
      <c r="Y366" s="17">
        <v>3</v>
      </c>
      <c r="Z366" s="30">
        <v>0</v>
      </c>
      <c r="AA366" s="38">
        <v>0</v>
      </c>
      <c r="AB366" s="33"/>
      <c r="AC366" s="38" t="s">
        <v>236</v>
      </c>
      <c r="AD366" s="38"/>
      <c r="AE366" s="31"/>
      <c r="AF366" s="31"/>
      <c r="AG366" s="31"/>
      <c r="AH366" s="31"/>
      <c r="AI366" s="31"/>
      <c r="AJ366" s="31"/>
    </row>
    <row r="367" spans="1:36">
      <c r="A367" s="11">
        <v>41327</v>
      </c>
      <c r="B367" s="15">
        <v>214</v>
      </c>
      <c r="C367" s="16">
        <v>15</v>
      </c>
      <c r="D367" s="16">
        <v>84</v>
      </c>
      <c r="E367" s="16">
        <v>9</v>
      </c>
      <c r="F367" s="16">
        <v>24</v>
      </c>
      <c r="G367" s="17">
        <v>2</v>
      </c>
      <c r="H367" s="15">
        <v>2</v>
      </c>
      <c r="I367" s="16">
        <v>1</v>
      </c>
      <c r="J367" s="16">
        <v>4</v>
      </c>
      <c r="K367" s="16">
        <v>1</v>
      </c>
      <c r="L367" s="16">
        <v>3</v>
      </c>
      <c r="M367" s="17">
        <v>0</v>
      </c>
      <c r="N367" s="15">
        <v>4</v>
      </c>
      <c r="O367" s="16">
        <v>0</v>
      </c>
      <c r="P367" s="16">
        <v>3</v>
      </c>
      <c r="Q367" s="16">
        <v>0</v>
      </c>
      <c r="R367" s="16">
        <v>1</v>
      </c>
      <c r="S367" s="17">
        <v>0</v>
      </c>
      <c r="T367" s="15">
        <v>5</v>
      </c>
      <c r="U367" s="16">
        <v>0</v>
      </c>
      <c r="V367" s="16">
        <v>6</v>
      </c>
      <c r="W367" s="16">
        <v>0</v>
      </c>
      <c r="X367" s="16">
        <v>5</v>
      </c>
      <c r="Y367" s="17">
        <v>0</v>
      </c>
      <c r="Z367" s="30">
        <v>0</v>
      </c>
      <c r="AA367" s="38">
        <v>0</v>
      </c>
      <c r="AB367" s="33"/>
      <c r="AC367" s="33" t="s">
        <v>257</v>
      </c>
      <c r="AD367" s="38"/>
      <c r="AE367" s="31"/>
      <c r="AF367" s="31"/>
      <c r="AG367" s="31"/>
      <c r="AH367" s="31"/>
      <c r="AI367" s="31"/>
      <c r="AJ367" s="31"/>
    </row>
    <row r="368" spans="1:36">
      <c r="A368" s="11">
        <v>41332</v>
      </c>
      <c r="B368" s="15">
        <v>26</v>
      </c>
      <c r="C368" s="16">
        <v>1</v>
      </c>
      <c r="D368" s="16">
        <v>10</v>
      </c>
      <c r="E368" s="16">
        <v>0</v>
      </c>
      <c r="F368" s="16">
        <v>0</v>
      </c>
      <c r="G368" s="17">
        <v>0</v>
      </c>
      <c r="H368" s="15">
        <v>219</v>
      </c>
      <c r="I368" s="16">
        <v>16</v>
      </c>
      <c r="J368" s="16">
        <v>101</v>
      </c>
      <c r="K368" s="16">
        <v>5</v>
      </c>
      <c r="L368" s="16">
        <v>71</v>
      </c>
      <c r="M368" s="17">
        <v>3</v>
      </c>
      <c r="N368" s="15">
        <v>247</v>
      </c>
      <c r="O368" s="16">
        <v>9</v>
      </c>
      <c r="P368" s="16">
        <v>40</v>
      </c>
      <c r="Q368" s="16">
        <v>2</v>
      </c>
      <c r="R368" s="16">
        <v>37</v>
      </c>
      <c r="S368" s="17">
        <v>0</v>
      </c>
      <c r="T368" s="15">
        <v>28</v>
      </c>
      <c r="U368" s="16">
        <v>9</v>
      </c>
      <c r="V368" s="16">
        <v>13</v>
      </c>
      <c r="W368" s="16">
        <v>1</v>
      </c>
      <c r="X368" s="16">
        <v>58</v>
      </c>
      <c r="Y368" s="17">
        <v>3</v>
      </c>
      <c r="Z368" s="30">
        <v>19</v>
      </c>
      <c r="AA368" s="38">
        <v>5</v>
      </c>
      <c r="AB368" s="33"/>
      <c r="AC368" s="50" t="s">
        <v>224</v>
      </c>
      <c r="AD368" s="38"/>
      <c r="AE368" s="31"/>
      <c r="AF368" s="31"/>
      <c r="AG368" s="31"/>
      <c r="AH368" s="31"/>
      <c r="AI368" s="31"/>
      <c r="AJ368" s="31"/>
    </row>
    <row r="369" spans="1:36">
      <c r="A369" s="11">
        <v>41333</v>
      </c>
      <c r="B369" s="15">
        <v>82</v>
      </c>
      <c r="C369" s="16">
        <v>9</v>
      </c>
      <c r="D369" s="16">
        <v>82</v>
      </c>
      <c r="E369" s="16">
        <v>15</v>
      </c>
      <c r="F369" s="16">
        <v>53</v>
      </c>
      <c r="G369" s="17">
        <v>10</v>
      </c>
      <c r="H369" s="15">
        <v>8</v>
      </c>
      <c r="I369" s="16">
        <v>2</v>
      </c>
      <c r="J369" s="16">
        <v>5</v>
      </c>
      <c r="K369" s="16">
        <v>0</v>
      </c>
      <c r="L369" s="16">
        <v>27</v>
      </c>
      <c r="M369" s="17">
        <v>3</v>
      </c>
      <c r="N369" s="15">
        <v>2</v>
      </c>
      <c r="O369" s="16">
        <v>0</v>
      </c>
      <c r="P369" s="16">
        <v>20</v>
      </c>
      <c r="Q369" s="16">
        <v>2</v>
      </c>
      <c r="R369" s="16">
        <v>44</v>
      </c>
      <c r="S369" s="17">
        <v>2</v>
      </c>
      <c r="T369" s="15">
        <v>39</v>
      </c>
      <c r="U369" s="16">
        <v>4</v>
      </c>
      <c r="V369" s="16">
        <v>15</v>
      </c>
      <c r="W369" s="16">
        <v>1</v>
      </c>
      <c r="X369" s="16">
        <v>7</v>
      </c>
      <c r="Y369" s="17">
        <v>2</v>
      </c>
      <c r="Z369" s="30">
        <v>1</v>
      </c>
      <c r="AA369" s="38">
        <v>0</v>
      </c>
      <c r="AB369" s="33"/>
      <c r="AC369" s="50" t="s">
        <v>249</v>
      </c>
      <c r="AD369" s="38"/>
      <c r="AE369" s="31"/>
      <c r="AF369" s="31"/>
      <c r="AG369" s="31"/>
      <c r="AH369" s="31"/>
      <c r="AI369" s="31"/>
      <c r="AJ369" s="31"/>
    </row>
    <row r="370" spans="1:36">
      <c r="A370" s="11">
        <v>41338</v>
      </c>
      <c r="B370" s="15">
        <v>217</v>
      </c>
      <c r="C370" s="16">
        <v>6</v>
      </c>
      <c r="D370" s="16">
        <v>85</v>
      </c>
      <c r="E370" s="16">
        <v>21</v>
      </c>
      <c r="F370" s="16">
        <v>78</v>
      </c>
      <c r="G370" s="17">
        <v>10</v>
      </c>
      <c r="H370" s="15">
        <v>37</v>
      </c>
      <c r="I370" s="16">
        <v>7</v>
      </c>
      <c r="J370" s="16">
        <v>3</v>
      </c>
      <c r="K370" s="16">
        <v>0</v>
      </c>
      <c r="L370" s="16">
        <v>4</v>
      </c>
      <c r="M370" s="17">
        <v>1</v>
      </c>
      <c r="N370" s="15">
        <v>32</v>
      </c>
      <c r="O370" s="16">
        <v>8</v>
      </c>
      <c r="P370" s="16">
        <v>5</v>
      </c>
      <c r="Q370" s="16">
        <v>1</v>
      </c>
      <c r="R370" s="16">
        <v>2</v>
      </c>
      <c r="S370" s="17">
        <v>1</v>
      </c>
      <c r="T370" s="15">
        <v>17</v>
      </c>
      <c r="U370" s="16">
        <v>2</v>
      </c>
      <c r="V370" s="16">
        <v>17</v>
      </c>
      <c r="W370" s="16">
        <v>3</v>
      </c>
      <c r="X370" s="16">
        <v>6</v>
      </c>
      <c r="Y370" s="17">
        <v>2</v>
      </c>
      <c r="Z370" s="30">
        <v>0</v>
      </c>
      <c r="AA370" s="38">
        <v>0</v>
      </c>
      <c r="AB370" s="33"/>
      <c r="AC370" s="38" t="s">
        <v>281</v>
      </c>
      <c r="AD370" s="38"/>
      <c r="AE370" s="31"/>
      <c r="AF370" s="31"/>
      <c r="AG370" s="31"/>
      <c r="AH370" s="31"/>
      <c r="AI370" s="31"/>
      <c r="AJ370" s="31"/>
    </row>
    <row r="371" spans="1:36">
      <c r="A371" s="11">
        <v>41339</v>
      </c>
      <c r="B371" s="15">
        <v>31</v>
      </c>
      <c r="C371" s="16">
        <v>9</v>
      </c>
      <c r="D371" s="16">
        <v>10</v>
      </c>
      <c r="E371" s="16">
        <v>3</v>
      </c>
      <c r="F371" s="16">
        <v>0</v>
      </c>
      <c r="G371" s="17">
        <v>0</v>
      </c>
      <c r="H371" s="15">
        <v>146</v>
      </c>
      <c r="I371" s="16">
        <v>3</v>
      </c>
      <c r="J371" s="16">
        <v>275</v>
      </c>
      <c r="K371" s="16">
        <v>13</v>
      </c>
      <c r="L371" s="16">
        <v>10</v>
      </c>
      <c r="M371" s="17">
        <v>2</v>
      </c>
      <c r="N371" s="15">
        <v>9</v>
      </c>
      <c r="O371" s="16">
        <v>3</v>
      </c>
      <c r="P371" s="16">
        <v>4</v>
      </c>
      <c r="Q371" s="16">
        <v>1</v>
      </c>
      <c r="R371" s="16">
        <v>12</v>
      </c>
      <c r="S371" s="17">
        <v>0</v>
      </c>
      <c r="T371" s="15">
        <v>38</v>
      </c>
      <c r="U371" s="16">
        <v>7</v>
      </c>
      <c r="V371" s="16">
        <v>98</v>
      </c>
      <c r="W371" s="16">
        <v>20</v>
      </c>
      <c r="X371" s="16">
        <v>43</v>
      </c>
      <c r="Y371" s="17">
        <v>9</v>
      </c>
      <c r="Z371" s="30">
        <v>0</v>
      </c>
      <c r="AA371" s="38">
        <v>0</v>
      </c>
      <c r="AB371" s="33"/>
      <c r="AC371" s="38" t="s">
        <v>266</v>
      </c>
      <c r="AD371" s="38"/>
      <c r="AE371" s="31"/>
      <c r="AF371" s="31"/>
      <c r="AG371" s="31"/>
      <c r="AH371" s="31"/>
      <c r="AI371" s="31"/>
      <c r="AJ371" s="31"/>
    </row>
    <row r="372" spans="1:36">
      <c r="A372" s="11">
        <v>41344</v>
      </c>
      <c r="B372" s="15">
        <v>288</v>
      </c>
      <c r="C372" s="16">
        <v>11</v>
      </c>
      <c r="D372" s="16">
        <v>137</v>
      </c>
      <c r="E372" s="16">
        <v>4</v>
      </c>
      <c r="F372" s="16">
        <v>35</v>
      </c>
      <c r="G372" s="17">
        <v>1</v>
      </c>
      <c r="H372" s="15">
        <v>51</v>
      </c>
      <c r="I372" s="16">
        <v>5</v>
      </c>
      <c r="J372" s="16">
        <v>36</v>
      </c>
      <c r="K372" s="16">
        <v>2</v>
      </c>
      <c r="L372" s="16">
        <v>6</v>
      </c>
      <c r="M372" s="17">
        <v>0</v>
      </c>
      <c r="N372" s="15">
        <v>9</v>
      </c>
      <c r="O372" s="16">
        <v>1</v>
      </c>
      <c r="P372" s="16">
        <v>6</v>
      </c>
      <c r="Q372" s="16">
        <v>1</v>
      </c>
      <c r="R372" s="16">
        <v>7</v>
      </c>
      <c r="S372" s="17">
        <v>0</v>
      </c>
      <c r="T372" s="15">
        <v>38</v>
      </c>
      <c r="U372" s="16">
        <v>7</v>
      </c>
      <c r="V372" s="16">
        <v>30</v>
      </c>
      <c r="W372" s="16">
        <v>2</v>
      </c>
      <c r="X372" s="16">
        <v>6</v>
      </c>
      <c r="Y372" s="17">
        <v>2</v>
      </c>
      <c r="Z372" s="30">
        <v>0</v>
      </c>
      <c r="AA372" s="38">
        <v>0</v>
      </c>
      <c r="AB372" s="33"/>
      <c r="AC372" s="31" t="s">
        <v>215</v>
      </c>
      <c r="AD372" s="38"/>
      <c r="AE372" s="31"/>
      <c r="AF372" s="31"/>
      <c r="AG372" s="31"/>
      <c r="AH372" s="31"/>
      <c r="AI372" s="31"/>
      <c r="AJ372" s="31"/>
    </row>
    <row r="373" spans="1:36">
      <c r="A373" s="11">
        <v>41345</v>
      </c>
      <c r="B373" s="15">
        <v>284</v>
      </c>
      <c r="C373" s="16">
        <v>21</v>
      </c>
      <c r="D373" s="16">
        <v>88</v>
      </c>
      <c r="E373" s="16">
        <v>8</v>
      </c>
      <c r="F373" s="16">
        <v>43</v>
      </c>
      <c r="G373" s="17">
        <v>3</v>
      </c>
      <c r="H373" s="15">
        <v>281</v>
      </c>
      <c r="I373" s="16">
        <v>14</v>
      </c>
      <c r="J373" s="16">
        <v>147</v>
      </c>
      <c r="K373" s="16">
        <v>20</v>
      </c>
      <c r="L373" s="16">
        <v>105</v>
      </c>
      <c r="M373" s="17">
        <v>16</v>
      </c>
      <c r="N373" s="15">
        <v>131</v>
      </c>
      <c r="O373" s="16">
        <v>22</v>
      </c>
      <c r="P373" s="16">
        <v>28</v>
      </c>
      <c r="Q373" s="16">
        <v>2</v>
      </c>
      <c r="R373" s="16">
        <v>61</v>
      </c>
      <c r="S373" s="17">
        <v>1</v>
      </c>
      <c r="T373" s="15">
        <v>179</v>
      </c>
      <c r="U373" s="16">
        <v>10</v>
      </c>
      <c r="V373" s="16">
        <v>101</v>
      </c>
      <c r="W373" s="16">
        <v>11</v>
      </c>
      <c r="X373" s="16">
        <v>77</v>
      </c>
      <c r="Y373" s="17">
        <v>8</v>
      </c>
      <c r="Z373" s="30">
        <v>0</v>
      </c>
      <c r="AA373" s="38">
        <v>0</v>
      </c>
      <c r="AB373" s="33"/>
      <c r="AC373" s="33" t="s">
        <v>299</v>
      </c>
      <c r="AD373" s="38"/>
      <c r="AE373" s="31"/>
      <c r="AF373" s="31"/>
      <c r="AG373" s="31"/>
      <c r="AH373" s="31"/>
      <c r="AI373" s="31"/>
      <c r="AJ373" s="31"/>
    </row>
    <row r="374" spans="1:36">
      <c r="A374" s="11">
        <v>41351</v>
      </c>
      <c r="B374" s="15">
        <v>113</v>
      </c>
      <c r="C374" s="16">
        <v>6</v>
      </c>
      <c r="D374" s="16">
        <v>18</v>
      </c>
      <c r="E374" s="16">
        <v>2</v>
      </c>
      <c r="F374" s="16">
        <v>8</v>
      </c>
      <c r="G374" s="17">
        <v>1</v>
      </c>
      <c r="H374" s="15">
        <v>169</v>
      </c>
      <c r="I374" s="16">
        <v>11</v>
      </c>
      <c r="J374" s="16">
        <v>105</v>
      </c>
      <c r="K374" s="16">
        <v>12</v>
      </c>
      <c r="L374" s="16">
        <v>139</v>
      </c>
      <c r="M374" s="17">
        <v>6</v>
      </c>
      <c r="N374" s="15">
        <v>13</v>
      </c>
      <c r="O374" s="16">
        <v>3</v>
      </c>
      <c r="P374" s="16">
        <v>47</v>
      </c>
      <c r="Q374" s="16">
        <v>1</v>
      </c>
      <c r="R374" s="16">
        <v>18</v>
      </c>
      <c r="S374" s="17">
        <v>3</v>
      </c>
      <c r="T374" s="15">
        <v>102</v>
      </c>
      <c r="U374" s="16">
        <v>13</v>
      </c>
      <c r="V374" s="16">
        <v>38</v>
      </c>
      <c r="W374" s="16">
        <v>3</v>
      </c>
      <c r="X374" s="16">
        <v>12</v>
      </c>
      <c r="Y374" s="17">
        <v>1</v>
      </c>
      <c r="Z374" s="86">
        <v>0</v>
      </c>
      <c r="AA374" s="87">
        <v>0</v>
      </c>
      <c r="AB374" s="33"/>
      <c r="AC374" s="33" t="s">
        <v>218</v>
      </c>
      <c r="AD374" s="38"/>
      <c r="AE374" s="31"/>
      <c r="AF374" s="31"/>
      <c r="AG374" s="31"/>
      <c r="AH374" s="31"/>
      <c r="AI374" s="31"/>
      <c r="AJ374" s="31"/>
    </row>
    <row r="375" spans="1:36">
      <c r="A375" s="11">
        <v>41353</v>
      </c>
      <c r="B375" s="15">
        <v>182</v>
      </c>
      <c r="C375" s="16">
        <v>7</v>
      </c>
      <c r="D375" s="16">
        <v>177</v>
      </c>
      <c r="E375" s="16">
        <v>2</v>
      </c>
      <c r="F375" s="16">
        <v>106</v>
      </c>
      <c r="G375" s="17">
        <v>3</v>
      </c>
      <c r="H375" s="15">
        <v>112</v>
      </c>
      <c r="I375" s="16">
        <v>11</v>
      </c>
      <c r="J375" s="16">
        <v>67</v>
      </c>
      <c r="K375" s="16">
        <v>5</v>
      </c>
      <c r="L375" s="16">
        <v>13</v>
      </c>
      <c r="M375" s="17">
        <v>1</v>
      </c>
      <c r="N375" s="15">
        <v>13</v>
      </c>
      <c r="O375" s="16">
        <v>2</v>
      </c>
      <c r="P375" s="16">
        <v>3</v>
      </c>
      <c r="Q375" s="16">
        <v>0</v>
      </c>
      <c r="R375" s="16">
        <v>8</v>
      </c>
      <c r="S375" s="17">
        <v>0</v>
      </c>
      <c r="T375" s="15">
        <v>34</v>
      </c>
      <c r="U375" s="16">
        <v>8</v>
      </c>
      <c r="V375" s="16">
        <v>21</v>
      </c>
      <c r="W375" s="16">
        <v>1</v>
      </c>
      <c r="X375" s="16">
        <v>9</v>
      </c>
      <c r="Y375" s="17">
        <v>3</v>
      </c>
      <c r="Z375" s="86">
        <v>0</v>
      </c>
      <c r="AA375" s="87">
        <v>0</v>
      </c>
      <c r="AB375" s="33"/>
      <c r="AC375" s="38" t="s">
        <v>301</v>
      </c>
      <c r="AD375" s="38"/>
      <c r="AE375" s="31"/>
      <c r="AF375" s="31"/>
      <c r="AG375" s="31"/>
      <c r="AH375" s="31"/>
      <c r="AI375" s="31"/>
      <c r="AJ375" s="31"/>
    </row>
    <row r="376" spans="1:36">
      <c r="A376" s="11">
        <v>41358</v>
      </c>
      <c r="B376" s="15">
        <v>238</v>
      </c>
      <c r="C376" s="16">
        <v>26</v>
      </c>
      <c r="D376" s="16">
        <v>43</v>
      </c>
      <c r="E376" s="16">
        <v>6</v>
      </c>
      <c r="F376" s="16">
        <v>8</v>
      </c>
      <c r="G376" s="17">
        <v>0</v>
      </c>
      <c r="H376" s="15">
        <v>24</v>
      </c>
      <c r="I376" s="16">
        <v>2</v>
      </c>
      <c r="J376" s="16">
        <v>10</v>
      </c>
      <c r="K376" s="16">
        <v>0</v>
      </c>
      <c r="L376" s="16">
        <v>7</v>
      </c>
      <c r="M376" s="17">
        <v>0</v>
      </c>
      <c r="N376" s="15">
        <v>66</v>
      </c>
      <c r="O376" s="16">
        <v>2</v>
      </c>
      <c r="P376" s="16">
        <v>2</v>
      </c>
      <c r="Q376" s="16">
        <v>0</v>
      </c>
      <c r="R376" s="16">
        <v>1</v>
      </c>
      <c r="S376" s="17">
        <v>1</v>
      </c>
      <c r="T376" s="15">
        <v>6</v>
      </c>
      <c r="U376" s="16">
        <v>0</v>
      </c>
      <c r="V376" s="16">
        <v>17</v>
      </c>
      <c r="W376" s="16">
        <v>3</v>
      </c>
      <c r="X376" s="16">
        <v>8</v>
      </c>
      <c r="Y376" s="17">
        <v>0</v>
      </c>
      <c r="Z376" s="86">
        <v>0</v>
      </c>
      <c r="AA376" s="87">
        <v>0</v>
      </c>
      <c r="AB376" s="33"/>
      <c r="AC376" s="33" t="s">
        <v>293</v>
      </c>
      <c r="AD376" s="38"/>
      <c r="AE376" s="31"/>
      <c r="AF376" s="31"/>
      <c r="AG376" s="31"/>
      <c r="AH376" s="31"/>
      <c r="AI376" s="31"/>
      <c r="AJ376" s="31"/>
    </row>
    <row r="377" spans="1:36">
      <c r="A377" s="13">
        <v>41360</v>
      </c>
      <c r="B377" s="31">
        <v>83</v>
      </c>
      <c r="C377" s="31">
        <v>5</v>
      </c>
      <c r="D377" s="31">
        <v>15</v>
      </c>
      <c r="E377" s="31">
        <v>1</v>
      </c>
      <c r="F377" s="31">
        <v>0</v>
      </c>
      <c r="G377" s="31">
        <v>0</v>
      </c>
      <c r="H377" s="31">
        <v>17</v>
      </c>
      <c r="I377" s="31">
        <v>3</v>
      </c>
      <c r="J377" s="31">
        <v>4</v>
      </c>
      <c r="K377" s="31">
        <v>0</v>
      </c>
      <c r="L377" s="31">
        <v>3</v>
      </c>
      <c r="M377" s="31">
        <v>0</v>
      </c>
      <c r="N377" s="31">
        <v>31</v>
      </c>
      <c r="O377" s="31">
        <v>3</v>
      </c>
      <c r="P377" s="31">
        <v>4</v>
      </c>
      <c r="Q377" s="31">
        <v>0</v>
      </c>
      <c r="R377" s="31">
        <v>1</v>
      </c>
      <c r="S377" s="31">
        <v>0</v>
      </c>
      <c r="T377" s="31">
        <v>10</v>
      </c>
      <c r="U377" s="31">
        <v>0</v>
      </c>
      <c r="V377" s="31">
        <v>3</v>
      </c>
      <c r="W377" s="31">
        <v>0</v>
      </c>
      <c r="X377" s="31">
        <v>2</v>
      </c>
      <c r="Y377" s="31">
        <v>0</v>
      </c>
      <c r="Z377" s="31">
        <v>0</v>
      </c>
      <c r="AA377" s="31">
        <v>0</v>
      </c>
      <c r="AE377" s="31"/>
      <c r="AF377" s="31"/>
      <c r="AG377" s="31"/>
      <c r="AH377" s="31"/>
      <c r="AI377" s="31"/>
      <c r="AJ377" s="31"/>
    </row>
    <row r="378" spans="1:36">
      <c r="A378" s="11"/>
      <c r="B378" s="31">
        <f>COUNT(B352:AA377)</f>
        <v>676</v>
      </c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</row>
    <row r="379" spans="1:36">
      <c r="A379" s="1" t="s">
        <v>45</v>
      </c>
      <c r="B379" s="94"/>
      <c r="C379" s="31"/>
      <c r="D379" s="31"/>
      <c r="E379" s="31"/>
      <c r="F379" s="31"/>
      <c r="G379" s="31"/>
      <c r="H379" s="33"/>
      <c r="I379" s="33"/>
      <c r="J379" s="33"/>
      <c r="K379" s="33"/>
      <c r="L379" s="33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</row>
    <row r="380" spans="1:36">
      <c r="A380" s="106" t="s">
        <v>0</v>
      </c>
      <c r="B380" s="106" t="s">
        <v>1</v>
      </c>
      <c r="C380" s="106" t="s">
        <v>2</v>
      </c>
      <c r="D380" s="106" t="s">
        <v>1</v>
      </c>
      <c r="E380" s="106" t="s">
        <v>2</v>
      </c>
      <c r="F380" s="106" t="s">
        <v>1</v>
      </c>
      <c r="G380" s="106" t="s">
        <v>2</v>
      </c>
      <c r="H380" s="106" t="s">
        <v>1</v>
      </c>
      <c r="I380" s="106" t="s">
        <v>2</v>
      </c>
      <c r="J380" s="106" t="s">
        <v>1</v>
      </c>
      <c r="K380" s="106" t="s">
        <v>2</v>
      </c>
      <c r="L380" s="106" t="s">
        <v>1</v>
      </c>
      <c r="M380" s="106" t="s">
        <v>2</v>
      </c>
      <c r="N380" s="106" t="s">
        <v>1</v>
      </c>
      <c r="O380" s="106" t="s">
        <v>2</v>
      </c>
      <c r="P380" s="106" t="s">
        <v>3</v>
      </c>
      <c r="Q380" s="106" t="s">
        <v>4</v>
      </c>
      <c r="R380" s="106" t="s">
        <v>3</v>
      </c>
      <c r="S380" s="106" t="s">
        <v>4</v>
      </c>
      <c r="T380" s="106" t="s">
        <v>3</v>
      </c>
      <c r="U380" s="106" t="s">
        <v>4</v>
      </c>
      <c r="V380" s="106" t="s">
        <v>5</v>
      </c>
      <c r="W380" s="106" t="s">
        <v>6</v>
      </c>
      <c r="X380" s="106" t="s">
        <v>7</v>
      </c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</row>
    <row r="381" spans="1:36">
      <c r="A381" s="11">
        <v>41295</v>
      </c>
      <c r="B381" s="33">
        <v>75</v>
      </c>
      <c r="C381" s="33">
        <v>8</v>
      </c>
      <c r="D381" s="33">
        <v>139</v>
      </c>
      <c r="E381" s="33">
        <v>5</v>
      </c>
      <c r="F381" s="33">
        <v>46</v>
      </c>
      <c r="G381" s="33">
        <v>0</v>
      </c>
      <c r="H381" s="15">
        <v>3169</v>
      </c>
      <c r="I381" s="16">
        <v>59</v>
      </c>
      <c r="J381" s="105"/>
      <c r="K381" s="115"/>
      <c r="L381" s="115"/>
      <c r="M381" s="115"/>
      <c r="N381" s="115"/>
      <c r="O381" s="116"/>
      <c r="P381" s="105"/>
      <c r="Q381" s="115"/>
      <c r="R381" s="115"/>
      <c r="S381" s="115"/>
      <c r="T381" s="115"/>
      <c r="U381" s="116"/>
      <c r="V381" s="33"/>
      <c r="W381" s="50" t="s">
        <v>127</v>
      </c>
      <c r="X381" s="33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</row>
    <row r="382" spans="1:36">
      <c r="A382" s="11">
        <v>41306</v>
      </c>
      <c r="B382" s="33">
        <v>50</v>
      </c>
      <c r="C382" s="33">
        <v>5</v>
      </c>
      <c r="D382" s="33">
        <v>57</v>
      </c>
      <c r="E382" s="33">
        <v>5</v>
      </c>
      <c r="F382" s="33">
        <v>119</v>
      </c>
      <c r="G382" s="17">
        <v>8</v>
      </c>
      <c r="H382" s="15">
        <v>1568</v>
      </c>
      <c r="I382" s="16">
        <v>127</v>
      </c>
      <c r="J382" s="15">
        <v>730</v>
      </c>
      <c r="K382" s="16">
        <v>24</v>
      </c>
      <c r="L382" s="16">
        <v>16</v>
      </c>
      <c r="M382" s="16">
        <v>1</v>
      </c>
      <c r="N382" s="16">
        <v>1</v>
      </c>
      <c r="O382" s="17">
        <v>0</v>
      </c>
      <c r="P382" s="15">
        <v>28</v>
      </c>
      <c r="Q382" s="16">
        <v>0</v>
      </c>
      <c r="R382" s="16">
        <v>15</v>
      </c>
      <c r="S382" s="16">
        <v>2</v>
      </c>
      <c r="T382" s="16">
        <v>2</v>
      </c>
      <c r="U382" s="17">
        <v>0</v>
      </c>
      <c r="V382" s="33"/>
      <c r="W382" s="50" t="s">
        <v>181</v>
      </c>
      <c r="X382" s="33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</row>
    <row r="383" spans="1:36">
      <c r="A383" s="11">
        <v>41311</v>
      </c>
      <c r="B383" s="33">
        <v>160</v>
      </c>
      <c r="C383" s="33">
        <v>12</v>
      </c>
      <c r="D383" s="33">
        <v>112</v>
      </c>
      <c r="E383" s="33">
        <v>8</v>
      </c>
      <c r="F383" s="33">
        <v>69</v>
      </c>
      <c r="G383" s="16">
        <v>6</v>
      </c>
      <c r="H383" s="15">
        <v>983</v>
      </c>
      <c r="I383" s="16">
        <v>57</v>
      </c>
      <c r="J383" s="15">
        <v>13</v>
      </c>
      <c r="K383" s="16">
        <v>1</v>
      </c>
      <c r="L383" s="16">
        <v>0</v>
      </c>
      <c r="M383" s="16">
        <v>0</v>
      </c>
      <c r="N383" s="16">
        <v>0</v>
      </c>
      <c r="O383" s="17">
        <v>0</v>
      </c>
      <c r="P383" s="15">
        <v>12</v>
      </c>
      <c r="Q383" s="16">
        <v>3</v>
      </c>
      <c r="R383" s="16">
        <v>10</v>
      </c>
      <c r="S383" s="16">
        <v>0</v>
      </c>
      <c r="T383" s="16">
        <v>3</v>
      </c>
      <c r="U383" s="16">
        <v>0</v>
      </c>
      <c r="V383" s="33"/>
      <c r="W383" s="48" t="s">
        <v>190</v>
      </c>
      <c r="X383" s="33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</row>
    <row r="384" spans="1:36">
      <c r="A384" s="11">
        <v>41312</v>
      </c>
      <c r="B384" s="33">
        <v>689</v>
      </c>
      <c r="C384" s="33">
        <v>32</v>
      </c>
      <c r="D384" s="33">
        <v>219</v>
      </c>
      <c r="E384" s="33">
        <v>10</v>
      </c>
      <c r="F384" s="33">
        <v>65</v>
      </c>
      <c r="G384" s="33">
        <v>0</v>
      </c>
      <c r="H384" s="15">
        <v>2667</v>
      </c>
      <c r="I384" s="16">
        <v>117</v>
      </c>
      <c r="J384" s="15">
        <v>62</v>
      </c>
      <c r="K384" s="16">
        <v>1</v>
      </c>
      <c r="L384" s="16">
        <v>0</v>
      </c>
      <c r="M384" s="16">
        <v>0</v>
      </c>
      <c r="N384" s="16">
        <v>0</v>
      </c>
      <c r="O384" s="17">
        <v>0</v>
      </c>
      <c r="P384" s="15">
        <v>2</v>
      </c>
      <c r="Q384" s="16">
        <v>0</v>
      </c>
      <c r="R384" s="16">
        <v>8</v>
      </c>
      <c r="S384" s="16">
        <v>1</v>
      </c>
      <c r="T384" s="16">
        <v>2</v>
      </c>
      <c r="U384" s="16">
        <v>1</v>
      </c>
      <c r="V384" s="33"/>
      <c r="W384" s="48" t="s">
        <v>182</v>
      </c>
      <c r="X384" s="33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</row>
    <row r="385" spans="1:36">
      <c r="A385" s="11">
        <v>41317</v>
      </c>
      <c r="B385" s="33">
        <v>6</v>
      </c>
      <c r="C385" s="33">
        <v>1</v>
      </c>
      <c r="D385" s="33">
        <v>0</v>
      </c>
      <c r="E385" s="33">
        <v>0</v>
      </c>
      <c r="F385" s="33">
        <v>40</v>
      </c>
      <c r="G385" s="33">
        <v>5</v>
      </c>
      <c r="H385" s="15">
        <v>801</v>
      </c>
      <c r="I385" s="16">
        <v>32</v>
      </c>
      <c r="J385" s="15">
        <v>0</v>
      </c>
      <c r="K385" s="16">
        <v>0</v>
      </c>
      <c r="L385" s="16">
        <v>0</v>
      </c>
      <c r="M385" s="16">
        <v>0</v>
      </c>
      <c r="N385" s="16">
        <v>0</v>
      </c>
      <c r="O385" s="17">
        <v>0</v>
      </c>
      <c r="P385" s="15">
        <v>1</v>
      </c>
      <c r="Q385" s="16">
        <v>0</v>
      </c>
      <c r="R385" s="16">
        <v>21</v>
      </c>
      <c r="S385" s="16">
        <v>0</v>
      </c>
      <c r="T385" s="16">
        <v>5</v>
      </c>
      <c r="U385" s="17">
        <v>0</v>
      </c>
      <c r="V385" s="33"/>
      <c r="W385" s="50" t="s">
        <v>184</v>
      </c>
      <c r="X385" s="33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</row>
    <row r="386" spans="1:36">
      <c r="A386" s="11">
        <v>41318</v>
      </c>
      <c r="B386" s="33">
        <v>260</v>
      </c>
      <c r="C386" s="33">
        <v>36</v>
      </c>
      <c r="D386" s="33">
        <v>189</v>
      </c>
      <c r="E386" s="33">
        <v>22</v>
      </c>
      <c r="F386" s="33">
        <v>238</v>
      </c>
      <c r="G386" s="33">
        <v>24</v>
      </c>
      <c r="H386" s="15">
        <v>4651</v>
      </c>
      <c r="I386" s="16">
        <v>126</v>
      </c>
      <c r="J386" s="15">
        <v>1</v>
      </c>
      <c r="K386" s="16">
        <v>0</v>
      </c>
      <c r="L386" s="16">
        <v>0</v>
      </c>
      <c r="M386" s="16">
        <v>0</v>
      </c>
      <c r="N386" s="16">
        <v>0</v>
      </c>
      <c r="O386" s="16">
        <v>0</v>
      </c>
      <c r="P386" s="15">
        <v>0</v>
      </c>
      <c r="Q386" s="16">
        <v>0</v>
      </c>
      <c r="R386" s="16">
        <v>0</v>
      </c>
      <c r="S386" s="16">
        <v>0</v>
      </c>
      <c r="T386" s="16">
        <v>0</v>
      </c>
      <c r="U386" s="17">
        <v>0</v>
      </c>
      <c r="V386" s="33"/>
      <c r="W386" s="50" t="s">
        <v>244</v>
      </c>
      <c r="X386" s="33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</row>
    <row r="387" spans="1:36">
      <c r="A387" s="11">
        <v>41324</v>
      </c>
      <c r="B387" s="33">
        <v>319</v>
      </c>
      <c r="C387" s="33">
        <v>16</v>
      </c>
      <c r="D387" s="33">
        <v>195</v>
      </c>
      <c r="E387" s="33">
        <v>14</v>
      </c>
      <c r="F387" s="33">
        <v>63</v>
      </c>
      <c r="G387" s="17">
        <v>7</v>
      </c>
      <c r="H387" s="15">
        <v>219</v>
      </c>
      <c r="I387" s="16">
        <v>13</v>
      </c>
      <c r="J387" s="15">
        <v>9</v>
      </c>
      <c r="K387" s="16">
        <v>0</v>
      </c>
      <c r="L387" s="16">
        <v>0</v>
      </c>
      <c r="M387" s="16">
        <v>0</v>
      </c>
      <c r="N387" s="16">
        <v>0</v>
      </c>
      <c r="O387" s="17">
        <v>0</v>
      </c>
      <c r="P387" s="15">
        <v>1</v>
      </c>
      <c r="Q387" s="16">
        <v>0</v>
      </c>
      <c r="R387" s="16">
        <v>1</v>
      </c>
      <c r="S387" s="16">
        <v>0</v>
      </c>
      <c r="T387" s="16">
        <v>2</v>
      </c>
      <c r="U387" s="17">
        <v>0</v>
      </c>
      <c r="V387" s="33"/>
      <c r="W387" s="50" t="s">
        <v>178</v>
      </c>
      <c r="X387" s="33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</row>
    <row r="388" spans="1:36">
      <c r="A388" s="11">
        <v>41325</v>
      </c>
      <c r="B388" s="33">
        <v>476</v>
      </c>
      <c r="C388" s="33">
        <v>13</v>
      </c>
      <c r="D388" s="33">
        <v>79</v>
      </c>
      <c r="E388" s="33">
        <v>9</v>
      </c>
      <c r="F388" s="33">
        <v>110</v>
      </c>
      <c r="G388" s="17">
        <v>6</v>
      </c>
      <c r="H388" s="16">
        <v>2208</v>
      </c>
      <c r="I388" s="16">
        <v>131</v>
      </c>
      <c r="J388" s="15">
        <v>2</v>
      </c>
      <c r="K388" s="16">
        <v>1</v>
      </c>
      <c r="L388" s="16">
        <v>17</v>
      </c>
      <c r="M388" s="16">
        <v>0</v>
      </c>
      <c r="N388" s="16">
        <v>2</v>
      </c>
      <c r="O388" s="17">
        <v>0</v>
      </c>
      <c r="P388" s="15">
        <v>184</v>
      </c>
      <c r="Q388" s="16">
        <v>4</v>
      </c>
      <c r="R388" s="16">
        <v>23</v>
      </c>
      <c r="S388" s="16">
        <v>3</v>
      </c>
      <c r="T388" s="16">
        <v>4</v>
      </c>
      <c r="U388" s="17">
        <v>0</v>
      </c>
      <c r="V388" s="33"/>
      <c r="W388" s="50" t="s">
        <v>204</v>
      </c>
      <c r="X388" s="33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</row>
    <row r="389" spans="1:36">
      <c r="A389" s="110">
        <v>41331</v>
      </c>
      <c r="B389" s="33">
        <v>301</v>
      </c>
      <c r="C389" s="33">
        <v>24</v>
      </c>
      <c r="D389" s="33">
        <v>102</v>
      </c>
      <c r="E389" s="33">
        <v>13</v>
      </c>
      <c r="F389" s="33">
        <v>22</v>
      </c>
      <c r="G389" s="17">
        <v>4</v>
      </c>
      <c r="H389" s="33">
        <v>329</v>
      </c>
      <c r="I389" s="16">
        <v>24</v>
      </c>
      <c r="J389" s="15">
        <v>27</v>
      </c>
      <c r="K389" s="16">
        <v>0</v>
      </c>
      <c r="L389" s="16">
        <v>2</v>
      </c>
      <c r="M389" s="16">
        <v>0</v>
      </c>
      <c r="N389" s="16">
        <v>0</v>
      </c>
      <c r="O389" s="17">
        <v>0</v>
      </c>
      <c r="P389" s="15">
        <v>0</v>
      </c>
      <c r="Q389" s="15">
        <v>0</v>
      </c>
      <c r="R389" s="15">
        <v>0</v>
      </c>
      <c r="S389" s="15">
        <v>0</v>
      </c>
      <c r="T389" s="15">
        <v>0</v>
      </c>
      <c r="U389" s="15">
        <v>0</v>
      </c>
      <c r="V389" s="33"/>
      <c r="W389" s="48" t="s">
        <v>210</v>
      </c>
      <c r="X389" s="33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</row>
    <row r="390" spans="1:36">
      <c r="A390" s="11">
        <v>41334</v>
      </c>
      <c r="B390" s="16">
        <v>387</v>
      </c>
      <c r="C390" s="16">
        <v>12</v>
      </c>
      <c r="D390" s="16">
        <v>133</v>
      </c>
      <c r="E390" s="16">
        <v>10</v>
      </c>
      <c r="F390" s="16">
        <v>119</v>
      </c>
      <c r="G390" s="17">
        <v>7</v>
      </c>
      <c r="H390" s="33">
        <v>180</v>
      </c>
      <c r="I390" s="16">
        <v>4</v>
      </c>
      <c r="J390" s="15">
        <v>0</v>
      </c>
      <c r="K390" s="15">
        <v>0</v>
      </c>
      <c r="L390" s="15">
        <v>0</v>
      </c>
      <c r="M390" s="15">
        <v>0</v>
      </c>
      <c r="N390" s="15">
        <v>0</v>
      </c>
      <c r="O390" s="15">
        <v>0</v>
      </c>
      <c r="P390" s="15">
        <v>1</v>
      </c>
      <c r="Q390" s="16">
        <v>0</v>
      </c>
      <c r="R390" s="16">
        <v>0</v>
      </c>
      <c r="S390" s="16">
        <v>0</v>
      </c>
      <c r="T390" s="16">
        <v>0</v>
      </c>
      <c r="U390" s="16">
        <v>0</v>
      </c>
      <c r="V390" s="33"/>
      <c r="W390" s="50" t="s">
        <v>207</v>
      </c>
      <c r="X390" s="33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</row>
    <row r="391" spans="1:36">
      <c r="A391" s="11">
        <v>41337</v>
      </c>
      <c r="B391" s="16">
        <v>124</v>
      </c>
      <c r="C391" s="16">
        <v>16</v>
      </c>
      <c r="D391" s="16">
        <v>69</v>
      </c>
      <c r="E391" s="16">
        <v>7</v>
      </c>
      <c r="F391" s="16">
        <v>23</v>
      </c>
      <c r="G391" s="17">
        <v>2</v>
      </c>
      <c r="H391" s="33">
        <v>1824</v>
      </c>
      <c r="I391" s="16">
        <v>141</v>
      </c>
      <c r="J391" s="15">
        <v>1</v>
      </c>
      <c r="K391" s="16">
        <v>1</v>
      </c>
      <c r="L391" s="16">
        <v>25</v>
      </c>
      <c r="M391" s="16">
        <v>2</v>
      </c>
      <c r="N391" s="16">
        <v>2</v>
      </c>
      <c r="O391" s="16">
        <v>0</v>
      </c>
      <c r="P391" s="15">
        <v>636</v>
      </c>
      <c r="Q391" s="16">
        <v>21</v>
      </c>
      <c r="R391" s="16">
        <v>10</v>
      </c>
      <c r="S391" s="16">
        <v>1</v>
      </c>
      <c r="T391" s="16">
        <v>1</v>
      </c>
      <c r="U391" s="16">
        <v>0</v>
      </c>
      <c r="V391" s="33"/>
      <c r="W391" s="50" t="s">
        <v>240</v>
      </c>
      <c r="X391" s="33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</row>
    <row r="392" spans="1:36">
      <c r="A392" s="11">
        <v>41340</v>
      </c>
      <c r="B392" s="15">
        <v>617</v>
      </c>
      <c r="C392" s="16">
        <v>45</v>
      </c>
      <c r="D392" s="16">
        <v>261</v>
      </c>
      <c r="E392" s="16">
        <v>13</v>
      </c>
      <c r="F392" s="16">
        <v>338</v>
      </c>
      <c r="G392" s="17">
        <v>17</v>
      </c>
      <c r="H392" s="15">
        <v>492</v>
      </c>
      <c r="I392" s="17">
        <v>15</v>
      </c>
      <c r="J392" s="15">
        <v>1</v>
      </c>
      <c r="K392" s="16">
        <v>0</v>
      </c>
      <c r="L392" s="16">
        <v>0</v>
      </c>
      <c r="M392" s="16">
        <v>0</v>
      </c>
      <c r="N392" s="16">
        <v>0</v>
      </c>
      <c r="O392" s="17">
        <v>0</v>
      </c>
      <c r="P392" s="15">
        <v>1</v>
      </c>
      <c r="Q392" s="16">
        <v>0</v>
      </c>
      <c r="R392" s="16">
        <v>0</v>
      </c>
      <c r="S392" s="16">
        <v>0</v>
      </c>
      <c r="T392" s="16">
        <v>0</v>
      </c>
      <c r="U392" s="17">
        <v>0</v>
      </c>
      <c r="V392" s="33"/>
      <c r="W392" s="31" t="s">
        <v>222</v>
      </c>
      <c r="X392" s="33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</row>
    <row r="393" spans="1:36">
      <c r="A393" s="11">
        <v>41344</v>
      </c>
      <c r="B393" s="15">
        <v>9</v>
      </c>
      <c r="C393" s="16">
        <v>0</v>
      </c>
      <c r="D393" s="16">
        <v>1</v>
      </c>
      <c r="E393" s="16">
        <v>0</v>
      </c>
      <c r="F393" s="16">
        <v>0</v>
      </c>
      <c r="G393" s="17">
        <v>0</v>
      </c>
      <c r="H393" s="15">
        <v>1156</v>
      </c>
      <c r="I393" s="16">
        <v>36</v>
      </c>
      <c r="J393" s="15">
        <v>4</v>
      </c>
      <c r="K393" s="16">
        <v>0</v>
      </c>
      <c r="L393" s="16">
        <v>6</v>
      </c>
      <c r="M393" s="16">
        <v>1</v>
      </c>
      <c r="N393" s="16">
        <v>15</v>
      </c>
      <c r="O393" s="17">
        <v>0</v>
      </c>
      <c r="P393" s="15">
        <v>39</v>
      </c>
      <c r="Q393" s="16">
        <v>0</v>
      </c>
      <c r="R393" s="16">
        <v>39</v>
      </c>
      <c r="S393" s="16">
        <v>0</v>
      </c>
      <c r="T393" s="16">
        <v>3</v>
      </c>
      <c r="U393" s="17">
        <v>0</v>
      </c>
      <c r="V393" s="33"/>
      <c r="W393" s="48" t="s">
        <v>215</v>
      </c>
      <c r="X393" s="33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</row>
    <row r="394" spans="1:36">
      <c r="A394" s="11">
        <v>41348</v>
      </c>
      <c r="B394" s="15">
        <v>113</v>
      </c>
      <c r="C394" s="16">
        <v>17</v>
      </c>
      <c r="D394" s="16">
        <v>104</v>
      </c>
      <c r="E394" s="16">
        <v>7</v>
      </c>
      <c r="F394" s="16">
        <v>78</v>
      </c>
      <c r="G394" s="17">
        <v>6</v>
      </c>
      <c r="H394" s="15">
        <v>838</v>
      </c>
      <c r="I394" s="16">
        <v>32</v>
      </c>
      <c r="J394" s="15">
        <v>1</v>
      </c>
      <c r="K394" s="16">
        <v>0</v>
      </c>
      <c r="L394" s="16">
        <v>0</v>
      </c>
      <c r="M394" s="16">
        <v>0</v>
      </c>
      <c r="N394" s="16">
        <v>0</v>
      </c>
      <c r="O394" s="17">
        <v>0</v>
      </c>
      <c r="P394" s="15">
        <v>0</v>
      </c>
      <c r="Q394" s="15">
        <v>0</v>
      </c>
      <c r="R394" s="15">
        <v>0</v>
      </c>
      <c r="S394" s="15">
        <v>0</v>
      </c>
      <c r="T394" s="15">
        <v>0</v>
      </c>
      <c r="U394" s="15">
        <v>0</v>
      </c>
      <c r="V394" s="33"/>
      <c r="W394" s="31" t="s">
        <v>276</v>
      </c>
      <c r="X394" s="33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</row>
    <row r="395" spans="1:36">
      <c r="A395" s="11">
        <v>41352</v>
      </c>
      <c r="B395" s="15">
        <v>66</v>
      </c>
      <c r="C395" s="16">
        <v>7</v>
      </c>
      <c r="D395" s="16">
        <v>3</v>
      </c>
      <c r="E395" s="16">
        <v>0</v>
      </c>
      <c r="F395" s="16">
        <v>139</v>
      </c>
      <c r="G395" s="17">
        <v>19</v>
      </c>
      <c r="H395" s="15">
        <v>480</v>
      </c>
      <c r="I395" s="16">
        <v>39</v>
      </c>
      <c r="J395" s="15">
        <v>17</v>
      </c>
      <c r="K395" s="16">
        <v>1</v>
      </c>
      <c r="L395" s="16">
        <v>16</v>
      </c>
      <c r="M395" s="16">
        <v>2</v>
      </c>
      <c r="N395" s="16">
        <v>43</v>
      </c>
      <c r="O395" s="17">
        <v>2</v>
      </c>
      <c r="P395" s="15">
        <v>0</v>
      </c>
      <c r="Q395" s="16">
        <v>0</v>
      </c>
      <c r="R395" s="16">
        <v>3</v>
      </c>
      <c r="S395" s="16">
        <v>0</v>
      </c>
      <c r="T395" s="16">
        <v>1</v>
      </c>
      <c r="U395" s="17">
        <v>0</v>
      </c>
      <c r="V395" s="33"/>
      <c r="W395" s="50" t="s">
        <v>287</v>
      </c>
      <c r="X395" s="33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</row>
    <row r="396" spans="1:36">
      <c r="A396" s="11">
        <v>41354</v>
      </c>
      <c r="B396" s="15">
        <v>252</v>
      </c>
      <c r="C396" s="16">
        <v>16</v>
      </c>
      <c r="D396" s="16">
        <v>157</v>
      </c>
      <c r="E396" s="16">
        <v>11</v>
      </c>
      <c r="F396" s="16">
        <v>55</v>
      </c>
      <c r="G396" s="17">
        <v>4</v>
      </c>
      <c r="H396" s="15">
        <v>2787</v>
      </c>
      <c r="I396" s="16">
        <v>78</v>
      </c>
      <c r="J396" s="15">
        <v>8</v>
      </c>
      <c r="K396" s="16">
        <v>0</v>
      </c>
      <c r="L396" s="16">
        <v>3</v>
      </c>
      <c r="M396" s="16">
        <v>1</v>
      </c>
      <c r="N396" s="16">
        <v>0</v>
      </c>
      <c r="O396" s="16">
        <v>0</v>
      </c>
      <c r="P396" s="15">
        <v>10</v>
      </c>
      <c r="Q396" s="16">
        <v>0</v>
      </c>
      <c r="R396" s="16">
        <v>1</v>
      </c>
      <c r="S396" s="16">
        <v>0</v>
      </c>
      <c r="T396" s="16">
        <v>0</v>
      </c>
      <c r="U396" s="17">
        <v>0</v>
      </c>
      <c r="V396" s="33"/>
      <c r="W396" s="2" t="s">
        <v>290</v>
      </c>
      <c r="X396" s="33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</row>
    <row r="397" spans="1:36" ht="13.5" thickBot="1">
      <c r="A397" s="11">
        <v>41359</v>
      </c>
      <c r="B397" s="15">
        <v>74</v>
      </c>
      <c r="C397" s="16">
        <v>7</v>
      </c>
      <c r="D397" s="16">
        <v>11</v>
      </c>
      <c r="E397" s="16">
        <v>4</v>
      </c>
      <c r="F397" s="16">
        <v>6</v>
      </c>
      <c r="G397" s="17">
        <v>2</v>
      </c>
      <c r="H397" s="15">
        <v>3394</v>
      </c>
      <c r="I397" s="16">
        <v>137</v>
      </c>
      <c r="J397" s="15">
        <v>0</v>
      </c>
      <c r="K397" s="15">
        <v>0</v>
      </c>
      <c r="L397" s="15">
        <v>0</v>
      </c>
      <c r="M397" s="15">
        <v>0</v>
      </c>
      <c r="N397" s="15">
        <v>0</v>
      </c>
      <c r="O397" s="15">
        <v>0</v>
      </c>
      <c r="P397" s="15">
        <v>0</v>
      </c>
      <c r="Q397" s="15">
        <v>0</v>
      </c>
      <c r="R397" s="16">
        <v>2</v>
      </c>
      <c r="S397" s="16">
        <v>0</v>
      </c>
      <c r="T397" s="16">
        <v>1</v>
      </c>
      <c r="U397" s="17">
        <v>0</v>
      </c>
      <c r="V397" s="33"/>
      <c r="W397" s="58" t="s">
        <v>261</v>
      </c>
      <c r="X397" s="33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</row>
    <row r="398" spans="1:36" ht="13.5" thickBot="1">
      <c r="A398" s="12">
        <v>41361</v>
      </c>
      <c r="B398" s="163">
        <v>141</v>
      </c>
      <c r="C398" s="164">
        <v>10</v>
      </c>
      <c r="D398" s="164">
        <v>87</v>
      </c>
      <c r="E398" s="164">
        <v>6</v>
      </c>
      <c r="F398" s="164">
        <v>48</v>
      </c>
      <c r="G398" s="165">
        <v>6</v>
      </c>
      <c r="H398" s="163">
        <v>1660</v>
      </c>
      <c r="I398" s="164">
        <v>159</v>
      </c>
      <c r="J398" s="163">
        <v>3</v>
      </c>
      <c r="K398" s="164">
        <v>0</v>
      </c>
      <c r="L398" s="164">
        <v>3</v>
      </c>
      <c r="M398" s="164">
        <v>0</v>
      </c>
      <c r="N398" s="164">
        <v>1</v>
      </c>
      <c r="O398" s="165">
        <v>0</v>
      </c>
      <c r="P398" s="163">
        <v>3</v>
      </c>
      <c r="Q398" s="164">
        <v>1</v>
      </c>
      <c r="R398" s="164">
        <v>14</v>
      </c>
      <c r="S398" s="164">
        <v>3</v>
      </c>
      <c r="T398" s="164">
        <v>1</v>
      </c>
      <c r="U398" s="165">
        <v>0</v>
      </c>
      <c r="V398" s="44"/>
      <c r="X398" s="33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</row>
    <row r="399" spans="1:36">
      <c r="B399" s="31">
        <f>COUNT(B381:U398)</f>
        <v>348</v>
      </c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</row>
    <row r="400" spans="1:36" ht="15.75">
      <c r="A400" s="27" t="s">
        <v>46</v>
      </c>
      <c r="B400" s="31"/>
      <c r="C400" s="31"/>
      <c r="D400" s="31"/>
      <c r="E400" s="31"/>
      <c r="F400" s="31"/>
      <c r="G400" s="31"/>
      <c r="H400" s="33"/>
      <c r="I400" s="33"/>
      <c r="J400" s="33"/>
      <c r="K400" s="50"/>
      <c r="L400" s="57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</row>
    <row r="401" spans="1:36">
      <c r="A401" s="11"/>
      <c r="B401" s="31"/>
      <c r="C401" s="31"/>
      <c r="D401" s="31"/>
      <c r="E401" s="31"/>
      <c r="F401" s="31"/>
      <c r="G401" s="31"/>
      <c r="H401" s="33"/>
      <c r="I401" s="33"/>
      <c r="J401" s="8"/>
      <c r="K401" s="33"/>
      <c r="L401" s="33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</row>
    <row r="402" spans="1:36">
      <c r="B402" s="31"/>
      <c r="C402" s="31"/>
      <c r="D402" s="31"/>
      <c r="E402" s="31"/>
      <c r="F402" s="31"/>
      <c r="G402" s="31"/>
      <c r="H402" s="33"/>
      <c r="I402" s="33"/>
      <c r="J402" s="33"/>
      <c r="K402" s="33"/>
      <c r="L402" s="33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</row>
    <row r="403" spans="1:36">
      <c r="A403" s="1" t="s">
        <v>47</v>
      </c>
      <c r="B403" s="95"/>
      <c r="C403" s="31"/>
      <c r="E403" s="31"/>
      <c r="F403" s="31"/>
      <c r="G403" s="31"/>
      <c r="H403" s="33"/>
      <c r="I403" s="33"/>
      <c r="J403" s="33"/>
      <c r="K403" s="33"/>
      <c r="L403" s="33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</row>
    <row r="404" spans="1:36">
      <c r="A404" s="106" t="s">
        <v>0</v>
      </c>
      <c r="B404" s="106" t="s">
        <v>1</v>
      </c>
      <c r="C404" s="106" t="s">
        <v>2</v>
      </c>
      <c r="D404" s="106" t="s">
        <v>1</v>
      </c>
      <c r="E404" s="106" t="s">
        <v>2</v>
      </c>
      <c r="F404" s="106" t="s">
        <v>1</v>
      </c>
      <c r="G404" s="106" t="s">
        <v>2</v>
      </c>
      <c r="H404" s="107" t="s">
        <v>3</v>
      </c>
      <c r="I404" s="109" t="s">
        <v>4</v>
      </c>
      <c r="J404" s="109" t="s">
        <v>1</v>
      </c>
      <c r="K404" s="106" t="s">
        <v>2</v>
      </c>
      <c r="L404" s="107" t="s">
        <v>3</v>
      </c>
      <c r="M404" s="109" t="s">
        <v>4</v>
      </c>
      <c r="N404" s="109" t="s">
        <v>9</v>
      </c>
      <c r="O404" s="109" t="s">
        <v>10</v>
      </c>
      <c r="P404" s="109" t="s">
        <v>1</v>
      </c>
      <c r="Q404" s="109" t="s">
        <v>2</v>
      </c>
      <c r="R404" s="107" t="s">
        <v>1</v>
      </c>
      <c r="S404" s="109" t="s">
        <v>2</v>
      </c>
      <c r="T404" s="109" t="s">
        <v>1</v>
      </c>
      <c r="U404" s="106" t="s">
        <v>2</v>
      </c>
      <c r="V404" s="107" t="s">
        <v>5</v>
      </c>
      <c r="W404" s="109" t="s">
        <v>6</v>
      </c>
      <c r="X404" s="109" t="s">
        <v>7</v>
      </c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</row>
    <row r="405" spans="1:36">
      <c r="A405" s="11">
        <v>41276</v>
      </c>
      <c r="B405" s="31">
        <v>50</v>
      </c>
      <c r="C405" s="31">
        <v>2</v>
      </c>
      <c r="D405" s="31">
        <v>109</v>
      </c>
      <c r="E405" s="31">
        <v>6</v>
      </c>
      <c r="F405" s="31">
        <v>42</v>
      </c>
      <c r="G405" s="31">
        <v>1</v>
      </c>
      <c r="H405" s="30">
        <v>1304</v>
      </c>
      <c r="I405" s="40">
        <v>53</v>
      </c>
      <c r="J405" s="31">
        <v>371</v>
      </c>
      <c r="K405" s="31">
        <v>37</v>
      </c>
      <c r="L405" s="30">
        <v>427</v>
      </c>
      <c r="M405" s="31">
        <v>41</v>
      </c>
      <c r="N405" s="30">
        <v>851</v>
      </c>
      <c r="O405" s="31">
        <v>71</v>
      </c>
      <c r="P405" s="30">
        <v>92</v>
      </c>
      <c r="Q405" s="31">
        <v>2</v>
      </c>
      <c r="R405" s="31">
        <v>48</v>
      </c>
      <c r="S405" s="31">
        <v>4</v>
      </c>
      <c r="T405" s="31">
        <v>57</v>
      </c>
      <c r="U405" s="31">
        <v>4</v>
      </c>
      <c r="V405" s="30"/>
      <c r="W405" s="2" t="s">
        <v>86</v>
      </c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</row>
    <row r="406" spans="1:36">
      <c r="A406" s="11">
        <v>41278</v>
      </c>
      <c r="B406" s="31">
        <v>60</v>
      </c>
      <c r="C406" s="31">
        <v>8</v>
      </c>
      <c r="D406" s="31">
        <v>23</v>
      </c>
      <c r="E406" s="31">
        <v>5</v>
      </c>
      <c r="F406" s="31">
        <v>20</v>
      </c>
      <c r="G406" s="31">
        <v>2</v>
      </c>
      <c r="H406" s="30">
        <v>78</v>
      </c>
      <c r="I406" s="33">
        <v>6</v>
      </c>
      <c r="J406" s="31">
        <v>6</v>
      </c>
      <c r="K406" s="31">
        <v>0</v>
      </c>
      <c r="L406" s="30">
        <v>938</v>
      </c>
      <c r="M406" s="31">
        <v>61</v>
      </c>
      <c r="N406" s="30">
        <v>952</v>
      </c>
      <c r="O406" s="31">
        <v>63</v>
      </c>
      <c r="P406" s="30">
        <v>15</v>
      </c>
      <c r="Q406" s="31">
        <v>2</v>
      </c>
      <c r="R406" s="31">
        <v>2</v>
      </c>
      <c r="S406" s="31">
        <v>1</v>
      </c>
      <c r="T406" s="31">
        <v>1</v>
      </c>
      <c r="U406" s="31">
        <v>0</v>
      </c>
      <c r="V406" s="30"/>
      <c r="W406" s="2" t="s">
        <v>103</v>
      </c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</row>
    <row r="407" spans="1:36">
      <c r="A407" s="11">
        <v>41284</v>
      </c>
      <c r="B407" s="30">
        <v>236</v>
      </c>
      <c r="C407" s="31">
        <v>3</v>
      </c>
      <c r="D407" s="31">
        <v>99</v>
      </c>
      <c r="E407" s="31">
        <v>6</v>
      </c>
      <c r="F407" s="31">
        <v>39</v>
      </c>
      <c r="G407" s="31">
        <v>1</v>
      </c>
      <c r="H407" s="30">
        <v>1157</v>
      </c>
      <c r="I407" s="31">
        <v>77</v>
      </c>
      <c r="J407" s="30">
        <v>941</v>
      </c>
      <c r="K407" s="31">
        <v>67</v>
      </c>
      <c r="L407" s="30">
        <v>1912</v>
      </c>
      <c r="M407" s="31">
        <v>130</v>
      </c>
      <c r="N407" s="30">
        <v>1231</v>
      </c>
      <c r="O407" s="31">
        <v>61</v>
      </c>
      <c r="P407" s="30">
        <v>202</v>
      </c>
      <c r="Q407" s="31">
        <v>20</v>
      </c>
      <c r="R407" s="31">
        <v>104</v>
      </c>
      <c r="S407" s="31">
        <v>2</v>
      </c>
      <c r="T407" s="31">
        <v>248</v>
      </c>
      <c r="U407" s="31">
        <v>1</v>
      </c>
      <c r="V407" s="47"/>
      <c r="W407" s="50" t="s">
        <v>94</v>
      </c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</row>
    <row r="408" spans="1:36">
      <c r="A408" s="11">
        <v>41285</v>
      </c>
      <c r="B408" s="30">
        <v>28</v>
      </c>
      <c r="C408" s="31">
        <v>1</v>
      </c>
      <c r="D408" s="31">
        <v>122</v>
      </c>
      <c r="E408" s="31">
        <v>3</v>
      </c>
      <c r="F408" s="31">
        <v>16</v>
      </c>
      <c r="G408" s="31">
        <v>1</v>
      </c>
      <c r="H408" s="30">
        <v>81</v>
      </c>
      <c r="I408" s="31">
        <v>10</v>
      </c>
      <c r="J408" s="30">
        <v>23</v>
      </c>
      <c r="K408" s="31">
        <v>0</v>
      </c>
      <c r="L408" s="30">
        <v>349</v>
      </c>
      <c r="M408" s="31">
        <v>23</v>
      </c>
      <c r="N408" s="30">
        <v>786</v>
      </c>
      <c r="O408" s="31">
        <v>16</v>
      </c>
      <c r="P408" s="30">
        <v>39</v>
      </c>
      <c r="Q408" s="31">
        <v>1</v>
      </c>
      <c r="R408" s="31">
        <v>31</v>
      </c>
      <c r="S408" s="31">
        <v>0</v>
      </c>
      <c r="T408" s="31">
        <v>24</v>
      </c>
      <c r="U408" s="31">
        <v>2</v>
      </c>
      <c r="V408" s="30"/>
      <c r="W408" s="50" t="s">
        <v>260</v>
      </c>
      <c r="X408" s="30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</row>
    <row r="409" spans="1:36">
      <c r="A409" s="11">
        <v>41288</v>
      </c>
      <c r="B409" s="30">
        <v>3</v>
      </c>
      <c r="C409" s="31">
        <v>1</v>
      </c>
      <c r="D409" s="31">
        <v>27</v>
      </c>
      <c r="E409" s="31">
        <v>1</v>
      </c>
      <c r="F409" s="31">
        <v>6</v>
      </c>
      <c r="G409" s="31">
        <v>0</v>
      </c>
      <c r="H409" s="30">
        <v>1297</v>
      </c>
      <c r="I409" s="31">
        <v>83</v>
      </c>
      <c r="J409" s="30">
        <v>1217</v>
      </c>
      <c r="K409" s="31">
        <v>79</v>
      </c>
      <c r="L409" s="30">
        <v>471</v>
      </c>
      <c r="M409" s="31">
        <v>31</v>
      </c>
      <c r="N409" s="30">
        <v>473</v>
      </c>
      <c r="O409" s="31">
        <v>23</v>
      </c>
      <c r="P409" s="30">
        <v>35</v>
      </c>
      <c r="Q409" s="31">
        <v>0</v>
      </c>
      <c r="R409" s="31">
        <v>62</v>
      </c>
      <c r="S409" s="31">
        <v>3</v>
      </c>
      <c r="T409" s="31">
        <v>90</v>
      </c>
      <c r="U409" s="31">
        <v>2</v>
      </c>
      <c r="V409" s="30"/>
      <c r="W409" s="50" t="s">
        <v>95</v>
      </c>
      <c r="X409" s="30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</row>
    <row r="410" spans="1:36">
      <c r="A410" s="11">
        <v>41289</v>
      </c>
      <c r="B410" s="30">
        <v>372</v>
      </c>
      <c r="C410" s="31">
        <v>2</v>
      </c>
      <c r="D410" s="31">
        <v>133</v>
      </c>
      <c r="E410" s="31">
        <v>5</v>
      </c>
      <c r="F410" s="31">
        <v>55</v>
      </c>
      <c r="G410" s="31">
        <v>2</v>
      </c>
      <c r="H410" s="30">
        <v>972</v>
      </c>
      <c r="I410" s="31">
        <v>20</v>
      </c>
      <c r="J410" s="30">
        <v>683</v>
      </c>
      <c r="K410" s="31">
        <v>46</v>
      </c>
      <c r="L410" s="30">
        <v>2472</v>
      </c>
      <c r="M410" s="31">
        <v>121</v>
      </c>
      <c r="N410" s="30">
        <v>1138</v>
      </c>
      <c r="O410" s="31">
        <v>97</v>
      </c>
      <c r="P410" s="30">
        <v>55</v>
      </c>
      <c r="Q410" s="31">
        <v>6</v>
      </c>
      <c r="R410" s="31">
        <v>65</v>
      </c>
      <c r="S410" s="31">
        <v>1</v>
      </c>
      <c r="T410" s="31">
        <v>63</v>
      </c>
      <c r="U410" s="31">
        <v>1</v>
      </c>
      <c r="V410" s="47"/>
      <c r="W410" s="50" t="s">
        <v>118</v>
      </c>
      <c r="X410" s="7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</row>
    <row r="411" spans="1:36">
      <c r="A411" s="11">
        <v>41292</v>
      </c>
      <c r="B411" s="105">
        <v>0</v>
      </c>
      <c r="C411" s="112">
        <v>0</v>
      </c>
      <c r="D411" s="112">
        <v>0</v>
      </c>
      <c r="E411" s="112">
        <v>0</v>
      </c>
      <c r="F411" s="112">
        <v>0</v>
      </c>
      <c r="G411" s="112">
        <v>0</v>
      </c>
      <c r="H411" s="105">
        <v>0</v>
      </c>
      <c r="I411" s="112">
        <v>0</v>
      </c>
      <c r="J411" s="30">
        <v>800</v>
      </c>
      <c r="K411" s="31">
        <v>26</v>
      </c>
      <c r="L411" s="30">
        <v>1292</v>
      </c>
      <c r="M411" s="31">
        <v>55</v>
      </c>
      <c r="N411" s="30">
        <v>1274</v>
      </c>
      <c r="O411" s="31">
        <v>62</v>
      </c>
      <c r="P411" s="105">
        <v>0</v>
      </c>
      <c r="Q411" s="112">
        <v>0</v>
      </c>
      <c r="R411" s="112">
        <v>0</v>
      </c>
      <c r="S411" s="112">
        <v>0</v>
      </c>
      <c r="T411" s="112">
        <v>0</v>
      </c>
      <c r="U411" s="112">
        <v>0</v>
      </c>
      <c r="V411" s="47"/>
      <c r="W411" s="50" t="s">
        <v>114</v>
      </c>
      <c r="X411" s="7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</row>
    <row r="412" spans="1:36">
      <c r="A412" s="11">
        <v>41296</v>
      </c>
      <c r="B412" s="30">
        <v>209</v>
      </c>
      <c r="C412" s="30">
        <v>6</v>
      </c>
      <c r="D412" s="30">
        <v>121</v>
      </c>
      <c r="E412" s="30">
        <v>8</v>
      </c>
      <c r="F412" s="30">
        <v>60</v>
      </c>
      <c r="G412" s="30">
        <v>4</v>
      </c>
      <c r="H412" s="30">
        <v>375</v>
      </c>
      <c r="I412" s="30">
        <v>18</v>
      </c>
      <c r="J412" s="30">
        <v>1626</v>
      </c>
      <c r="K412" s="30">
        <v>101</v>
      </c>
      <c r="L412" s="30">
        <v>643</v>
      </c>
      <c r="M412" s="30">
        <v>36</v>
      </c>
      <c r="N412" s="30">
        <v>163</v>
      </c>
      <c r="O412" s="30">
        <v>8</v>
      </c>
      <c r="P412" s="30">
        <v>4</v>
      </c>
      <c r="Q412" s="30">
        <v>2</v>
      </c>
      <c r="R412" s="30">
        <v>3</v>
      </c>
      <c r="S412" s="30">
        <v>1</v>
      </c>
      <c r="T412" s="30">
        <v>6</v>
      </c>
      <c r="U412" s="30">
        <v>0</v>
      </c>
      <c r="V412" s="47"/>
      <c r="W412" s="50" t="s">
        <v>115</v>
      </c>
      <c r="X412" s="7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</row>
    <row r="413" spans="1:36">
      <c r="A413" s="11">
        <v>41298</v>
      </c>
      <c r="B413" s="30">
        <v>453</v>
      </c>
      <c r="C413" s="31">
        <v>8</v>
      </c>
      <c r="D413" s="31">
        <v>419</v>
      </c>
      <c r="E413" s="31">
        <v>8</v>
      </c>
      <c r="F413" s="31">
        <v>345</v>
      </c>
      <c r="G413" s="31">
        <v>6</v>
      </c>
      <c r="H413" s="30">
        <v>103</v>
      </c>
      <c r="I413" s="31">
        <v>16</v>
      </c>
      <c r="J413" s="30">
        <v>140</v>
      </c>
      <c r="K413" s="31">
        <v>10</v>
      </c>
      <c r="L413" s="30">
        <v>520</v>
      </c>
      <c r="M413" s="31">
        <v>18</v>
      </c>
      <c r="N413" s="30">
        <v>1597</v>
      </c>
      <c r="O413" s="31">
        <v>35</v>
      </c>
      <c r="P413" s="30">
        <v>393</v>
      </c>
      <c r="Q413" s="31">
        <v>32</v>
      </c>
      <c r="R413" s="31">
        <v>145</v>
      </c>
      <c r="S413" s="31">
        <v>24</v>
      </c>
      <c r="T413" s="31">
        <v>88</v>
      </c>
      <c r="U413" s="31">
        <v>14</v>
      </c>
      <c r="V413" s="47"/>
      <c r="W413" s="50" t="s">
        <v>146</v>
      </c>
      <c r="X413" s="7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</row>
    <row r="414" spans="1:36">
      <c r="A414" s="11">
        <v>41303</v>
      </c>
      <c r="B414" s="30">
        <v>53</v>
      </c>
      <c r="C414" s="31">
        <v>6</v>
      </c>
      <c r="D414" s="31">
        <v>5</v>
      </c>
      <c r="E414" s="31">
        <v>1</v>
      </c>
      <c r="F414" s="31">
        <v>4</v>
      </c>
      <c r="G414" s="31">
        <v>0</v>
      </c>
      <c r="H414" s="30">
        <v>317</v>
      </c>
      <c r="I414" s="31">
        <v>8</v>
      </c>
      <c r="J414" s="30">
        <v>29</v>
      </c>
      <c r="K414" s="31">
        <v>4</v>
      </c>
      <c r="L414" s="30">
        <v>860</v>
      </c>
      <c r="M414" s="31">
        <v>62</v>
      </c>
      <c r="N414" s="30">
        <v>784</v>
      </c>
      <c r="O414" s="31">
        <v>39</v>
      </c>
      <c r="P414" s="30">
        <v>177</v>
      </c>
      <c r="Q414" s="31">
        <v>6</v>
      </c>
      <c r="R414" s="31">
        <v>147</v>
      </c>
      <c r="S414" s="31">
        <v>5</v>
      </c>
      <c r="T414" s="31">
        <v>61</v>
      </c>
      <c r="U414" s="31">
        <v>4</v>
      </c>
      <c r="V414" s="47"/>
      <c r="W414" s="50" t="s">
        <v>203</v>
      </c>
      <c r="X414" s="7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</row>
    <row r="415" spans="1:36">
      <c r="A415" s="11">
        <v>41305</v>
      </c>
      <c r="B415" s="30">
        <v>6</v>
      </c>
      <c r="C415" s="31">
        <v>1</v>
      </c>
      <c r="D415" s="31">
        <v>3</v>
      </c>
      <c r="E415" s="31">
        <v>1</v>
      </c>
      <c r="F415" s="31">
        <v>10</v>
      </c>
      <c r="G415" s="31">
        <v>0</v>
      </c>
      <c r="H415" s="30">
        <v>369</v>
      </c>
      <c r="I415" s="31">
        <v>38</v>
      </c>
      <c r="J415" s="30">
        <v>1023</v>
      </c>
      <c r="K415" s="31">
        <v>67</v>
      </c>
      <c r="L415" s="30">
        <v>836</v>
      </c>
      <c r="M415" s="31">
        <v>54</v>
      </c>
      <c r="N415" s="30">
        <v>1455</v>
      </c>
      <c r="O415" s="31">
        <v>67</v>
      </c>
      <c r="P415" s="30">
        <v>9</v>
      </c>
      <c r="Q415" s="31">
        <v>1</v>
      </c>
      <c r="R415" s="31">
        <v>2</v>
      </c>
      <c r="S415" s="31">
        <v>0</v>
      </c>
      <c r="T415" s="31">
        <v>9</v>
      </c>
      <c r="U415" s="31">
        <v>0</v>
      </c>
      <c r="V415" s="47"/>
      <c r="W415" s="2" t="s">
        <v>157</v>
      </c>
      <c r="X415" s="7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</row>
    <row r="416" spans="1:36">
      <c r="A416" s="11">
        <v>41309</v>
      </c>
      <c r="B416" s="30">
        <v>478</v>
      </c>
      <c r="C416" s="31">
        <v>10</v>
      </c>
      <c r="D416" s="31">
        <v>62</v>
      </c>
      <c r="E416" s="31">
        <v>1</v>
      </c>
      <c r="F416" s="31">
        <v>8</v>
      </c>
      <c r="G416" s="31">
        <v>0</v>
      </c>
      <c r="H416" s="30">
        <v>404</v>
      </c>
      <c r="I416" s="31">
        <v>12</v>
      </c>
      <c r="J416" s="30">
        <v>150</v>
      </c>
      <c r="K416" s="31">
        <v>10</v>
      </c>
      <c r="L416" s="30">
        <v>389</v>
      </c>
      <c r="M416" s="31">
        <v>20</v>
      </c>
      <c r="N416" s="30">
        <v>155</v>
      </c>
      <c r="O416" s="31">
        <v>5</v>
      </c>
      <c r="P416" s="30">
        <v>59</v>
      </c>
      <c r="Q416" s="31">
        <v>1</v>
      </c>
      <c r="R416" s="31">
        <v>35</v>
      </c>
      <c r="S416" s="31">
        <v>2</v>
      </c>
      <c r="T416" s="31">
        <v>288</v>
      </c>
      <c r="U416" s="31">
        <v>1</v>
      </c>
      <c r="V416" s="47"/>
      <c r="W416" s="50" t="s">
        <v>203</v>
      </c>
      <c r="X416" s="7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</row>
    <row r="417" spans="1:36">
      <c r="A417" s="11">
        <v>41310</v>
      </c>
      <c r="B417" s="30">
        <v>142</v>
      </c>
      <c r="C417" s="31">
        <v>3</v>
      </c>
      <c r="D417" s="31">
        <v>57</v>
      </c>
      <c r="E417" s="31">
        <v>1</v>
      </c>
      <c r="F417" s="31">
        <v>11</v>
      </c>
      <c r="G417" s="31">
        <v>0</v>
      </c>
      <c r="H417" s="30">
        <v>24</v>
      </c>
      <c r="I417" s="31">
        <v>2</v>
      </c>
      <c r="J417" s="30">
        <v>425</v>
      </c>
      <c r="K417" s="31">
        <v>17</v>
      </c>
      <c r="L417" s="30">
        <v>1171</v>
      </c>
      <c r="M417" s="31">
        <v>71</v>
      </c>
      <c r="N417" s="30">
        <v>554</v>
      </c>
      <c r="O417" s="31">
        <v>30</v>
      </c>
      <c r="P417" s="30">
        <v>138</v>
      </c>
      <c r="Q417" s="31">
        <v>0</v>
      </c>
      <c r="R417" s="31">
        <v>64</v>
      </c>
      <c r="S417" s="31">
        <v>1</v>
      </c>
      <c r="T417" s="31">
        <v>15</v>
      </c>
      <c r="U417" s="31">
        <v>0</v>
      </c>
      <c r="V417" s="47"/>
      <c r="W417" s="2" t="s">
        <v>175</v>
      </c>
      <c r="X417" s="7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</row>
    <row r="418" spans="1:36">
      <c r="A418" s="11">
        <v>41316</v>
      </c>
      <c r="B418" s="30">
        <v>24</v>
      </c>
      <c r="C418" s="31">
        <v>2</v>
      </c>
      <c r="D418" s="31">
        <v>1</v>
      </c>
      <c r="E418" s="31">
        <v>0</v>
      </c>
      <c r="F418" s="31">
        <v>72</v>
      </c>
      <c r="G418" s="31">
        <v>6</v>
      </c>
      <c r="H418" s="30">
        <v>172</v>
      </c>
      <c r="I418" s="31">
        <v>14</v>
      </c>
      <c r="J418" s="30">
        <v>630</v>
      </c>
      <c r="K418" s="31">
        <v>18</v>
      </c>
      <c r="L418" s="30">
        <v>1001</v>
      </c>
      <c r="M418" s="31">
        <v>55</v>
      </c>
      <c r="N418" s="30">
        <v>105</v>
      </c>
      <c r="O418" s="31">
        <v>4</v>
      </c>
      <c r="P418" s="30">
        <v>8</v>
      </c>
      <c r="Q418" s="31">
        <v>1</v>
      </c>
      <c r="R418" s="31">
        <v>3</v>
      </c>
      <c r="S418" s="31">
        <v>0</v>
      </c>
      <c r="T418" s="31">
        <v>1</v>
      </c>
      <c r="U418" s="31">
        <v>0</v>
      </c>
      <c r="V418" s="47"/>
      <c r="W418" s="2" t="s">
        <v>186</v>
      </c>
      <c r="X418" s="7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</row>
    <row r="419" spans="1:36">
      <c r="A419" s="11">
        <v>41317</v>
      </c>
      <c r="B419" s="15">
        <v>213</v>
      </c>
      <c r="C419" s="94">
        <v>18</v>
      </c>
      <c r="D419" s="94">
        <v>15</v>
      </c>
      <c r="E419" s="94">
        <v>2</v>
      </c>
      <c r="F419" s="94">
        <v>7</v>
      </c>
      <c r="G419" s="94">
        <v>1</v>
      </c>
      <c r="H419" s="15">
        <v>600</v>
      </c>
      <c r="I419" s="94">
        <v>41</v>
      </c>
      <c r="J419" s="15">
        <v>835</v>
      </c>
      <c r="K419" s="94">
        <v>24</v>
      </c>
      <c r="L419" s="15">
        <v>2512</v>
      </c>
      <c r="M419" s="94">
        <v>53</v>
      </c>
      <c r="N419" s="15">
        <v>157</v>
      </c>
      <c r="O419" s="94">
        <v>11</v>
      </c>
      <c r="P419" s="15">
        <v>48</v>
      </c>
      <c r="Q419" s="94">
        <v>4</v>
      </c>
      <c r="R419" s="94">
        <v>10</v>
      </c>
      <c r="S419" s="94">
        <v>1</v>
      </c>
      <c r="T419" s="94">
        <v>7</v>
      </c>
      <c r="U419" s="94">
        <v>0</v>
      </c>
      <c r="V419" s="47"/>
      <c r="W419" s="2" t="s">
        <v>163</v>
      </c>
      <c r="X419" s="47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</row>
    <row r="420" spans="1:36">
      <c r="A420" s="11">
        <v>41325</v>
      </c>
      <c r="B420" s="30">
        <v>141</v>
      </c>
      <c r="C420" s="31">
        <v>6</v>
      </c>
      <c r="D420" s="31">
        <v>29</v>
      </c>
      <c r="E420" s="31">
        <v>4</v>
      </c>
      <c r="F420" s="31">
        <v>16</v>
      </c>
      <c r="G420" s="31">
        <v>1</v>
      </c>
      <c r="H420" s="30">
        <v>24</v>
      </c>
      <c r="I420" s="31">
        <v>2</v>
      </c>
      <c r="J420" s="30">
        <v>90</v>
      </c>
      <c r="K420" s="31">
        <v>2</v>
      </c>
      <c r="L420" s="30">
        <v>321</v>
      </c>
      <c r="M420" s="31">
        <v>16</v>
      </c>
      <c r="N420" s="30">
        <v>194</v>
      </c>
      <c r="O420" s="31">
        <v>9</v>
      </c>
      <c r="P420" s="30">
        <v>20</v>
      </c>
      <c r="Q420" s="31">
        <v>2</v>
      </c>
      <c r="R420" s="31">
        <v>13</v>
      </c>
      <c r="S420" s="31">
        <v>3</v>
      </c>
      <c r="T420" s="31">
        <v>5</v>
      </c>
      <c r="U420" s="31">
        <v>0</v>
      </c>
      <c r="V420" s="47"/>
      <c r="W420" s="2" t="s">
        <v>232</v>
      </c>
      <c r="X420" s="7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</row>
    <row r="421" spans="1:36">
      <c r="A421" s="11">
        <v>41326</v>
      </c>
      <c r="B421" s="30">
        <v>45</v>
      </c>
      <c r="C421" s="31">
        <v>13</v>
      </c>
      <c r="D421" s="31">
        <v>40</v>
      </c>
      <c r="E421" s="31">
        <v>8</v>
      </c>
      <c r="F421" s="31">
        <v>471</v>
      </c>
      <c r="G421" s="31">
        <v>45</v>
      </c>
      <c r="H421" s="30">
        <v>422</v>
      </c>
      <c r="I421" s="31">
        <v>13</v>
      </c>
      <c r="J421" s="30">
        <v>128</v>
      </c>
      <c r="K421" s="31">
        <v>3</v>
      </c>
      <c r="L421" s="30">
        <v>188</v>
      </c>
      <c r="M421" s="31">
        <v>13</v>
      </c>
      <c r="N421" s="30">
        <v>361</v>
      </c>
      <c r="O421" s="31">
        <v>18</v>
      </c>
      <c r="P421" s="30">
        <v>62</v>
      </c>
      <c r="Q421" s="31">
        <v>6</v>
      </c>
      <c r="R421" s="31">
        <v>54</v>
      </c>
      <c r="S421" s="31">
        <v>3</v>
      </c>
      <c r="T421" s="31">
        <v>43</v>
      </c>
      <c r="U421" s="31">
        <v>2</v>
      </c>
      <c r="V421" s="47"/>
      <c r="W421" s="2" t="s">
        <v>216</v>
      </c>
      <c r="X421" s="7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</row>
    <row r="422" spans="1:36">
      <c r="A422" s="11">
        <v>41330</v>
      </c>
      <c r="B422" s="30">
        <v>69</v>
      </c>
      <c r="C422" s="31">
        <v>21</v>
      </c>
      <c r="D422" s="31">
        <v>71</v>
      </c>
      <c r="E422" s="31">
        <v>26</v>
      </c>
      <c r="F422" s="31">
        <v>410</v>
      </c>
      <c r="G422" s="31">
        <v>26</v>
      </c>
      <c r="H422" s="30">
        <v>337</v>
      </c>
      <c r="I422" s="31">
        <v>25</v>
      </c>
      <c r="J422" s="30">
        <v>1131</v>
      </c>
      <c r="K422" s="31">
        <v>25</v>
      </c>
      <c r="L422" s="30">
        <v>1310</v>
      </c>
      <c r="M422" s="31">
        <v>65</v>
      </c>
      <c r="N422" s="30">
        <v>1316</v>
      </c>
      <c r="O422" s="31">
        <v>42</v>
      </c>
      <c r="P422" s="30">
        <v>48</v>
      </c>
      <c r="Q422" s="31">
        <v>6</v>
      </c>
      <c r="R422" s="31">
        <v>33</v>
      </c>
      <c r="S422" s="31">
        <v>5</v>
      </c>
      <c r="T422" s="31">
        <v>12</v>
      </c>
      <c r="U422" s="31">
        <v>2</v>
      </c>
      <c r="V422" s="47"/>
      <c r="W422" s="2" t="s">
        <v>242</v>
      </c>
      <c r="X422" s="7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</row>
    <row r="423" spans="1:36">
      <c r="A423" s="11">
        <v>41333</v>
      </c>
      <c r="B423" s="30">
        <v>300</v>
      </c>
      <c r="C423" s="31">
        <v>4</v>
      </c>
      <c r="D423" s="31">
        <v>117</v>
      </c>
      <c r="E423" s="31">
        <v>1</v>
      </c>
      <c r="F423" s="31">
        <v>72</v>
      </c>
      <c r="G423" s="31">
        <v>0</v>
      </c>
      <c r="H423" s="30">
        <v>302</v>
      </c>
      <c r="I423" s="31">
        <v>14</v>
      </c>
      <c r="J423" s="30">
        <v>555</v>
      </c>
      <c r="K423" s="31">
        <v>17</v>
      </c>
      <c r="L423" s="31">
        <v>549</v>
      </c>
      <c r="M423" s="31">
        <v>17</v>
      </c>
      <c r="N423" s="30">
        <v>784</v>
      </c>
      <c r="O423" s="31">
        <v>15</v>
      </c>
      <c r="P423" s="30">
        <v>10</v>
      </c>
      <c r="Q423" s="31">
        <v>0</v>
      </c>
      <c r="R423" s="30">
        <v>14</v>
      </c>
      <c r="S423" s="31">
        <v>0</v>
      </c>
      <c r="T423" s="31">
        <v>10</v>
      </c>
      <c r="U423" s="31">
        <v>0</v>
      </c>
      <c r="V423" s="47"/>
      <c r="W423" s="2" t="s">
        <v>241</v>
      </c>
      <c r="X423" s="7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</row>
    <row r="424" spans="1:36">
      <c r="A424" s="11">
        <v>41337</v>
      </c>
      <c r="B424" s="30">
        <v>163</v>
      </c>
      <c r="C424" s="31">
        <v>30</v>
      </c>
      <c r="D424" s="31">
        <v>118</v>
      </c>
      <c r="E424" s="31">
        <v>27</v>
      </c>
      <c r="F424" s="31">
        <v>49</v>
      </c>
      <c r="G424" s="31">
        <v>10</v>
      </c>
      <c r="H424" s="30">
        <v>393</v>
      </c>
      <c r="I424" s="31">
        <v>24</v>
      </c>
      <c r="J424" s="30">
        <v>1432</v>
      </c>
      <c r="K424" s="31">
        <v>91</v>
      </c>
      <c r="L424" s="30">
        <v>1541</v>
      </c>
      <c r="M424" s="31">
        <v>69</v>
      </c>
      <c r="N424" s="30">
        <v>1641</v>
      </c>
      <c r="O424" s="31">
        <v>68</v>
      </c>
      <c r="P424" s="30">
        <v>63</v>
      </c>
      <c r="Q424" s="31">
        <v>5</v>
      </c>
      <c r="R424" s="31">
        <v>8</v>
      </c>
      <c r="S424" s="31">
        <v>0</v>
      </c>
      <c r="T424" s="31">
        <v>17</v>
      </c>
      <c r="U424" s="31">
        <v>3</v>
      </c>
      <c r="V424" s="47"/>
      <c r="W424" s="2" t="s">
        <v>252</v>
      </c>
      <c r="X424" s="7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</row>
    <row r="425" spans="1:36">
      <c r="A425" s="11">
        <v>41338</v>
      </c>
      <c r="B425" s="30">
        <v>8</v>
      </c>
      <c r="C425" s="31">
        <v>0</v>
      </c>
      <c r="D425" s="31">
        <v>1</v>
      </c>
      <c r="E425" s="31">
        <v>0</v>
      </c>
      <c r="F425" s="31">
        <v>25</v>
      </c>
      <c r="G425" s="31">
        <v>1</v>
      </c>
      <c r="H425" s="30">
        <v>672</v>
      </c>
      <c r="I425" s="31">
        <v>39</v>
      </c>
      <c r="J425" s="30">
        <v>784</v>
      </c>
      <c r="K425" s="31">
        <v>34</v>
      </c>
      <c r="L425" s="30">
        <v>1384</v>
      </c>
      <c r="M425" s="31">
        <v>69</v>
      </c>
      <c r="N425" s="30">
        <v>782</v>
      </c>
      <c r="O425" s="31">
        <v>52</v>
      </c>
      <c r="P425" s="30">
        <v>2</v>
      </c>
      <c r="Q425" s="31">
        <v>0</v>
      </c>
      <c r="R425" s="31">
        <v>4</v>
      </c>
      <c r="S425" s="31">
        <v>0</v>
      </c>
      <c r="T425" s="31">
        <v>9</v>
      </c>
      <c r="U425" s="31">
        <v>2</v>
      </c>
      <c r="V425" s="47"/>
      <c r="W425" s="2" t="s">
        <v>230</v>
      </c>
      <c r="X425" s="7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</row>
    <row r="426" spans="1:36">
      <c r="A426" s="11">
        <v>41344</v>
      </c>
      <c r="B426" s="30">
        <v>45</v>
      </c>
      <c r="C426" s="31">
        <v>2</v>
      </c>
      <c r="D426" s="31">
        <v>16</v>
      </c>
      <c r="E426" s="31">
        <v>0</v>
      </c>
      <c r="F426" s="31">
        <v>14</v>
      </c>
      <c r="G426" s="31">
        <v>0</v>
      </c>
      <c r="H426" s="30">
        <v>345</v>
      </c>
      <c r="I426" s="31">
        <v>19</v>
      </c>
      <c r="J426" s="30">
        <v>1117</v>
      </c>
      <c r="K426" s="31">
        <v>75</v>
      </c>
      <c r="L426" s="30">
        <v>132</v>
      </c>
      <c r="M426" s="31">
        <v>4</v>
      </c>
      <c r="N426" s="30">
        <v>447</v>
      </c>
      <c r="O426" s="31">
        <v>43</v>
      </c>
      <c r="P426" s="30">
        <v>22</v>
      </c>
      <c r="Q426" s="31">
        <v>3</v>
      </c>
      <c r="R426" s="31">
        <v>16</v>
      </c>
      <c r="S426" s="31">
        <v>1</v>
      </c>
      <c r="T426" s="31">
        <v>12</v>
      </c>
      <c r="U426" s="31">
        <v>0</v>
      </c>
      <c r="V426" s="47"/>
      <c r="W426" s="2" t="s">
        <v>298</v>
      </c>
      <c r="X426" s="7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</row>
    <row r="427" spans="1:36">
      <c r="A427" s="11">
        <v>41345</v>
      </c>
      <c r="B427" s="30">
        <v>712</v>
      </c>
      <c r="C427" s="31">
        <v>14</v>
      </c>
      <c r="D427" s="31">
        <v>165</v>
      </c>
      <c r="E427" s="31">
        <v>3</v>
      </c>
      <c r="F427" s="31">
        <v>56</v>
      </c>
      <c r="G427" s="31">
        <v>1</v>
      </c>
      <c r="H427" s="30">
        <v>1234</v>
      </c>
      <c r="I427" s="31">
        <v>2</v>
      </c>
      <c r="J427" s="30">
        <v>391</v>
      </c>
      <c r="K427" s="31">
        <v>27</v>
      </c>
      <c r="L427" s="30">
        <v>942</v>
      </c>
      <c r="M427" s="31">
        <v>27</v>
      </c>
      <c r="N427" s="30">
        <v>277</v>
      </c>
      <c r="O427" s="31">
        <v>31</v>
      </c>
      <c r="P427" s="30">
        <v>116</v>
      </c>
      <c r="Q427" s="31">
        <v>3</v>
      </c>
      <c r="R427" s="31">
        <v>100</v>
      </c>
      <c r="S427" s="31">
        <v>2</v>
      </c>
      <c r="T427" s="31">
        <v>42</v>
      </c>
      <c r="U427" s="31">
        <v>2</v>
      </c>
      <c r="V427" s="47"/>
      <c r="W427" s="2" t="s">
        <v>229</v>
      </c>
      <c r="X427" s="7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</row>
    <row r="428" spans="1:36">
      <c r="A428" s="11">
        <v>41354</v>
      </c>
      <c r="B428" s="30">
        <v>68</v>
      </c>
      <c r="C428" s="31">
        <v>6</v>
      </c>
      <c r="D428" s="31">
        <v>73</v>
      </c>
      <c r="E428" s="31">
        <v>6</v>
      </c>
      <c r="F428" s="31">
        <v>54</v>
      </c>
      <c r="G428" s="31">
        <v>0</v>
      </c>
      <c r="H428" s="30">
        <v>429</v>
      </c>
      <c r="I428" s="31">
        <v>34</v>
      </c>
      <c r="J428" s="30">
        <v>476</v>
      </c>
      <c r="K428" s="31">
        <v>31</v>
      </c>
      <c r="L428" s="30">
        <v>2526</v>
      </c>
      <c r="M428" s="31">
        <v>61</v>
      </c>
      <c r="N428" s="30">
        <v>686</v>
      </c>
      <c r="O428" s="31">
        <v>36</v>
      </c>
      <c r="P428" s="30">
        <v>179</v>
      </c>
      <c r="Q428" s="31">
        <v>1</v>
      </c>
      <c r="R428" s="31">
        <v>69</v>
      </c>
      <c r="S428" s="31">
        <v>0</v>
      </c>
      <c r="T428" s="31">
        <v>22</v>
      </c>
      <c r="U428" s="31">
        <v>1</v>
      </c>
      <c r="V428" s="47"/>
      <c r="W428" s="2" t="s">
        <v>235</v>
      </c>
      <c r="X428" s="7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</row>
    <row r="429" spans="1:36">
      <c r="A429" s="11">
        <v>41355</v>
      </c>
      <c r="B429" s="30">
        <v>293</v>
      </c>
      <c r="C429" s="31">
        <v>7</v>
      </c>
      <c r="D429" s="31">
        <v>345</v>
      </c>
      <c r="E429" s="31">
        <v>7</v>
      </c>
      <c r="F429" s="31">
        <v>69</v>
      </c>
      <c r="G429" s="31">
        <v>2</v>
      </c>
      <c r="H429" s="30">
        <v>348</v>
      </c>
      <c r="I429" s="31">
        <v>3</v>
      </c>
      <c r="J429" s="30">
        <v>1193</v>
      </c>
      <c r="K429" s="31">
        <v>22</v>
      </c>
      <c r="L429" s="30">
        <v>4761</v>
      </c>
      <c r="M429" s="31">
        <v>53</v>
      </c>
      <c r="N429" s="30">
        <v>334</v>
      </c>
      <c r="O429" s="31">
        <v>17</v>
      </c>
      <c r="P429" s="30">
        <v>2</v>
      </c>
      <c r="Q429" s="31">
        <v>0</v>
      </c>
      <c r="R429" s="31">
        <v>3</v>
      </c>
      <c r="S429" s="31">
        <v>0</v>
      </c>
      <c r="T429" s="31">
        <v>4</v>
      </c>
      <c r="U429" s="31">
        <v>0</v>
      </c>
      <c r="V429" s="47"/>
      <c r="W429" s="2" t="s">
        <v>303</v>
      </c>
      <c r="X429" s="7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</row>
    <row r="430" spans="1:36">
      <c r="A430" s="13">
        <v>41358</v>
      </c>
      <c r="B430" s="30">
        <v>60</v>
      </c>
      <c r="C430" s="33">
        <v>6</v>
      </c>
      <c r="D430" s="33">
        <v>2</v>
      </c>
      <c r="E430" s="33">
        <v>0</v>
      </c>
      <c r="F430" s="33">
        <v>0</v>
      </c>
      <c r="G430" s="33">
        <v>0</v>
      </c>
      <c r="H430" s="30">
        <v>418</v>
      </c>
      <c r="I430" s="33">
        <v>20</v>
      </c>
      <c r="J430" s="30">
        <v>390</v>
      </c>
      <c r="K430" s="33">
        <v>32</v>
      </c>
      <c r="L430" s="30">
        <v>990</v>
      </c>
      <c r="M430" s="33">
        <v>91</v>
      </c>
      <c r="N430" s="30">
        <v>996</v>
      </c>
      <c r="O430" s="33">
        <v>83</v>
      </c>
      <c r="P430" s="30">
        <v>1</v>
      </c>
      <c r="Q430" s="33">
        <v>0</v>
      </c>
      <c r="R430" s="33">
        <v>1</v>
      </c>
      <c r="S430" s="33">
        <v>0</v>
      </c>
      <c r="T430" s="33">
        <v>0</v>
      </c>
      <c r="U430" s="38">
        <v>0</v>
      </c>
      <c r="V430" s="47"/>
      <c r="W430" s="91" t="s">
        <v>231</v>
      </c>
      <c r="X430" s="7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</row>
    <row r="431" spans="1:36" ht="13.5" thickBot="1">
      <c r="A431" s="12">
        <v>41360</v>
      </c>
      <c r="B431" s="36">
        <v>121</v>
      </c>
      <c r="C431" s="36">
        <v>2</v>
      </c>
      <c r="D431" s="36">
        <v>44</v>
      </c>
      <c r="E431" s="36">
        <v>0</v>
      </c>
      <c r="F431" s="36">
        <v>16</v>
      </c>
      <c r="G431" s="36">
        <v>0</v>
      </c>
      <c r="H431" s="36">
        <v>468</v>
      </c>
      <c r="I431" s="36">
        <v>15</v>
      </c>
      <c r="J431" s="36">
        <v>4609</v>
      </c>
      <c r="K431" s="36">
        <v>38</v>
      </c>
      <c r="L431" s="36">
        <v>5616</v>
      </c>
      <c r="M431" s="36">
        <v>36</v>
      </c>
      <c r="N431" s="36">
        <v>868</v>
      </c>
      <c r="O431" s="36">
        <v>52</v>
      </c>
      <c r="P431" s="36">
        <v>106</v>
      </c>
      <c r="Q431" s="36">
        <v>12</v>
      </c>
      <c r="R431" s="36">
        <v>21</v>
      </c>
      <c r="S431" s="36">
        <v>2</v>
      </c>
      <c r="T431" s="36">
        <v>32</v>
      </c>
      <c r="U431" s="39">
        <v>3</v>
      </c>
      <c r="V431" s="51" t="s">
        <v>271</v>
      </c>
      <c r="W431" s="131" t="s">
        <v>270</v>
      </c>
      <c r="X431" s="7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</row>
    <row r="432" spans="1:36">
      <c r="B432" s="31"/>
      <c r="C432" s="31"/>
      <c r="D432" s="31"/>
      <c r="E432" s="31"/>
      <c r="F432" s="31"/>
      <c r="G432" s="31"/>
      <c r="H432" s="33"/>
      <c r="I432" s="33"/>
      <c r="J432" s="33"/>
      <c r="K432" s="33"/>
      <c r="L432" s="33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</row>
    <row r="433" spans="2:36"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</row>
    <row r="434" spans="2:36"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</row>
    <row r="435" spans="2:36"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</row>
    <row r="436" spans="2:36"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</row>
    <row r="437" spans="2:36"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</row>
    <row r="438" spans="2:36"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</row>
    <row r="439" spans="2:36"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</row>
    <row r="440" spans="2:36"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</row>
    <row r="441" spans="2:36"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</row>
    <row r="442" spans="2:36"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</row>
    <row r="443" spans="2:36"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</row>
    <row r="444" spans="2:36"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</row>
    <row r="445" spans="2:36"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</row>
    <row r="446" spans="2:36"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</row>
    <row r="447" spans="2:36"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</row>
    <row r="448" spans="2:36"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</row>
    <row r="449" spans="2:36"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</row>
    <row r="450" spans="2:36"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</row>
    <row r="451" spans="2:36"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</row>
    <row r="452" spans="2:36"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</row>
    <row r="453" spans="2:36"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</row>
    <row r="454" spans="2:36"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</row>
    <row r="455" spans="2:36"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</row>
    <row r="456" spans="2:36"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</row>
    <row r="457" spans="2:36"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</row>
    <row r="458" spans="2:36"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</row>
    <row r="459" spans="2:36"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</row>
    <row r="460" spans="2:36"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</row>
    <row r="461" spans="2:36"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</row>
    <row r="462" spans="2:36"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</row>
    <row r="463" spans="2:36"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</row>
    <row r="464" spans="2:36"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</row>
    <row r="465" spans="2:36"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</row>
    <row r="466" spans="2:36"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</row>
    <row r="467" spans="2:36"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</row>
    <row r="468" spans="2:36"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</row>
    <row r="469" spans="2:36"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</row>
    <row r="470" spans="2:36"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</row>
    <row r="471" spans="2:36"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</row>
    <row r="472" spans="2:36"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</row>
    <row r="473" spans="2:36"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</row>
    <row r="474" spans="2:36"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</row>
  </sheetData>
  <conditionalFormatting sqref="B60:B61 D60:D61 F60:F61 B31 D31 F31 B18 D18 F18 B13:M13 L4:L16 B4:B16 D4:D16 F4:F16 H4:H16 J4:J16">
    <cfRule type="cellIs" dxfId="34" priority="156" operator="greaterThan">
      <formula>2500</formula>
    </cfRule>
  </conditionalFormatting>
  <conditionalFormatting sqref="C65:C77 E65:E77 G65:G77 C46:C61 E46:E61 G46:G61 C31 E31 G31 C18 E18 G18 M4:M16 C4:C16 E4:E16 G4:G16 I4:I16 K4:K16">
    <cfRule type="cellIs" dxfId="33" priority="150" operator="greaterThan">
      <formula>125</formula>
    </cfRule>
  </conditionalFormatting>
  <conditionalFormatting sqref="N432 J432 L432 V432 D432 B432 P432 R432 T432 F432 X420:X432 P424:P430 B412:U412 P407:P422 X408:X418 X400:X403 J400:J403 V400:V403 T400:T403 R400:R403 P400:P403 N400:N403 L400:L403 B400:B403 D400:D403 F400:F403 B407:B430 D407:D430 F407:F430 T407:T430 R407:R430 K397:Q397 K390:O391 K389:K391 Q389:U389 Q394:U394 C382:C383 E382:E383 C389 E389 C384:G386 H389:I391 J381:J398 V381:V398 T381:T398 R381:R398 P381:P398 N381:N398 L381:L398 B379 F379 D379 B381:B398 D381:D398 F381:F398 X381:X398 F355:F376 D352:D353 D355:D376 B352:B353 B355:B376 F352:F353 F291:F308 D291:D308 B291:B308 B310:B316 N286 J286 L286 R286 T286 V286 X286 Z286 P286 D310:D316 F310:F316 C261:G263 B261:B285 D261:D285 F261:F285 B251:B256 D251:D256 F251:F256 D234 F236:F249 B236:Y245 D236:D249 B236:B249 F234 B234 I234:J234 B65:B77 D65:D77 F65:F77 B46:B59 D46:D59 F46:F59 B322:B347 D322:D347 F322:F347">
    <cfRule type="cellIs" dxfId="32" priority="144" operator="greaterThan">
      <formula>1000</formula>
    </cfRule>
  </conditionalFormatting>
  <conditionalFormatting sqref="O432 W432 K432 M432 C432 Q432 S432 G432 U432 E432 Q424:Q430 Q407:Q422 U400:U403 S400:S403 Q400:Q403 O400:O403 M400:M403 K400:K403 C400:C403 E400:E403 G400:G403 W400:W403 S407:S430 C407:C430 U407:U430 E407:E430 G405:G430 G322:G347 I392 R390:U391 K390:O391 H389:J391 T384 N386 B382:B389 D382:D389 F382:F389 U381:U398 S381:S398 Q381:Q398 O381:O398 M381:M398 K381:K398 C382:C398 E382:E398 G382:G398 G379 E379 C379 B381:G381 Y355:Y376 U352:U353 U355:U376 G352:G353 G355:G376 E352:E353 E355:E376 C352:C353 C355:C376 W352:W353 W355:W376 S352:S353 S355:S376 Q352:Q353 Q355:Q376 O352:O353 O355:O376 M352:M353 M355:M376 K352:K353 K355:K376 I352:I353 I355:I376 Y352:Y353 B337:Y337 E291:E308 C291:C308 G291:G308 G310:G316 Q286 O286 M286 AA286 Y286 W286 U286 S286 K286 C310:C316 E310:E316 B276:AA276 C261:C285 E261:E285 G261:G285 G251:G256 C251:C256 E251:E256 E242:E249 B236:Y245 C236:C249 G236:G249 E234 G234 I234:J234 C234 C322:C347 E322:E347">
    <cfRule type="cellIs" dxfId="31" priority="143" operator="greaterThan">
      <formula>50</formula>
    </cfRule>
  </conditionalFormatting>
  <conditionalFormatting sqref="H432 D432 H400:H403 D403 D405:D430 H379 H356:H376 H251:H256 T236:T245 N236:N245 H236:H249 H234 B165 B161:B163 B153:B159">
    <cfRule type="cellIs" dxfId="30" priority="142" operator="greaterThan">
      <formula>1250</formula>
    </cfRule>
  </conditionalFormatting>
  <conditionalFormatting sqref="I432 E432 I400:I403 E403 E405:E430 I379 B247:AA247 I251:I256 U236 O236:O245 I236:I249 I234 C165 C161:C163 C153:C159">
    <cfRule type="cellIs" dxfId="29" priority="141" operator="greaterThan">
      <formula>10</formula>
    </cfRule>
  </conditionalFormatting>
  <conditionalFormatting sqref="B432 P423 L424:L430 B412:U412 B403 V408:V409 J407:J430 N405:N430 H405:H430 B405:B430 L405:L422 V405:V406 P405:P406 H381:H398 H355:H376 H352:H353 H310:H316 H291:H308">
    <cfRule type="cellIs" dxfId="28" priority="138" operator="greaterThan">
      <formula>5000</formula>
    </cfRule>
  </conditionalFormatting>
  <conditionalFormatting sqref="C432 Q423 M424:M430 C403 I407:I430 O405:O430 K405:K430 C405:C430 M405:M422 U405:U406 U408:U409 I291:I308 I381:I398 I355:I376 I352:I353 I310:I316">
    <cfRule type="cellIs" dxfId="27" priority="137" operator="greaterThan">
      <formula>500</formula>
    </cfRule>
  </conditionalFormatting>
  <conditionalFormatting sqref="H261:H286">
    <cfRule type="cellIs" dxfId="26" priority="117" operator="greaterThan">
      <formula>1250</formula>
    </cfRule>
    <cfRule type="cellIs" dxfId="25" priority="120" operator="greaterThan">
      <formula>5000</formula>
    </cfRule>
  </conditionalFormatting>
  <conditionalFormatting sqref="I261:I286">
    <cfRule type="cellIs" dxfId="24" priority="118" operator="greaterThan">
      <formula>10</formula>
    </cfRule>
    <cfRule type="cellIs" dxfId="23" priority="119" operator="greaterThan">
      <formula>500</formula>
    </cfRule>
  </conditionalFormatting>
  <conditionalFormatting sqref="G54 K50:K51">
    <cfRule type="cellIs" dxfId="22" priority="93" operator="greaterThan">
      <formula>12</formula>
    </cfRule>
  </conditionalFormatting>
  <conditionalFormatting sqref="K50:K51 G54">
    <cfRule type="cellIs" dxfId="21" priority="92" operator="greaterThan">
      <formula>12</formula>
    </cfRule>
  </conditionalFormatting>
  <conditionalFormatting sqref="J181 L181 N181 P181 R181 X181 V181 F181 D181 B181 G180:G181 J178:J179 L178:L179 X178:X179 V178:V179 S178:S179 O177:S177 U177:Y178 I176:M177 G177 T176:Y176 R172:R179 P172:P179 P165 L165 J165 F165 D165 B165 R165 H165 N165 O170:S171 J169:J175 L169:L175 P169 R169 X169:X176 V169:V176 P167 L167 J167 F167 D167 B167 R167 H167 N167 U169:Y169 T169:T181 H169:H181 B169:B179 D169:D179 F169:F179 N169:N179 I174:Y175 P161:P163 L161:L163 J161:J163 F161:F163 D161:D163 B161:B163 R161:R163 H161:H163 N161:N163 T159 V159 L155:L158 F151 D151 B151 J155:J158 F155:F158 D155:D158 B155:B158 R155:R158 P155:P158 N155:N159 H155:H159 H44 F44 B44 D44 L44 J44">
    <cfRule type="cellIs" dxfId="20" priority="89" operator="greaterThan">
      <formula>2500</formula>
    </cfRule>
  </conditionalFormatting>
  <conditionalFormatting sqref="M181 I181 K181 O181 Q181 U181 W181 Y181 E181 C181 H174:M179 T177:T180 K165 Q165 O165 E165 C165 I165 G165 M165 S165 Q167 O167 E167 C167 G167 M167 S167 K169:K179 I169:I179 M169:M179 G169:G181 C169:C179 E169:E179 Y169:Y179 W169:W179 U169:U179 Q169:Q179 O169:O179 S169:S181 I174:Y175 K161:K163 Q161:Q163 O161:O163 E161:E163 C161:C163 I161:I163 G161:G163 M161:M163 S161:S163 U159 K155:K158 G151 E151 C151 Q155:Q158 O155:O158 E155:E158 C155:C158 I155:I158 B153:V154 X153:X154 S155:S159 M155:M159 G155:G159 G44 K44 I44 M44 E44 C44">
    <cfRule type="cellIs" dxfId="19" priority="88" operator="greaterThan">
      <formula>125</formula>
    </cfRule>
  </conditionalFormatting>
  <conditionalFormatting sqref="B412:U412 B407:B430 D407:D430 F407:F430 K397:Q397 K390:O391 K389:K391 Q389:U389 Q394:U394 T381:T398 R381:R398 P381:P398 N381:N398 L381:L398 J379 L379 N379 P379 R379 T379 F379 D379 B379 J381:J398 X350 V350 T350 R350 P350 N350 L350 J350 H350 F350 D350 B350 H355:H376 B352:B353 B355:B376 J352:J353 J355:J376 L352:L353 L355:L376 N352:N353 N355:N376 P352:P353 P355:P376 R352:R353 R355:R376 T352:T353 T355:T376 F352:F353 F355:F376 D352:D353 D355:D376 X352:X353 X355:X376 V352:V353 V355:V376 H352:H353 F320 B320 D320 J310:J316 L310:L316 N310:N316 P310:P316 R310:R316 T310:T316 V310:V316 X310:X316 B310:B316 D310:D316 U311 W311 F310:F316 D301:D308 F301:F308 J301:J308 L301:L308 P301:P308 R301:R308 V301:V308 X301:X308 B301:B308 N299:N308 D291:D298 F291:F298 J291:J298 L291:L298 P291:P297 R291:R297 X291:X298 B291:B298 B289 N291:N297 D289 F289 H289 J289 L289 N289 P289 R289 T289 V289 X289 T291:T308 V291:V298 H291:H308 H310:H316 D259 B259 X259 V259 T259 R259 P259 N259 L259 J259 H259 F259 C261:G263 B261:B286 X261:X286 V261:V286 T261:T286 R261:R286 P261:P286 N261:N286 L261:L286 J261:J286 H261:H286 F261:F286 D261:D286 X251:X256 V251:V256 R251:R256 P251:P256 L251:L256 J251:J256 F251:F256 H251:H256 N251:N256 T251:T256 D251:D256 B251:B256 B242:B249 D242:D249 F242:F249 J242:J249 L242:L249 P242:P249 R242:R249 V242:V249 X242:X249 B236:Y245 D232:D240 I234:J234 T232:T249 N232:N249 V232:V240 R232:R240 P232:P240 L232:L240 J232:J235 H232:H249 F232:F240 X232:X240 B232:B240 V322:V347 T322:T347 R322:R347 P322:P347 N322:N347 L322:L347 J322:J347 H322:H347 F322:F347 D322:D347 B322:B347 X322:X347">
    <cfRule type="cellIs" dxfId="18" priority="85" operator="greaterThan">
      <formula>1000</formula>
    </cfRule>
  </conditionalFormatting>
  <conditionalFormatting sqref="Z259 Z261:Z286 Z251:Z256 Z232:Z249">
    <cfRule type="cellIs" dxfId="17" priority="84" operator="greaterThan">
      <formula>1250</formula>
    </cfRule>
  </conditionalFormatting>
  <conditionalFormatting sqref="Q432 E407:E430 C407:C430 G405:G430 R390:U391 K390:O391 J389:J391 T384 N386 E379 C379 S381:S398 U381:U398 K381:K398 M381:M398 O381:O398 Q381:Q398 G379 Y350 W350 U350 S350 Q350 O350 M350 K350 I350 G350 E350 C350 B337:Y337 C320 E320 G320 K310:K316 M310:M316 O310:O316 Q310:Q316 S310:S316 U310:U316 W310:W316 C310:C316 Y310:Y316 E310:E316 I310:I316 E301:E308 I301:I308 K301:K308 O301:O308 Q301:Q308 U301:U308 W301:W308 C301:C308 AA299:AB300 S299:S308 E291:E298 I291:I298 K291:K298 O291:O297 Q291:Q297 W291:W298 C291:C298 C289 M291:M308 S291:S297 E289 G289 I289 K289 M289 O289 Q289 S289 U289 W289 Y289 Y291:Y308 U291:U298 G310:G316 G291:G308 B276:AA276 Q259 O259 G259 E259 C259 M259 K259 I259 Y259 W259 U259 S259 C261:C286 Y261:Y286 W261:W286 U261:U286 S261:S286 Q261:Q286 O261:O286 M261:M286 K261:K286 I261:I286 G261:G286 E261:E286 E251:E256 C251:C256 M251:M256 K251:K256 I251:I256 Y251:Y256 W251:W256 U251:U256 S251:S256 Q251:Q256 O251:O256 G251:G256 B247:AA247 B236:Y245 I234:J234 O232:O249 Q232:Q249 S232:S249 U232:U249 W232:W249 Y232:Y249 I232:I249 K232:K249 M232:M249 C232:C249 E232:E249 G232:G249 Y322:Y347 W322:W347 U322:U347 S322:S347 Q322:Q347 O322:O347 M322:M347 K322:K347 I322:I347 G322:G347 E322:E347 C322:C347">
    <cfRule type="cellIs" dxfId="16" priority="83" operator="greaterThan">
      <formula>50</formula>
    </cfRule>
  </conditionalFormatting>
  <conditionalFormatting sqref="AA259 AA261:AA286 AA251:AA256 AA232:AA249">
    <cfRule type="cellIs" dxfId="15" priority="82" operator="greaterThan">
      <formula>10</formula>
    </cfRule>
  </conditionalFormatting>
  <conditionalFormatting sqref="Z352:Z353 Z355:Z376 Z291:Z298 Z301:Z308 Z310:Z316">
    <cfRule type="cellIs" dxfId="14" priority="44" operator="greaterThan">
      <formula>5000</formula>
    </cfRule>
  </conditionalFormatting>
  <conditionalFormatting sqref="AA352:AA353 AA355:AA376 AA291:AA298 AA301:AA308 AA310:AA316">
    <cfRule type="cellIs" dxfId="13" priority="42" operator="greaterThan">
      <formula>500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E4" sqref="E4"/>
    </sheetView>
  </sheetViews>
  <sheetFormatPr defaultRowHeight="15"/>
  <cols>
    <col min="2" max="2" width="14.28515625" customWidth="1"/>
    <col min="3" max="4" width="12" customWidth="1"/>
    <col min="5" max="5" width="11.85546875" customWidth="1"/>
    <col min="6" max="6" width="14" customWidth="1"/>
    <col min="7" max="7" width="14.7109375" customWidth="1"/>
  </cols>
  <sheetData>
    <row r="4" spans="2:7">
      <c r="B4" s="166" t="s">
        <v>69</v>
      </c>
      <c r="C4" s="166"/>
    </row>
    <row r="6" spans="2:7" ht="45">
      <c r="B6" s="98" t="s">
        <v>52</v>
      </c>
      <c r="C6" s="99" t="s">
        <v>53</v>
      </c>
      <c r="D6" s="99" t="s">
        <v>54</v>
      </c>
      <c r="E6" s="99" t="s">
        <v>55</v>
      </c>
      <c r="F6" s="99" t="s">
        <v>56</v>
      </c>
      <c r="G6" s="99" t="s">
        <v>57</v>
      </c>
    </row>
    <row r="7" spans="2:7" ht="45">
      <c r="B7" s="100" t="s">
        <v>58</v>
      </c>
      <c r="C7" s="101">
        <v>351</v>
      </c>
      <c r="D7" s="101">
        <v>6</v>
      </c>
      <c r="E7" s="101">
        <v>0</v>
      </c>
      <c r="F7" s="102">
        <f>D7/C7*100</f>
        <v>1.7094017094017095</v>
      </c>
      <c r="G7" s="102">
        <f>E7/C7*100</f>
        <v>0</v>
      </c>
    </row>
    <row r="8" spans="2:7" ht="45">
      <c r="B8" s="100" t="s">
        <v>59</v>
      </c>
      <c r="C8" s="101">
        <v>351</v>
      </c>
      <c r="D8" s="101">
        <v>6</v>
      </c>
      <c r="E8" s="101">
        <v>5</v>
      </c>
      <c r="F8" s="102">
        <f>D8/C8*100</f>
        <v>1.7094017094017095</v>
      </c>
      <c r="G8" s="102">
        <f>E8/C8*100</f>
        <v>1.4245014245014245</v>
      </c>
    </row>
    <row r="9" spans="2:7" ht="51" customHeight="1">
      <c r="B9" s="101" t="s">
        <v>60</v>
      </c>
      <c r="C9" s="101">
        <v>145</v>
      </c>
      <c r="D9" s="101">
        <v>0</v>
      </c>
      <c r="E9" s="101">
        <v>0</v>
      </c>
      <c r="F9" s="102">
        <f>D9/C9*100</f>
        <v>0</v>
      </c>
      <c r="G9" s="102">
        <f>E9/C9*100</f>
        <v>0</v>
      </c>
    </row>
    <row r="10" spans="2:7" ht="51.75" customHeight="1">
      <c r="B10" s="100" t="s">
        <v>61</v>
      </c>
      <c r="C10" s="101">
        <v>550</v>
      </c>
      <c r="D10" s="101">
        <v>2</v>
      </c>
      <c r="E10" s="101">
        <v>1</v>
      </c>
      <c r="F10" s="102">
        <f>D10/C10*100</f>
        <v>0.36363636363636365</v>
      </c>
      <c r="G10" s="102">
        <f>E10/C10*100</f>
        <v>0.18181818181818182</v>
      </c>
    </row>
    <row r="11" spans="2:7" ht="46.5" customHeight="1">
      <c r="B11" s="101" t="s">
        <v>62</v>
      </c>
      <c r="C11" s="101">
        <f>SUM(C7:C10)</f>
        <v>1397</v>
      </c>
      <c r="D11" s="101">
        <f>SUM(D7:D10)</f>
        <v>14</v>
      </c>
      <c r="E11" s="101">
        <f>SUM(E7:E10)</f>
        <v>6</v>
      </c>
      <c r="F11" s="102">
        <f>D11/C11*100</f>
        <v>1.0021474588403723</v>
      </c>
      <c r="G11" s="102">
        <f>E11/C11*100</f>
        <v>0.42949176807444528</v>
      </c>
    </row>
  </sheetData>
  <mergeCells count="1">
    <mergeCell ref="B4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3" sqref="D3"/>
    </sheetView>
  </sheetViews>
  <sheetFormatPr defaultRowHeight="15"/>
  <cols>
    <col min="2" max="2" width="14.140625" customWidth="1"/>
    <col min="3" max="3" width="12.140625" customWidth="1"/>
    <col min="4" max="4" width="12.28515625" customWidth="1"/>
    <col min="5" max="5" width="12" customWidth="1"/>
    <col min="6" max="6" width="13.28515625" customWidth="1"/>
    <col min="7" max="7" width="13.7109375" customWidth="1"/>
  </cols>
  <sheetData>
    <row r="4" spans="2:7">
      <c r="B4" s="166" t="s">
        <v>70</v>
      </c>
      <c r="C4" s="166"/>
    </row>
    <row r="6" spans="2:7" ht="45">
      <c r="B6" s="98" t="s">
        <v>52</v>
      </c>
      <c r="C6" s="99" t="s">
        <v>53</v>
      </c>
      <c r="D6" s="99" t="s">
        <v>54</v>
      </c>
      <c r="E6" s="99" t="s">
        <v>55</v>
      </c>
      <c r="F6" s="99" t="s">
        <v>56</v>
      </c>
      <c r="G6" s="99" t="s">
        <v>57</v>
      </c>
    </row>
    <row r="7" spans="2:7" ht="69.75" customHeight="1">
      <c r="B7" s="100" t="s">
        <v>58</v>
      </c>
      <c r="C7" s="101">
        <v>338</v>
      </c>
      <c r="D7" s="101">
        <v>7</v>
      </c>
      <c r="E7" s="101">
        <v>2</v>
      </c>
      <c r="F7" s="102">
        <f>D7/C7*100</f>
        <v>2.0710059171597637</v>
      </c>
      <c r="G7" s="102">
        <f>E7/C7*100</f>
        <v>0.59171597633136097</v>
      </c>
    </row>
    <row r="8" spans="2:7" ht="69.75" customHeight="1">
      <c r="B8" s="100" t="s">
        <v>59</v>
      </c>
      <c r="C8" s="101">
        <v>338</v>
      </c>
      <c r="D8" s="101">
        <v>11</v>
      </c>
      <c r="E8" s="101">
        <v>7</v>
      </c>
      <c r="F8" s="102">
        <f>D8/C8*100</f>
        <v>3.2544378698224854</v>
      </c>
      <c r="G8" s="102">
        <f>E8/C8*100</f>
        <v>2.0710059171597637</v>
      </c>
    </row>
    <row r="9" spans="2:7" ht="60.75" customHeight="1">
      <c r="B9" s="101" t="s">
        <v>60</v>
      </c>
      <c r="C9" s="101">
        <v>135</v>
      </c>
      <c r="D9" s="101">
        <v>0</v>
      </c>
      <c r="E9" s="101">
        <v>0</v>
      </c>
      <c r="F9" s="102">
        <f>D9/C9*100</f>
        <v>0</v>
      </c>
      <c r="G9" s="102">
        <f>E9/C9*100</f>
        <v>0</v>
      </c>
    </row>
    <row r="10" spans="2:7" ht="30">
      <c r="B10" s="100" t="s">
        <v>61</v>
      </c>
      <c r="C10" s="101">
        <v>297</v>
      </c>
      <c r="D10" s="101">
        <v>2</v>
      </c>
      <c r="E10" s="101">
        <v>1</v>
      </c>
      <c r="F10" s="102">
        <f>D10/C10*100</f>
        <v>0.67340067340067333</v>
      </c>
      <c r="G10" s="102">
        <f>E10/C10*100</f>
        <v>0.33670033670033667</v>
      </c>
    </row>
    <row r="11" spans="2:7" ht="60" customHeight="1">
      <c r="B11" s="101" t="s">
        <v>62</v>
      </c>
      <c r="C11" s="101">
        <f>SUM(C7:C10)</f>
        <v>1108</v>
      </c>
      <c r="D11" s="101">
        <f>SUM(D7:D10)</f>
        <v>20</v>
      </c>
      <c r="E11" s="101">
        <f>SUM(E7:E10)</f>
        <v>10</v>
      </c>
      <c r="F11" s="102">
        <f>D11/C11*100</f>
        <v>1.8050541516245486</v>
      </c>
      <c r="G11" s="102">
        <f>E11/C11*100</f>
        <v>0.90252707581227432</v>
      </c>
    </row>
  </sheetData>
  <mergeCells count="1">
    <mergeCell ref="B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I10" sqref="I10"/>
    </sheetView>
  </sheetViews>
  <sheetFormatPr defaultRowHeight="15"/>
  <cols>
    <col min="2" max="2" width="15" customWidth="1"/>
    <col min="3" max="3" width="12.28515625" customWidth="1"/>
    <col min="4" max="4" width="12.42578125" customWidth="1"/>
    <col min="5" max="5" width="12.5703125" customWidth="1"/>
    <col min="6" max="6" width="11.42578125" customWidth="1"/>
    <col min="7" max="7" width="12.140625" customWidth="1"/>
  </cols>
  <sheetData>
    <row r="4" spans="2:7">
      <c r="B4" s="166" t="s">
        <v>71</v>
      </c>
      <c r="C4" s="166"/>
    </row>
    <row r="6" spans="2:7" ht="45">
      <c r="B6" s="98" t="s">
        <v>52</v>
      </c>
      <c r="C6" s="99" t="s">
        <v>53</v>
      </c>
      <c r="D6" s="99" t="s">
        <v>54</v>
      </c>
      <c r="E6" s="99" t="s">
        <v>55</v>
      </c>
      <c r="F6" s="99" t="s">
        <v>56</v>
      </c>
      <c r="G6" s="99" t="s">
        <v>57</v>
      </c>
    </row>
    <row r="7" spans="2:7" ht="70.5" customHeight="1">
      <c r="B7" s="100" t="s">
        <v>58</v>
      </c>
      <c r="C7" s="101">
        <v>338</v>
      </c>
      <c r="D7" s="101">
        <v>5</v>
      </c>
      <c r="E7" s="101">
        <v>1</v>
      </c>
      <c r="F7" s="102">
        <f>D7/C7*100</f>
        <v>1.4792899408284024</v>
      </c>
      <c r="G7" s="102">
        <f>E7/C7*100</f>
        <v>0.29585798816568049</v>
      </c>
    </row>
    <row r="8" spans="2:7" ht="71.25" customHeight="1">
      <c r="B8" s="100" t="s">
        <v>59</v>
      </c>
      <c r="C8" s="101">
        <v>338</v>
      </c>
      <c r="D8" s="101">
        <v>8</v>
      </c>
      <c r="E8" s="101">
        <v>5</v>
      </c>
      <c r="F8" s="102">
        <f>D8/C8*100</f>
        <v>2.3668639053254439</v>
      </c>
      <c r="G8" s="102">
        <f>E8/C8*100</f>
        <v>1.4792899408284024</v>
      </c>
    </row>
    <row r="9" spans="2:7" ht="49.5" customHeight="1">
      <c r="B9" s="101" t="s">
        <v>60</v>
      </c>
      <c r="C9" s="101">
        <v>135</v>
      </c>
      <c r="D9" s="101">
        <v>4</v>
      </c>
      <c r="E9" s="101">
        <v>2</v>
      </c>
      <c r="F9" s="102">
        <f>D9/C9*100</f>
        <v>2.9629629629629632</v>
      </c>
      <c r="G9" s="102">
        <f>E9/C9*100</f>
        <v>1.4814814814814816</v>
      </c>
    </row>
    <row r="10" spans="2:7" ht="57" customHeight="1">
      <c r="B10" s="100" t="s">
        <v>61</v>
      </c>
      <c r="C10" s="101">
        <v>324</v>
      </c>
      <c r="D10" s="101">
        <v>0</v>
      </c>
      <c r="E10" s="101">
        <v>0</v>
      </c>
      <c r="F10" s="102">
        <f>D10/C10*100</f>
        <v>0</v>
      </c>
      <c r="G10" s="102">
        <f>E10/C10*100</f>
        <v>0</v>
      </c>
    </row>
    <row r="11" spans="2:7" ht="55.5" customHeight="1">
      <c r="B11" s="101" t="s">
        <v>62</v>
      </c>
      <c r="C11" s="101">
        <f>SUM(C7:C10)</f>
        <v>1135</v>
      </c>
      <c r="D11" s="101">
        <f>SUM(D7:D10)</f>
        <v>17</v>
      </c>
      <c r="E11" s="101">
        <f>SUM(E7:E10)</f>
        <v>8</v>
      </c>
      <c r="F11" s="102">
        <f>D11/C11*100</f>
        <v>1.4977973568281937</v>
      </c>
      <c r="G11" s="102">
        <f>E11/C11*100</f>
        <v>0.70484581497797361</v>
      </c>
    </row>
  </sheetData>
  <mergeCells count="1">
    <mergeCell ref="B4:C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E5" sqref="E5"/>
    </sheetView>
  </sheetViews>
  <sheetFormatPr defaultRowHeight="15"/>
  <cols>
    <col min="2" max="2" width="13.28515625" customWidth="1"/>
    <col min="3" max="3" width="11" customWidth="1"/>
    <col min="4" max="4" width="11.140625" customWidth="1"/>
    <col min="5" max="6" width="11.7109375" customWidth="1"/>
    <col min="7" max="7" width="12.42578125" customWidth="1"/>
  </cols>
  <sheetData>
    <row r="4" spans="2:7">
      <c r="B4" s="166" t="s">
        <v>72</v>
      </c>
      <c r="C4" s="166"/>
    </row>
    <row r="6" spans="2:7" ht="45">
      <c r="B6" s="98" t="s">
        <v>52</v>
      </c>
      <c r="C6" s="99" t="s">
        <v>53</v>
      </c>
      <c r="D6" s="99" t="s">
        <v>54</v>
      </c>
      <c r="E6" s="99" t="s">
        <v>55</v>
      </c>
      <c r="F6" s="99" t="s">
        <v>56</v>
      </c>
      <c r="G6" s="99" t="s">
        <v>57</v>
      </c>
    </row>
    <row r="7" spans="2:7" ht="68.25" customHeight="1">
      <c r="B7" s="100" t="s">
        <v>58</v>
      </c>
      <c r="C7" s="101">
        <v>234</v>
      </c>
      <c r="D7" s="101">
        <v>0</v>
      </c>
      <c r="E7" s="101">
        <v>0</v>
      </c>
      <c r="F7" s="102">
        <f>D7/C7*100</f>
        <v>0</v>
      </c>
      <c r="G7" s="102">
        <f>E7/C7*100</f>
        <v>0</v>
      </c>
    </row>
    <row r="8" spans="2:7" ht="71.25" customHeight="1">
      <c r="B8" s="100" t="s">
        <v>59</v>
      </c>
      <c r="C8" s="101">
        <v>234</v>
      </c>
      <c r="D8" s="101">
        <v>3</v>
      </c>
      <c r="E8" s="101">
        <v>1</v>
      </c>
      <c r="F8" s="102">
        <f>D8/C8*100</f>
        <v>1.2820512820512819</v>
      </c>
      <c r="G8" s="102">
        <f>E8/C8*100</f>
        <v>0.42735042735042739</v>
      </c>
    </row>
    <row r="9" spans="2:7" ht="52.5" customHeight="1">
      <c r="B9" s="101" t="s">
        <v>60</v>
      </c>
      <c r="C9" s="101">
        <v>81</v>
      </c>
      <c r="D9" s="101">
        <v>0</v>
      </c>
      <c r="E9" s="101">
        <v>0</v>
      </c>
      <c r="F9" s="102">
        <f>D9/C9*100</f>
        <v>0</v>
      </c>
      <c r="G9" s="102">
        <f>E9/C9*100</f>
        <v>0</v>
      </c>
    </row>
    <row r="10" spans="2:7" ht="60" customHeight="1">
      <c r="B10" s="100" t="s">
        <v>61</v>
      </c>
      <c r="C10" s="101">
        <v>324</v>
      </c>
      <c r="D10" s="101">
        <v>2</v>
      </c>
      <c r="E10" s="101">
        <v>0</v>
      </c>
      <c r="F10" s="102">
        <f>D10/C10*100</f>
        <v>0.61728395061728392</v>
      </c>
      <c r="G10" s="102">
        <f>E10/C10*100</f>
        <v>0</v>
      </c>
    </row>
    <row r="11" spans="2:7" ht="50.25" customHeight="1">
      <c r="B11" s="101" t="s">
        <v>62</v>
      </c>
      <c r="C11" s="101">
        <f>SUM(C7:C10)</f>
        <v>873</v>
      </c>
      <c r="D11" s="101">
        <f>SUM(D7:D10)</f>
        <v>5</v>
      </c>
      <c r="E11" s="101">
        <f>SUM(E7:E10)</f>
        <v>1</v>
      </c>
      <c r="F11" s="102">
        <f>D11/C11*100</f>
        <v>0.57273768613974796</v>
      </c>
      <c r="G11" s="102">
        <f>E11/C11*100</f>
        <v>0.11454753722794961</v>
      </c>
    </row>
  </sheetData>
  <mergeCells count="1">
    <mergeCell ref="B4:C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I8" sqref="I8"/>
    </sheetView>
  </sheetViews>
  <sheetFormatPr defaultRowHeight="15"/>
  <cols>
    <col min="2" max="2" width="14.140625" customWidth="1"/>
    <col min="3" max="3" width="11.85546875" customWidth="1"/>
    <col min="4" max="4" width="12.28515625" customWidth="1"/>
    <col min="5" max="5" width="12.140625" customWidth="1"/>
    <col min="6" max="6" width="12.7109375" customWidth="1"/>
    <col min="7" max="7" width="13.28515625" customWidth="1"/>
  </cols>
  <sheetData>
    <row r="4" spans="2:7">
      <c r="B4" s="166" t="s">
        <v>63</v>
      </c>
      <c r="C4" s="166"/>
      <c r="D4" s="166"/>
    </row>
    <row r="6" spans="2:7" ht="45">
      <c r="B6" s="98" t="s">
        <v>52</v>
      </c>
      <c r="C6" s="99" t="s">
        <v>53</v>
      </c>
      <c r="D6" s="99" t="s">
        <v>54</v>
      </c>
      <c r="E6" s="99" t="s">
        <v>55</v>
      </c>
      <c r="F6" s="99" t="s">
        <v>56</v>
      </c>
      <c r="G6" s="99" t="s">
        <v>57</v>
      </c>
    </row>
    <row r="7" spans="2:7" ht="45">
      <c r="B7" s="100" t="s">
        <v>58</v>
      </c>
      <c r="C7" s="101">
        <v>162</v>
      </c>
      <c r="D7" s="101">
        <v>0</v>
      </c>
      <c r="E7" s="101">
        <v>0</v>
      </c>
      <c r="F7" s="102">
        <f>D7/C7*100</f>
        <v>0</v>
      </c>
      <c r="G7" s="102">
        <f>E7/C7*100</f>
        <v>0</v>
      </c>
    </row>
    <row r="8" spans="2:7" ht="58.5" customHeight="1">
      <c r="B8" s="100" t="s">
        <v>59</v>
      </c>
      <c r="C8" s="101">
        <v>162</v>
      </c>
      <c r="D8" s="101">
        <v>0</v>
      </c>
      <c r="E8" s="101">
        <v>0</v>
      </c>
      <c r="F8" s="102">
        <f>D8/C8*100</f>
        <v>0</v>
      </c>
      <c r="G8" s="102">
        <f>E8/C8*100</f>
        <v>0</v>
      </c>
    </row>
    <row r="9" spans="2:7" ht="57" customHeight="1">
      <c r="B9" s="101" t="s">
        <v>60</v>
      </c>
      <c r="C9" s="101">
        <v>58</v>
      </c>
      <c r="D9" s="101">
        <v>0</v>
      </c>
      <c r="E9" s="101">
        <v>0</v>
      </c>
      <c r="F9" s="102">
        <f>D9/C9*100</f>
        <v>0</v>
      </c>
      <c r="G9" s="102">
        <f>E9/C9*100</f>
        <v>0</v>
      </c>
    </row>
    <row r="10" spans="2:7" ht="56.25" customHeight="1">
      <c r="B10" s="100" t="s">
        <v>61</v>
      </c>
      <c r="C10" s="101">
        <v>145</v>
      </c>
      <c r="D10" s="101">
        <v>0</v>
      </c>
      <c r="E10" s="101">
        <v>0</v>
      </c>
      <c r="F10" s="102">
        <f>D10/C10*100</f>
        <v>0</v>
      </c>
      <c r="G10" s="102">
        <f>E10/C10*100</f>
        <v>0</v>
      </c>
    </row>
    <row r="11" spans="2:7" ht="57" customHeight="1">
      <c r="B11" s="101" t="s">
        <v>62</v>
      </c>
      <c r="C11" s="101">
        <f>SUM(C7:C10)</f>
        <v>527</v>
      </c>
      <c r="D11" s="101">
        <f>SUM(D7:D10)</f>
        <v>0</v>
      </c>
      <c r="E11" s="101">
        <f>SUM(E7:E10)</f>
        <v>0</v>
      </c>
      <c r="F11" s="102">
        <f>D11/C11*100</f>
        <v>0</v>
      </c>
      <c r="G11" s="102">
        <f>E11/C11*100</f>
        <v>0</v>
      </c>
    </row>
  </sheetData>
  <mergeCells count="1">
    <mergeCell ref="B4:D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4" sqref="D4"/>
    </sheetView>
  </sheetViews>
  <sheetFormatPr defaultRowHeight="15"/>
  <cols>
    <col min="2" max="2" width="14.140625" customWidth="1"/>
    <col min="3" max="3" width="11.85546875" customWidth="1"/>
    <col min="4" max="4" width="12.140625" customWidth="1"/>
    <col min="5" max="5" width="12.28515625" customWidth="1"/>
    <col min="6" max="6" width="12.42578125" customWidth="1"/>
    <col min="7" max="7" width="13.140625" customWidth="1"/>
  </cols>
  <sheetData>
    <row r="4" spans="2:7">
      <c r="B4" s="103" t="s">
        <v>73</v>
      </c>
    </row>
    <row r="6" spans="2:7" ht="45">
      <c r="B6" s="98" t="s">
        <v>52</v>
      </c>
      <c r="C6" s="99" t="s">
        <v>53</v>
      </c>
      <c r="D6" s="99" t="s">
        <v>54</v>
      </c>
      <c r="E6" s="99" t="s">
        <v>55</v>
      </c>
      <c r="F6" s="99" t="s">
        <v>56</v>
      </c>
      <c r="G6" s="99" t="s">
        <v>57</v>
      </c>
    </row>
    <row r="7" spans="2:7" ht="45">
      <c r="B7" s="100" t="s">
        <v>58</v>
      </c>
      <c r="C7" s="101">
        <v>141</v>
      </c>
      <c r="D7" s="101">
        <v>0</v>
      </c>
      <c r="E7" s="101">
        <v>0</v>
      </c>
      <c r="F7" s="102">
        <f>D7/C7*100</f>
        <v>0</v>
      </c>
      <c r="G7" s="102">
        <f>E7/C7*100</f>
        <v>0</v>
      </c>
    </row>
    <row r="8" spans="2:7" ht="45">
      <c r="B8" s="100" t="s">
        <v>59</v>
      </c>
      <c r="C8" s="101">
        <v>141</v>
      </c>
      <c r="D8" s="101">
        <v>0</v>
      </c>
      <c r="E8" s="101">
        <v>0</v>
      </c>
      <c r="F8" s="102">
        <f>D8/C8*100</f>
        <v>0</v>
      </c>
      <c r="G8" s="102">
        <f>E8/C8*100</f>
        <v>0</v>
      </c>
    </row>
    <row r="9" spans="2:7" ht="48" customHeight="1">
      <c r="B9" s="101" t="s">
        <v>60</v>
      </c>
      <c r="C9" s="101">
        <v>56</v>
      </c>
      <c r="D9" s="101">
        <v>0</v>
      </c>
      <c r="E9" s="101">
        <v>0</v>
      </c>
      <c r="F9" s="102">
        <f>D9/C9*100</f>
        <v>0</v>
      </c>
      <c r="G9" s="102">
        <f>E9/C9*100</f>
        <v>0</v>
      </c>
    </row>
    <row r="10" spans="2:7" ht="30">
      <c r="B10" s="100" t="s">
        <v>61</v>
      </c>
      <c r="C10" s="101">
        <v>112</v>
      </c>
      <c r="D10" s="101">
        <v>0</v>
      </c>
      <c r="E10" s="101">
        <v>0</v>
      </c>
      <c r="F10" s="102">
        <f>D10/C10*100</f>
        <v>0</v>
      </c>
      <c r="G10" s="102">
        <f>E10/C10*100</f>
        <v>0</v>
      </c>
    </row>
    <row r="11" spans="2:7" ht="60.75" customHeight="1">
      <c r="B11" s="101" t="s">
        <v>62</v>
      </c>
      <c r="C11" s="101">
        <f>SUM(C7:C10)</f>
        <v>450</v>
      </c>
      <c r="D11" s="101">
        <f>SUM(D7:D10)</f>
        <v>0</v>
      </c>
      <c r="E11" s="101">
        <f>SUM(E7:E10)</f>
        <v>0</v>
      </c>
      <c r="F11" s="102">
        <f>D11/C11*100</f>
        <v>0</v>
      </c>
      <c r="G11" s="102">
        <f>E11/C11*100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1"/>
  </sheetPr>
  <dimension ref="B1:G11"/>
  <sheetViews>
    <sheetView workbookViewId="0">
      <selection activeCell="E4" sqref="E4"/>
    </sheetView>
  </sheetViews>
  <sheetFormatPr defaultRowHeight="15"/>
  <cols>
    <col min="2" max="2" width="18.5703125" customWidth="1"/>
    <col min="3" max="3" width="12.5703125" customWidth="1"/>
    <col min="4" max="5" width="12.42578125" customWidth="1"/>
    <col min="6" max="6" width="13.42578125" customWidth="1"/>
    <col min="7" max="7" width="13.7109375" customWidth="1"/>
  </cols>
  <sheetData>
    <row r="1" spans="2:7" ht="24.75" customHeight="1"/>
    <row r="4" spans="2:7">
      <c r="B4" s="166" t="s">
        <v>74</v>
      </c>
      <c r="C4" s="166"/>
      <c r="D4" s="166"/>
    </row>
    <row r="6" spans="2:7" ht="45">
      <c r="B6" s="98" t="s">
        <v>52</v>
      </c>
      <c r="C6" s="99" t="s">
        <v>53</v>
      </c>
      <c r="D6" s="99" t="s">
        <v>54</v>
      </c>
      <c r="E6" s="99" t="s">
        <v>55</v>
      </c>
      <c r="F6" s="99" t="s">
        <v>56</v>
      </c>
      <c r="G6" s="99" t="s">
        <v>57</v>
      </c>
    </row>
    <row r="7" spans="2:7" ht="30">
      <c r="B7" s="100" t="s">
        <v>58</v>
      </c>
      <c r="C7" s="101">
        <v>264</v>
      </c>
      <c r="D7" s="101">
        <v>0</v>
      </c>
      <c r="E7" s="101">
        <v>0</v>
      </c>
      <c r="F7" s="102">
        <f>D7/C7*100</f>
        <v>0</v>
      </c>
      <c r="G7" s="102">
        <f>E7/C7*100</f>
        <v>0</v>
      </c>
    </row>
    <row r="8" spans="2:7" ht="57.75" customHeight="1">
      <c r="B8" s="100" t="s">
        <v>59</v>
      </c>
      <c r="C8" s="101">
        <v>264</v>
      </c>
      <c r="D8" s="101">
        <v>0</v>
      </c>
      <c r="E8" s="101">
        <v>0</v>
      </c>
      <c r="F8" s="102">
        <f>D8/C8*100</f>
        <v>0</v>
      </c>
      <c r="G8" s="102">
        <f>E8/C8*100</f>
        <v>0</v>
      </c>
    </row>
    <row r="9" spans="2:7" ht="52.5" customHeight="1">
      <c r="B9" s="101" t="s">
        <v>60</v>
      </c>
      <c r="C9" s="101">
        <v>164</v>
      </c>
      <c r="D9" s="101">
        <v>0</v>
      </c>
      <c r="E9" s="101">
        <v>0</v>
      </c>
      <c r="F9" s="102">
        <f>D9/C9*100</f>
        <v>0</v>
      </c>
      <c r="G9" s="102">
        <f>E9/C9*100</f>
        <v>0</v>
      </c>
    </row>
    <row r="10" spans="2:7" ht="61.5" customHeight="1">
      <c r="B10" s="100" t="s">
        <v>61</v>
      </c>
      <c r="C10" s="101">
        <v>491</v>
      </c>
      <c r="D10" s="101">
        <v>0</v>
      </c>
      <c r="E10" s="101">
        <v>0</v>
      </c>
      <c r="F10" s="102">
        <f>D10/C10*100</f>
        <v>0</v>
      </c>
      <c r="G10" s="102">
        <f>E10/C10*100</f>
        <v>0</v>
      </c>
    </row>
    <row r="11" spans="2:7" ht="52.5" customHeight="1">
      <c r="B11" s="101" t="s">
        <v>62</v>
      </c>
      <c r="C11" s="101">
        <f>SUM(C7:C10)</f>
        <v>1183</v>
      </c>
      <c r="D11" s="101">
        <f>SUM(D7:D10)</f>
        <v>0</v>
      </c>
      <c r="E11" s="101">
        <f>SUM(E7:E10)</f>
        <v>0</v>
      </c>
      <c r="F11" s="102">
        <f>D11/C11*100</f>
        <v>0</v>
      </c>
      <c r="G11" s="102">
        <f>E11/C11*100</f>
        <v>0</v>
      </c>
    </row>
  </sheetData>
  <mergeCells count="1">
    <mergeCell ref="B4:D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3" sqref="D3"/>
    </sheetView>
  </sheetViews>
  <sheetFormatPr defaultRowHeight="15"/>
  <cols>
    <col min="2" max="2" width="13.7109375" customWidth="1"/>
    <col min="4" max="4" width="12.5703125" customWidth="1"/>
    <col min="5" max="5" width="12.42578125" customWidth="1"/>
    <col min="6" max="6" width="13.140625" customWidth="1"/>
    <col min="7" max="7" width="14.42578125" customWidth="1"/>
  </cols>
  <sheetData>
    <row r="4" spans="2:7">
      <c r="B4" s="166" t="s">
        <v>75</v>
      </c>
      <c r="C4" s="166"/>
    </row>
    <row r="6" spans="2:7" ht="45">
      <c r="B6" s="98" t="s">
        <v>52</v>
      </c>
      <c r="C6" s="99" t="s">
        <v>53</v>
      </c>
      <c r="D6" s="99" t="s">
        <v>54</v>
      </c>
      <c r="E6" s="99" t="s">
        <v>55</v>
      </c>
      <c r="F6" s="99" t="s">
        <v>56</v>
      </c>
      <c r="G6" s="99" t="s">
        <v>57</v>
      </c>
    </row>
    <row r="7" spans="2:7" ht="45">
      <c r="B7" s="100" t="s">
        <v>58</v>
      </c>
      <c r="C7" s="101">
        <v>78</v>
      </c>
      <c r="D7" s="101">
        <v>0</v>
      </c>
      <c r="E7" s="101">
        <v>0</v>
      </c>
      <c r="F7" s="102">
        <f>D7/C7*100</f>
        <v>0</v>
      </c>
      <c r="G7" s="102">
        <f>E7/C7*100</f>
        <v>0</v>
      </c>
    </row>
    <row r="8" spans="2:7" ht="45">
      <c r="B8" s="100" t="s">
        <v>59</v>
      </c>
      <c r="C8" s="101">
        <v>78</v>
      </c>
      <c r="D8" s="101">
        <v>0</v>
      </c>
      <c r="E8" s="101">
        <v>0</v>
      </c>
      <c r="F8" s="102">
        <f>D8/C8*100</f>
        <v>0</v>
      </c>
      <c r="G8" s="102">
        <f>E8/C8*100</f>
        <v>0</v>
      </c>
    </row>
    <row r="9" spans="2:7" ht="55.5" customHeight="1">
      <c r="B9" s="101" t="s">
        <v>60</v>
      </c>
      <c r="C9" s="101">
        <v>81</v>
      </c>
      <c r="D9" s="101">
        <v>0</v>
      </c>
      <c r="E9" s="101">
        <v>0</v>
      </c>
      <c r="F9" s="102">
        <f>D9/C9*100</f>
        <v>0</v>
      </c>
      <c r="G9" s="102">
        <f>E9/C9*100</f>
        <v>0</v>
      </c>
    </row>
    <row r="10" spans="2:7" ht="49.5" customHeight="1">
      <c r="B10" s="100" t="s">
        <v>61</v>
      </c>
      <c r="C10" s="101">
        <v>270</v>
      </c>
      <c r="D10" s="101">
        <v>0</v>
      </c>
      <c r="E10" s="101">
        <v>0</v>
      </c>
      <c r="F10" s="102">
        <f>D10/C10*100</f>
        <v>0</v>
      </c>
      <c r="G10" s="102">
        <f>E10/C10*100</f>
        <v>0</v>
      </c>
    </row>
    <row r="11" spans="2:7" ht="51" customHeight="1">
      <c r="B11" s="101" t="s">
        <v>62</v>
      </c>
      <c r="C11" s="101">
        <f>SUM(C7:C10)</f>
        <v>507</v>
      </c>
      <c r="D11" s="101">
        <f>SUM(D7:D10)</f>
        <v>0</v>
      </c>
      <c r="E11" s="101">
        <f>SUM(E7:E10)</f>
        <v>0</v>
      </c>
      <c r="F11" s="102">
        <f>D11/C11*100</f>
        <v>0</v>
      </c>
      <c r="G11" s="102">
        <f>E11/C11*100</f>
        <v>0</v>
      </c>
    </row>
  </sheetData>
  <mergeCells count="1">
    <mergeCell ref="B4:C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F3" sqref="F3"/>
    </sheetView>
  </sheetViews>
  <sheetFormatPr defaultRowHeight="15"/>
  <cols>
    <col min="2" max="2" width="14.140625" customWidth="1"/>
    <col min="3" max="3" width="10.7109375" customWidth="1"/>
    <col min="4" max="4" width="12.28515625" customWidth="1"/>
    <col min="5" max="5" width="11.85546875" customWidth="1"/>
    <col min="6" max="6" width="12.5703125" customWidth="1"/>
    <col min="7" max="7" width="13.5703125" customWidth="1"/>
  </cols>
  <sheetData>
    <row r="4" spans="2:7">
      <c r="B4" s="166" t="s">
        <v>76</v>
      </c>
      <c r="C4" s="166"/>
      <c r="D4" s="166"/>
      <c r="E4" s="166"/>
    </row>
    <row r="6" spans="2:7" ht="45">
      <c r="B6" s="98" t="s">
        <v>52</v>
      </c>
      <c r="C6" s="99" t="s">
        <v>53</v>
      </c>
      <c r="D6" s="99" t="s">
        <v>54</v>
      </c>
      <c r="E6" s="99" t="s">
        <v>55</v>
      </c>
      <c r="F6" s="99" t="s">
        <v>56</v>
      </c>
      <c r="G6" s="99" t="s">
        <v>57</v>
      </c>
    </row>
    <row r="7" spans="2:7" ht="45">
      <c r="B7" s="100" t="s">
        <v>58</v>
      </c>
      <c r="C7" s="101">
        <v>260</v>
      </c>
      <c r="D7" s="101">
        <v>0</v>
      </c>
      <c r="E7" s="101">
        <v>0</v>
      </c>
      <c r="F7" s="102">
        <f>D7/C7*100</f>
        <v>0</v>
      </c>
      <c r="G7" s="102">
        <f>E7/C7*100</f>
        <v>0</v>
      </c>
    </row>
    <row r="8" spans="2:7" ht="45">
      <c r="B8" s="100" t="s">
        <v>59</v>
      </c>
      <c r="C8" s="101">
        <v>260</v>
      </c>
      <c r="D8" s="101">
        <v>0</v>
      </c>
      <c r="E8" s="101">
        <v>0</v>
      </c>
      <c r="F8" s="102">
        <f>D8/C8*100</f>
        <v>0</v>
      </c>
      <c r="G8" s="102">
        <f>E8/C8*100</f>
        <v>0</v>
      </c>
    </row>
    <row r="9" spans="2:7" ht="50.25" customHeight="1">
      <c r="B9" s="101" t="s">
        <v>60</v>
      </c>
      <c r="C9" s="101">
        <v>108</v>
      </c>
      <c r="D9" s="101">
        <v>0</v>
      </c>
      <c r="E9" s="101">
        <v>0</v>
      </c>
      <c r="F9" s="102">
        <f>D9/C9*100</f>
        <v>0</v>
      </c>
      <c r="G9" s="102">
        <f>E9/C9*100</f>
        <v>0</v>
      </c>
    </row>
    <row r="10" spans="2:7" ht="52.5" customHeight="1">
      <c r="B10" s="100" t="s">
        <v>61</v>
      </c>
      <c r="C10" s="101">
        <v>594</v>
      </c>
      <c r="D10" s="101">
        <v>0</v>
      </c>
      <c r="E10" s="101">
        <v>0</v>
      </c>
      <c r="F10" s="102">
        <f>D10/C10*100</f>
        <v>0</v>
      </c>
      <c r="G10" s="102">
        <f>E10/C10*100</f>
        <v>0</v>
      </c>
    </row>
    <row r="11" spans="2:7" ht="55.5" customHeight="1">
      <c r="B11" s="101" t="s">
        <v>62</v>
      </c>
      <c r="C11" s="101">
        <f>SUM(C7:C10)</f>
        <v>1222</v>
      </c>
      <c r="D11" s="101">
        <f>SUM(D7:D10)</f>
        <v>0</v>
      </c>
      <c r="E11" s="101">
        <f>SUM(E7:E10)</f>
        <v>0</v>
      </c>
      <c r="F11" s="102">
        <f>D11/C11*100</f>
        <v>0</v>
      </c>
      <c r="G11" s="102">
        <f>E11/C11*100</f>
        <v>0</v>
      </c>
    </row>
  </sheetData>
  <mergeCells count="1">
    <mergeCell ref="B4:E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3" sqref="D3"/>
    </sheetView>
  </sheetViews>
  <sheetFormatPr defaultRowHeight="15"/>
  <cols>
    <col min="2" max="2" width="14.5703125" customWidth="1"/>
    <col min="3" max="3" width="10.7109375" customWidth="1"/>
    <col min="4" max="4" width="12.140625" customWidth="1"/>
    <col min="5" max="5" width="12" customWidth="1"/>
    <col min="6" max="6" width="12.28515625" customWidth="1"/>
    <col min="7" max="7" width="13.42578125" customWidth="1"/>
  </cols>
  <sheetData>
    <row r="4" spans="2:7">
      <c r="B4" s="166" t="s">
        <v>77</v>
      </c>
      <c r="C4" s="166"/>
    </row>
    <row r="6" spans="2:7" ht="45">
      <c r="B6" s="98" t="s">
        <v>52</v>
      </c>
      <c r="C6" s="99" t="s">
        <v>53</v>
      </c>
      <c r="D6" s="99" t="s">
        <v>54</v>
      </c>
      <c r="E6" s="99" t="s">
        <v>55</v>
      </c>
      <c r="F6" s="99" t="s">
        <v>56</v>
      </c>
      <c r="G6" s="99" t="s">
        <v>57</v>
      </c>
    </row>
    <row r="7" spans="2:7" ht="69" customHeight="1">
      <c r="B7" s="100" t="s">
        <v>58</v>
      </c>
      <c r="C7" s="101">
        <v>117</v>
      </c>
      <c r="D7" s="101">
        <v>0</v>
      </c>
      <c r="E7" s="101">
        <v>0</v>
      </c>
      <c r="F7" s="102">
        <f>D7/C7*100</f>
        <v>0</v>
      </c>
      <c r="G7" s="102">
        <f>E7/C7*100</f>
        <v>0</v>
      </c>
    </row>
    <row r="8" spans="2:7" ht="69" customHeight="1">
      <c r="B8" s="100" t="s">
        <v>59</v>
      </c>
      <c r="C8" s="101">
        <v>117</v>
      </c>
      <c r="D8" s="101">
        <v>0</v>
      </c>
      <c r="E8" s="101">
        <v>0</v>
      </c>
      <c r="F8" s="102">
        <f>D8/C8*100</f>
        <v>0</v>
      </c>
      <c r="G8" s="102">
        <f>E8/C8*100</f>
        <v>0</v>
      </c>
    </row>
    <row r="9" spans="2:7" ht="51" customHeight="1">
      <c r="B9" s="101" t="s">
        <v>60</v>
      </c>
      <c r="C9" s="101">
        <v>42</v>
      </c>
      <c r="D9" s="101">
        <v>0</v>
      </c>
      <c r="E9" s="101">
        <v>0</v>
      </c>
      <c r="F9" s="102">
        <f>D9/C9*100</f>
        <v>0</v>
      </c>
      <c r="G9" s="102">
        <f>E9/C9*100</f>
        <v>0</v>
      </c>
    </row>
    <row r="10" spans="2:7" ht="57.75" customHeight="1">
      <c r="B10" s="100" t="s">
        <v>61</v>
      </c>
      <c r="C10" s="101">
        <v>140</v>
      </c>
      <c r="D10" s="101">
        <v>0</v>
      </c>
      <c r="E10" s="101">
        <v>0</v>
      </c>
      <c r="F10" s="102">
        <f>D10/C10*100</f>
        <v>0</v>
      </c>
      <c r="G10" s="102">
        <f>E10/C10*100</f>
        <v>0</v>
      </c>
    </row>
    <row r="11" spans="2:7" ht="52.5" customHeight="1">
      <c r="B11" s="101" t="s">
        <v>62</v>
      </c>
      <c r="C11" s="101">
        <f>SUM(C7:C10)</f>
        <v>416</v>
      </c>
      <c r="D11" s="101">
        <f>SUM(D7:D10)</f>
        <v>0</v>
      </c>
      <c r="E11" s="101">
        <f>SUM(E7:E10)</f>
        <v>0</v>
      </c>
      <c r="F11" s="102">
        <f>D11/C11*100</f>
        <v>0</v>
      </c>
      <c r="G11" s="102">
        <f>E11/C11*100</f>
        <v>0</v>
      </c>
    </row>
  </sheetData>
  <mergeCells count="1"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0">
    <tabColor rgb="FFFFFF00"/>
  </sheetPr>
  <dimension ref="A1:AC859"/>
  <sheetViews>
    <sheetView topLeftCell="A115" zoomScale="85" zoomScaleNormal="85" workbookViewId="0">
      <selection activeCell="I131" sqref="I131"/>
    </sheetView>
  </sheetViews>
  <sheetFormatPr defaultRowHeight="12.75"/>
  <cols>
    <col min="1" max="1" width="16.7109375" style="2" customWidth="1"/>
    <col min="2" max="7" width="9.140625" style="2"/>
    <col min="8" max="14" width="11.5703125" style="2" bestFit="1" customWidth="1"/>
    <col min="15" max="28" width="9.140625" style="2"/>
    <col min="29" max="29" width="11.28515625" style="2" customWidth="1"/>
    <col min="30" max="30" width="13.5703125" style="2" customWidth="1"/>
    <col min="31" max="31" width="14" style="2" customWidth="1"/>
    <col min="32" max="32" width="27.28515625" style="2" customWidth="1"/>
    <col min="33" max="16384" width="9.140625" style="2"/>
  </cols>
  <sheetData>
    <row r="1" spans="1:22" ht="15.75">
      <c r="A1" s="27" t="s">
        <v>39</v>
      </c>
    </row>
    <row r="2" spans="1:22">
      <c r="A2" s="1" t="s">
        <v>49</v>
      </c>
      <c r="B2" s="9" t="s">
        <v>13</v>
      </c>
      <c r="C2" s="10" t="s">
        <v>13</v>
      </c>
      <c r="D2" s="10" t="s">
        <v>16</v>
      </c>
    </row>
    <row r="3" spans="1:22">
      <c r="A3" s="3" t="s">
        <v>0</v>
      </c>
      <c r="B3" s="4" t="s">
        <v>14</v>
      </c>
      <c r="C3" s="4" t="s">
        <v>15</v>
      </c>
      <c r="D3" s="4" t="s">
        <v>26</v>
      </c>
      <c r="E3" s="4" t="s">
        <v>27</v>
      </c>
      <c r="F3" s="6" t="s">
        <v>28</v>
      </c>
      <c r="G3" s="5" t="s">
        <v>29</v>
      </c>
      <c r="H3" s="6" t="s">
        <v>5</v>
      </c>
      <c r="I3" s="5" t="s">
        <v>6</v>
      </c>
      <c r="J3" s="6" t="s">
        <v>7</v>
      </c>
      <c r="L3" s="4" t="s">
        <v>26</v>
      </c>
      <c r="M3" s="6" t="s">
        <v>27</v>
      </c>
      <c r="N3" s="5" t="s">
        <v>28</v>
      </c>
      <c r="O3" s="5" t="s">
        <v>29</v>
      </c>
    </row>
    <row r="4" spans="1:22">
      <c r="A4" s="111">
        <v>41277</v>
      </c>
      <c r="B4" s="63">
        <v>3</v>
      </c>
      <c r="C4" s="63">
        <v>1</v>
      </c>
      <c r="D4" s="63">
        <v>3</v>
      </c>
      <c r="E4" s="64">
        <v>1</v>
      </c>
      <c r="F4" s="64"/>
      <c r="G4" s="66"/>
      <c r="I4" s="50" t="s">
        <v>87</v>
      </c>
      <c r="J4" s="60"/>
      <c r="L4" s="2">
        <f>D46+G65+G83+D115+C161+F179+F197+F215+G248+G279+G310+F343+G374+F397</f>
        <v>227</v>
      </c>
      <c r="M4" s="2">
        <f t="shared" ref="M4:O4" si="0">E46+H65+H83+E115+D161+G179+G197+G215+H248+H279+H310+G343+H374+G397</f>
        <v>96</v>
      </c>
      <c r="N4" s="2">
        <f t="shared" si="0"/>
        <v>7</v>
      </c>
      <c r="O4" s="2">
        <f t="shared" si="0"/>
        <v>25</v>
      </c>
    </row>
    <row r="5" spans="1:22">
      <c r="A5" s="14">
        <v>41283</v>
      </c>
      <c r="B5" s="60">
        <v>3</v>
      </c>
      <c r="C5" s="60">
        <v>1</v>
      </c>
      <c r="D5" s="60">
        <v>4</v>
      </c>
      <c r="E5" s="133"/>
      <c r="F5" s="133"/>
      <c r="G5" s="133"/>
      <c r="I5" s="50" t="s">
        <v>104</v>
      </c>
      <c r="J5" s="60"/>
      <c r="L5" s="2">
        <f>D47+G66+G84+D116+C162+F180+F198+F216+G249+G280+G311+F344+G375+F398</f>
        <v>74</v>
      </c>
      <c r="M5" s="2">
        <f t="shared" ref="M5:O5" si="1">E47+H66+H84+E116+D162+G180+G198+G216+H249+H280+H311+G344+H375+G398</f>
        <v>42</v>
      </c>
      <c r="N5" s="2">
        <f t="shared" si="1"/>
        <v>4</v>
      </c>
      <c r="O5" s="2">
        <f t="shared" si="1"/>
        <v>7</v>
      </c>
    </row>
    <row r="6" spans="1:22">
      <c r="A6" s="13">
        <v>41292</v>
      </c>
      <c r="B6" s="30">
        <v>2</v>
      </c>
      <c r="C6" s="30">
        <v>4</v>
      </c>
      <c r="D6" s="30">
        <v>2</v>
      </c>
      <c r="E6" s="33">
        <v>3</v>
      </c>
      <c r="F6" s="33"/>
      <c r="G6" s="31"/>
      <c r="H6" s="30"/>
      <c r="I6" s="50" t="s">
        <v>134</v>
      </c>
      <c r="J6" s="47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>
      <c r="A7" s="13">
        <v>41295</v>
      </c>
      <c r="B7" s="30">
        <v>0</v>
      </c>
      <c r="C7" s="30">
        <v>0</v>
      </c>
      <c r="D7" s="30"/>
      <c r="E7" s="33"/>
      <c r="F7" s="33"/>
      <c r="G7" s="31"/>
      <c r="H7" s="30"/>
      <c r="I7" s="50" t="s">
        <v>127</v>
      </c>
      <c r="J7" s="47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22">
      <c r="A8" s="14">
        <v>41302</v>
      </c>
      <c r="B8" s="30">
        <v>1</v>
      </c>
      <c r="C8" s="30">
        <v>6</v>
      </c>
      <c r="D8" s="71">
        <v>7</v>
      </c>
      <c r="E8" s="70"/>
      <c r="F8" s="33"/>
      <c r="G8" s="31"/>
      <c r="H8" s="30"/>
      <c r="I8" s="50" t="s">
        <v>233</v>
      </c>
      <c r="J8" s="47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1:22">
      <c r="A9" s="14">
        <v>41311</v>
      </c>
      <c r="B9" s="30">
        <v>0</v>
      </c>
      <c r="C9" s="30">
        <v>0</v>
      </c>
      <c r="D9" s="30"/>
      <c r="E9" s="33"/>
      <c r="F9" s="33"/>
      <c r="G9" s="31"/>
      <c r="H9" s="30"/>
      <c r="I9" s="50" t="s">
        <v>190</v>
      </c>
      <c r="J9" s="47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spans="1:22">
      <c r="A10" s="14">
        <v>41318</v>
      </c>
      <c r="B10" s="30">
        <v>10</v>
      </c>
      <c r="C10" s="30">
        <v>1</v>
      </c>
      <c r="D10" s="30">
        <v>8</v>
      </c>
      <c r="E10" s="33">
        <v>3</v>
      </c>
      <c r="F10" s="33"/>
      <c r="G10" s="31"/>
      <c r="H10" s="30"/>
      <c r="I10" s="50" t="s">
        <v>244</v>
      </c>
      <c r="J10" s="47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spans="1:22">
      <c r="A11" s="14">
        <v>41324</v>
      </c>
      <c r="B11" s="30">
        <v>0</v>
      </c>
      <c r="C11" s="30">
        <v>1</v>
      </c>
      <c r="D11" s="30">
        <v>1</v>
      </c>
      <c r="E11" s="33"/>
      <c r="F11" s="33"/>
      <c r="G11" s="31"/>
      <c r="H11" s="30"/>
      <c r="I11" s="50" t="s">
        <v>178</v>
      </c>
      <c r="J11" s="47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spans="1:22">
      <c r="A12" s="14">
        <v>41327</v>
      </c>
      <c r="B12" s="30">
        <v>0</v>
      </c>
      <c r="C12" s="30">
        <v>0</v>
      </c>
      <c r="D12" s="30"/>
      <c r="E12" s="33"/>
      <c r="F12" s="33"/>
      <c r="G12" s="31"/>
      <c r="H12" s="30"/>
      <c r="I12" s="48" t="s">
        <v>176</v>
      </c>
      <c r="J12" s="47" t="s">
        <v>164</v>
      </c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spans="1:22">
      <c r="A13" s="14">
        <v>41331</v>
      </c>
      <c r="B13" s="30">
        <v>6</v>
      </c>
      <c r="C13" s="30">
        <v>5</v>
      </c>
      <c r="D13" s="30"/>
      <c r="E13" s="33">
        <v>5</v>
      </c>
      <c r="F13" s="33">
        <v>4</v>
      </c>
      <c r="G13" s="31"/>
      <c r="H13" s="30"/>
      <c r="I13" s="50" t="s">
        <v>210</v>
      </c>
      <c r="J13" s="47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1:22">
      <c r="A14" s="14">
        <v>41340</v>
      </c>
      <c r="B14" s="30">
        <v>0</v>
      </c>
      <c r="C14" s="30">
        <v>0</v>
      </c>
      <c r="D14" s="30"/>
      <c r="E14" s="33"/>
      <c r="F14" s="33"/>
      <c r="G14" s="31"/>
      <c r="H14" s="30"/>
      <c r="I14" s="50" t="s">
        <v>222</v>
      </c>
      <c r="J14" s="47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spans="1:22">
      <c r="A15" s="14">
        <v>41344</v>
      </c>
      <c r="B15" s="30">
        <v>0</v>
      </c>
      <c r="C15" s="30">
        <v>0</v>
      </c>
      <c r="D15" s="30"/>
      <c r="E15" s="33"/>
      <c r="F15" s="33"/>
      <c r="G15" s="31"/>
      <c r="H15" s="30"/>
      <c r="I15" s="50" t="s">
        <v>215</v>
      </c>
      <c r="J15" s="47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 spans="1:22">
      <c r="A16" s="14">
        <v>41352</v>
      </c>
      <c r="B16" s="30">
        <v>9</v>
      </c>
      <c r="C16" s="30">
        <v>8</v>
      </c>
      <c r="D16" s="30">
        <v>17</v>
      </c>
      <c r="E16" s="33"/>
      <c r="F16" s="33"/>
      <c r="G16" s="31"/>
      <c r="H16" s="30"/>
      <c r="I16" s="50" t="s">
        <v>287</v>
      </c>
      <c r="J16" s="47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spans="1:22" ht="13.5" thickBot="1">
      <c r="A17" s="12">
        <v>41361</v>
      </c>
      <c r="B17" s="35">
        <v>0</v>
      </c>
      <c r="C17" s="35">
        <v>0</v>
      </c>
      <c r="D17" s="35"/>
      <c r="E17" s="36"/>
      <c r="F17" s="36"/>
      <c r="G17" s="36"/>
      <c r="H17" s="35"/>
      <c r="I17" s="58" t="s">
        <v>305</v>
      </c>
      <c r="J17" s="5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 spans="1:22">
      <c r="A18" s="111">
        <v>41277</v>
      </c>
      <c r="B18" s="30">
        <v>2</v>
      </c>
      <c r="C18" s="25"/>
      <c r="D18" s="30">
        <v>2</v>
      </c>
      <c r="E18" s="31"/>
      <c r="F18" s="31"/>
      <c r="G18" s="31"/>
      <c r="H18" s="30"/>
      <c r="I18" s="50" t="s">
        <v>87</v>
      </c>
      <c r="J18" s="47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 spans="1:22">
      <c r="A19" s="14">
        <v>41285</v>
      </c>
      <c r="B19" s="30">
        <v>0</v>
      </c>
      <c r="C19" s="25"/>
      <c r="D19" s="30"/>
      <c r="E19" s="31"/>
      <c r="F19" s="31"/>
      <c r="G19" s="31"/>
      <c r="H19" s="30"/>
      <c r="I19" s="50" t="s">
        <v>96</v>
      </c>
      <c r="J19" s="47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1:22">
      <c r="A20" s="13">
        <v>41292</v>
      </c>
      <c r="B20" s="30">
        <v>0</v>
      </c>
      <c r="C20" s="25"/>
      <c r="D20" s="30"/>
      <c r="E20" s="31"/>
      <c r="F20" s="31"/>
      <c r="G20" s="31"/>
      <c r="H20" s="30"/>
      <c r="I20" s="50" t="s">
        <v>134</v>
      </c>
      <c r="J20" s="47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1" spans="1:22">
      <c r="A21" s="13">
        <v>41295</v>
      </c>
      <c r="B21" s="30">
        <v>2</v>
      </c>
      <c r="C21" s="25"/>
      <c r="D21" s="30">
        <v>1</v>
      </c>
      <c r="E21" s="31"/>
      <c r="F21" s="31"/>
      <c r="G21" s="31">
        <v>1</v>
      </c>
      <c r="H21" s="30"/>
      <c r="I21" s="50" t="s">
        <v>127</v>
      </c>
      <c r="J21" s="47" t="s">
        <v>129</v>
      </c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 spans="1:22">
      <c r="A22" s="14">
        <v>41302</v>
      </c>
      <c r="B22" s="30">
        <v>2</v>
      </c>
      <c r="C22" s="25"/>
      <c r="D22" s="30">
        <v>2</v>
      </c>
      <c r="E22" s="31"/>
      <c r="F22" s="31"/>
      <c r="G22" s="31"/>
      <c r="H22" s="30"/>
      <c r="I22" s="33" t="s">
        <v>233</v>
      </c>
      <c r="J22" s="47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>
      <c r="A23" s="14">
        <v>41311</v>
      </c>
      <c r="B23" s="30">
        <v>0</v>
      </c>
      <c r="C23" s="25"/>
      <c r="D23" s="30"/>
      <c r="E23" s="31"/>
      <c r="F23" s="31"/>
      <c r="G23" s="31"/>
      <c r="H23" s="30"/>
      <c r="I23" s="50" t="s">
        <v>190</v>
      </c>
      <c r="J23" s="47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2">
      <c r="A24" s="14">
        <v>41318</v>
      </c>
      <c r="B24" s="30">
        <v>0</v>
      </c>
      <c r="C24" s="25"/>
      <c r="D24" s="30"/>
      <c r="E24" s="31"/>
      <c r="F24" s="31"/>
      <c r="G24" s="31"/>
      <c r="H24" s="30"/>
      <c r="I24" s="50" t="s">
        <v>244</v>
      </c>
      <c r="J24" s="47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  <row r="25" spans="1:22">
      <c r="A25" s="14">
        <v>41324</v>
      </c>
      <c r="B25" s="30">
        <v>0</v>
      </c>
      <c r="C25" s="25"/>
      <c r="D25" s="30"/>
      <c r="E25" s="31"/>
      <c r="F25" s="31"/>
      <c r="G25" s="31"/>
      <c r="H25" s="30"/>
      <c r="I25" s="50" t="s">
        <v>178</v>
      </c>
      <c r="J25" s="47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</row>
    <row r="26" spans="1:22">
      <c r="A26" s="14">
        <v>41327</v>
      </c>
      <c r="B26" s="30">
        <v>0</v>
      </c>
      <c r="C26" s="25"/>
      <c r="D26" s="30"/>
      <c r="E26" s="31"/>
      <c r="F26" s="31"/>
      <c r="G26" s="31"/>
      <c r="H26" s="30"/>
      <c r="I26" s="48" t="s">
        <v>176</v>
      </c>
      <c r="J26" s="47" t="s">
        <v>164</v>
      </c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</row>
    <row r="27" spans="1:22">
      <c r="A27" s="14">
        <v>41331</v>
      </c>
      <c r="B27" s="30">
        <v>0</v>
      </c>
      <c r="C27" s="25"/>
      <c r="D27" s="30"/>
      <c r="E27" s="31"/>
      <c r="F27" s="31"/>
      <c r="G27" s="31"/>
      <c r="H27" s="30"/>
      <c r="I27" s="50" t="s">
        <v>210</v>
      </c>
      <c r="J27" s="47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</row>
    <row r="28" spans="1:22">
      <c r="A28" s="14">
        <v>41340</v>
      </c>
      <c r="B28" s="30">
        <v>0</v>
      </c>
      <c r="C28" s="25"/>
      <c r="D28" s="30"/>
      <c r="E28" s="31"/>
      <c r="F28" s="31"/>
      <c r="G28" s="31"/>
      <c r="H28" s="30"/>
      <c r="I28" s="50" t="s">
        <v>222</v>
      </c>
      <c r="J28" s="47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spans="1:22">
      <c r="A29" s="14">
        <v>41344</v>
      </c>
      <c r="B29" s="30">
        <v>1</v>
      </c>
      <c r="C29" s="25"/>
      <c r="D29" s="30"/>
      <c r="E29" s="31"/>
      <c r="F29" s="31">
        <v>1</v>
      </c>
      <c r="G29" s="31"/>
      <c r="H29" s="30"/>
      <c r="I29" s="50" t="s">
        <v>215</v>
      </c>
      <c r="J29" s="47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</row>
    <row r="30" spans="1:22">
      <c r="A30" s="14">
        <v>41352</v>
      </c>
      <c r="B30" s="30">
        <v>0</v>
      </c>
      <c r="C30" s="25"/>
      <c r="D30" s="30"/>
      <c r="E30" s="31"/>
      <c r="F30" s="31"/>
      <c r="G30" s="31"/>
      <c r="H30" s="30"/>
      <c r="I30" s="50" t="s">
        <v>287</v>
      </c>
      <c r="J30" s="47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</row>
    <row r="31" spans="1:22" ht="13.5" thickBot="1">
      <c r="A31" s="12">
        <v>41361</v>
      </c>
      <c r="B31" s="35">
        <v>0</v>
      </c>
      <c r="C31" s="26"/>
      <c r="D31" s="35"/>
      <c r="E31" s="36"/>
      <c r="F31" s="36"/>
      <c r="G31" s="36"/>
      <c r="H31" s="35"/>
      <c r="I31" s="58" t="s">
        <v>305</v>
      </c>
      <c r="J31" s="47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 spans="1:22">
      <c r="A32" s="111">
        <v>41277</v>
      </c>
      <c r="B32" s="30">
        <v>0</v>
      </c>
      <c r="C32" s="25"/>
      <c r="D32" s="30"/>
      <c r="E32" s="31"/>
      <c r="F32" s="31"/>
      <c r="G32" s="31"/>
      <c r="H32" s="30"/>
      <c r="I32" s="50" t="s">
        <v>87</v>
      </c>
      <c r="J32" s="47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</row>
    <row r="33" spans="1:25">
      <c r="A33" s="14">
        <v>41285</v>
      </c>
      <c r="B33" s="30">
        <v>0</v>
      </c>
      <c r="C33" s="25"/>
      <c r="D33" s="30"/>
      <c r="E33" s="31"/>
      <c r="F33" s="31"/>
      <c r="G33" s="31"/>
      <c r="H33" s="30"/>
      <c r="I33" s="50" t="s">
        <v>96</v>
      </c>
      <c r="J33" s="47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 spans="1:25">
      <c r="A34" s="13">
        <v>41292</v>
      </c>
      <c r="B34" s="30">
        <v>0</v>
      </c>
      <c r="C34" s="25"/>
      <c r="D34" s="30"/>
      <c r="E34" s="31"/>
      <c r="F34" s="31"/>
      <c r="G34" s="31"/>
      <c r="H34" s="30"/>
      <c r="I34" s="50" t="s">
        <v>134</v>
      </c>
      <c r="J34" s="47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 spans="1:25">
      <c r="A35" s="13">
        <v>41295</v>
      </c>
      <c r="B35" s="30">
        <v>0</v>
      </c>
      <c r="C35" s="25"/>
      <c r="D35" s="30"/>
      <c r="E35" s="31"/>
      <c r="F35" s="31"/>
      <c r="G35" s="31"/>
      <c r="H35" s="30"/>
      <c r="I35" s="50" t="s">
        <v>127</v>
      </c>
      <c r="J35" s="47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</row>
    <row r="36" spans="1:25">
      <c r="A36" s="14">
        <v>41302</v>
      </c>
      <c r="B36" s="30">
        <v>1</v>
      </c>
      <c r="C36" s="25"/>
      <c r="D36" s="30">
        <v>1</v>
      </c>
      <c r="E36" s="31"/>
      <c r="F36" s="31"/>
      <c r="G36" s="31"/>
      <c r="H36" s="30"/>
      <c r="I36" s="33" t="s">
        <v>233</v>
      </c>
      <c r="J36" s="47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</row>
    <row r="37" spans="1:25">
      <c r="A37" s="14">
        <v>41311</v>
      </c>
      <c r="B37" s="30">
        <v>0</v>
      </c>
      <c r="C37" s="84"/>
      <c r="D37" s="33"/>
      <c r="E37" s="31"/>
      <c r="F37" s="31"/>
      <c r="G37" s="31"/>
      <c r="H37" s="30"/>
      <c r="I37" s="50" t="s">
        <v>190</v>
      </c>
      <c r="J37" s="47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</row>
    <row r="38" spans="1:25">
      <c r="A38" s="14">
        <v>41318</v>
      </c>
      <c r="B38" s="30">
        <v>2</v>
      </c>
      <c r="C38" s="84"/>
      <c r="D38" s="33">
        <v>1</v>
      </c>
      <c r="E38" s="31">
        <v>1</v>
      </c>
      <c r="F38" s="31"/>
      <c r="G38" s="31"/>
      <c r="H38" s="30"/>
      <c r="I38" s="50" t="s">
        <v>244</v>
      </c>
      <c r="J38" s="47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</row>
    <row r="39" spans="1:25">
      <c r="A39" s="14">
        <v>41324</v>
      </c>
      <c r="B39" s="30">
        <v>0</v>
      </c>
      <c r="C39" s="84"/>
      <c r="D39" s="31"/>
      <c r="E39" s="31"/>
      <c r="F39" s="31"/>
      <c r="G39" s="31"/>
      <c r="H39" s="30"/>
      <c r="I39" s="50" t="s">
        <v>178</v>
      </c>
      <c r="J39" s="47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5">
      <c r="A40" s="14">
        <v>41327</v>
      </c>
      <c r="B40" s="30">
        <v>0</v>
      </c>
      <c r="C40" s="84"/>
      <c r="D40" s="31"/>
      <c r="E40" s="31"/>
      <c r="F40" s="31"/>
      <c r="G40" s="31"/>
      <c r="H40" s="30"/>
      <c r="I40" s="48" t="s">
        <v>176</v>
      </c>
      <c r="J40" s="47" t="s">
        <v>164</v>
      </c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</row>
    <row r="41" spans="1:25">
      <c r="A41" s="14">
        <v>41331</v>
      </c>
      <c r="B41" s="30">
        <v>1</v>
      </c>
      <c r="C41" s="84"/>
      <c r="D41" s="31"/>
      <c r="E41" s="31">
        <v>1</v>
      </c>
      <c r="F41" s="31"/>
      <c r="G41" s="31"/>
      <c r="H41" s="30"/>
      <c r="I41" s="50" t="s">
        <v>210</v>
      </c>
      <c r="J41" s="47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</row>
    <row r="42" spans="1:25">
      <c r="A42" s="14">
        <v>41340</v>
      </c>
      <c r="B42" s="30">
        <v>2</v>
      </c>
      <c r="C42" s="84"/>
      <c r="D42" s="31">
        <v>1</v>
      </c>
      <c r="E42" s="31">
        <v>1</v>
      </c>
      <c r="F42" s="31"/>
      <c r="G42" s="31"/>
      <c r="H42" s="30"/>
      <c r="I42" s="50" t="s">
        <v>222</v>
      </c>
      <c r="J42" s="47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</row>
    <row r="43" spans="1:25">
      <c r="A43" s="14">
        <v>41344</v>
      </c>
      <c r="B43" s="30">
        <v>0</v>
      </c>
      <c r="C43" s="84"/>
      <c r="D43" s="30"/>
      <c r="E43" s="31"/>
      <c r="F43" s="31"/>
      <c r="G43" s="31"/>
      <c r="H43" s="30"/>
      <c r="I43" s="50" t="s">
        <v>215</v>
      </c>
      <c r="J43" s="47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</row>
    <row r="44" spans="1:25">
      <c r="A44" s="14">
        <v>41352</v>
      </c>
      <c r="B44" s="30">
        <v>0</v>
      </c>
      <c r="C44" s="84"/>
      <c r="D44" s="31"/>
      <c r="E44" s="31"/>
      <c r="F44" s="31"/>
      <c r="G44" s="31"/>
      <c r="H44" s="30"/>
      <c r="I44" s="50" t="s">
        <v>287</v>
      </c>
      <c r="J44" s="47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</row>
    <row r="45" spans="1:25" ht="13.5" thickBot="1">
      <c r="A45" s="12">
        <v>41361</v>
      </c>
      <c r="B45" s="30">
        <v>0</v>
      </c>
      <c r="C45" s="84"/>
      <c r="D45" s="31"/>
      <c r="E45" s="31"/>
      <c r="F45" s="31"/>
      <c r="G45" s="31"/>
      <c r="H45" s="30"/>
      <c r="I45" s="58" t="s">
        <v>305</v>
      </c>
      <c r="J45" s="47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</row>
    <row r="46" spans="1:25">
      <c r="A46" s="13"/>
      <c r="B46" s="33">
        <f>COUNT(B4:B45,C4:C17)</f>
        <v>56</v>
      </c>
      <c r="C46" s="16"/>
      <c r="D46" s="33">
        <f>SUM(D4:D45)</f>
        <v>50</v>
      </c>
      <c r="E46" s="33">
        <f>SUM(E4:E45)</f>
        <v>15</v>
      </c>
      <c r="F46" s="33">
        <f>SUM(F4:F45)</f>
        <v>5</v>
      </c>
      <c r="G46" s="33">
        <f>SUM(G4:G45)</f>
        <v>1</v>
      </c>
      <c r="H46" s="33"/>
      <c r="I46" s="50"/>
      <c r="J46" s="57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</row>
    <row r="47" spans="1:25">
      <c r="B47" s="31"/>
      <c r="C47" s="31"/>
      <c r="D47" s="31">
        <f>COUNT(D4:D45)</f>
        <v>13</v>
      </c>
      <c r="E47" s="31">
        <f t="shared" ref="E47:G47" si="2">COUNT(E4:E45)</f>
        <v>7</v>
      </c>
      <c r="F47" s="31">
        <f t="shared" si="2"/>
        <v>2</v>
      </c>
      <c r="G47" s="31">
        <f t="shared" si="2"/>
        <v>1</v>
      </c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spans="1:25">
      <c r="A48" s="1" t="s">
        <v>79</v>
      </c>
      <c r="B48" s="104" t="s">
        <v>13</v>
      </c>
      <c r="C48" s="105" t="s">
        <v>13</v>
      </c>
      <c r="D48" s="105" t="s">
        <v>13</v>
      </c>
      <c r="E48" s="104" t="s">
        <v>13</v>
      </c>
      <c r="F48" s="105" t="s">
        <v>13</v>
      </c>
      <c r="G48" s="105" t="s">
        <v>16</v>
      </c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</row>
    <row r="49" spans="1:19">
      <c r="A49" s="107" t="s">
        <v>0</v>
      </c>
      <c r="B49" s="107" t="s">
        <v>14</v>
      </c>
      <c r="C49" s="107" t="s">
        <v>14</v>
      </c>
      <c r="D49" s="107" t="s">
        <v>15</v>
      </c>
      <c r="E49" s="107" t="s">
        <v>17</v>
      </c>
      <c r="F49" s="107" t="s">
        <v>14</v>
      </c>
      <c r="G49" s="107" t="s">
        <v>26</v>
      </c>
      <c r="H49" s="107" t="s">
        <v>27</v>
      </c>
      <c r="I49" s="107" t="s">
        <v>28</v>
      </c>
      <c r="J49" s="107" t="s">
        <v>29</v>
      </c>
      <c r="K49" s="107" t="s">
        <v>5</v>
      </c>
      <c r="L49" s="107" t="s">
        <v>6</v>
      </c>
      <c r="M49" s="107" t="s">
        <v>7</v>
      </c>
      <c r="N49" s="31"/>
      <c r="O49" s="31"/>
      <c r="P49" s="31"/>
      <c r="Q49" s="31"/>
      <c r="R49" s="31"/>
      <c r="S49" s="31"/>
    </row>
    <row r="50" spans="1:19">
      <c r="A50" s="111">
        <v>41276</v>
      </c>
      <c r="B50" s="30">
        <v>1</v>
      </c>
      <c r="C50" s="30">
        <v>2</v>
      </c>
      <c r="D50" s="30">
        <v>0</v>
      </c>
      <c r="E50" s="30">
        <v>0</v>
      </c>
      <c r="F50" s="30">
        <v>0</v>
      </c>
      <c r="G50" s="30">
        <v>3</v>
      </c>
      <c r="H50" s="31"/>
      <c r="I50" s="31"/>
      <c r="J50" s="31"/>
      <c r="K50" s="30"/>
      <c r="L50" s="50" t="s">
        <v>106</v>
      </c>
      <c r="M50" s="47"/>
      <c r="N50" s="31"/>
      <c r="O50" s="31"/>
      <c r="P50" s="31"/>
      <c r="Q50" s="31"/>
      <c r="R50" s="31"/>
      <c r="S50" s="31"/>
    </row>
    <row r="51" spans="1:19">
      <c r="A51" s="14">
        <v>41282</v>
      </c>
      <c r="B51" s="30">
        <v>0</v>
      </c>
      <c r="C51" s="30">
        <v>1</v>
      </c>
      <c r="D51" s="30">
        <v>1</v>
      </c>
      <c r="E51" s="30">
        <v>0</v>
      </c>
      <c r="F51" s="30">
        <v>0</v>
      </c>
      <c r="G51" s="30">
        <v>2</v>
      </c>
      <c r="H51" s="31"/>
      <c r="I51" s="31"/>
      <c r="J51" s="31"/>
      <c r="K51" s="30"/>
      <c r="L51" s="33" t="s">
        <v>104</v>
      </c>
      <c r="M51" s="47"/>
      <c r="N51" s="31"/>
      <c r="O51" s="31"/>
      <c r="P51" s="31"/>
      <c r="Q51" s="31"/>
      <c r="R51" s="31"/>
      <c r="S51" s="31"/>
    </row>
    <row r="52" spans="1:19">
      <c r="A52" s="14">
        <v>41283</v>
      </c>
      <c r="B52" s="105"/>
      <c r="C52" s="30">
        <v>0</v>
      </c>
      <c r="D52" s="30">
        <v>0</v>
      </c>
      <c r="E52" s="30">
        <v>0</v>
      </c>
      <c r="F52" s="30">
        <v>0</v>
      </c>
      <c r="G52" s="30"/>
      <c r="H52" s="31"/>
      <c r="I52" s="31"/>
      <c r="J52" s="31"/>
      <c r="K52" s="30"/>
      <c r="L52" s="2" t="s">
        <v>101</v>
      </c>
      <c r="M52" s="47"/>
      <c r="N52" s="31"/>
      <c r="O52" s="31"/>
      <c r="P52" s="31"/>
      <c r="Q52" s="31"/>
      <c r="R52" s="31"/>
      <c r="S52" s="31"/>
    </row>
    <row r="53" spans="1:19">
      <c r="A53" s="13">
        <v>41292</v>
      </c>
      <c r="B53" s="30">
        <v>0</v>
      </c>
      <c r="C53" s="30">
        <v>0</v>
      </c>
      <c r="D53" s="30">
        <v>1</v>
      </c>
      <c r="E53" s="30">
        <v>0</v>
      </c>
      <c r="F53" s="30">
        <v>0</v>
      </c>
      <c r="G53" s="30">
        <v>1</v>
      </c>
      <c r="H53" s="31"/>
      <c r="I53" s="31"/>
      <c r="J53" s="31"/>
      <c r="K53" s="30"/>
      <c r="L53" s="31" t="s">
        <v>134</v>
      </c>
      <c r="M53" s="47"/>
      <c r="N53" s="31"/>
      <c r="O53" s="31"/>
      <c r="P53" s="31"/>
      <c r="Q53" s="31"/>
      <c r="R53" s="31"/>
      <c r="S53" s="31"/>
    </row>
    <row r="54" spans="1:19">
      <c r="A54" s="14">
        <v>41297</v>
      </c>
      <c r="B54" s="30">
        <v>0</v>
      </c>
      <c r="C54" s="30">
        <v>0</v>
      </c>
      <c r="D54" s="30">
        <v>2</v>
      </c>
      <c r="E54" s="30">
        <v>0</v>
      </c>
      <c r="F54" s="30">
        <v>0</v>
      </c>
      <c r="G54" s="30">
        <v>2</v>
      </c>
      <c r="H54" s="31"/>
      <c r="I54" s="31"/>
      <c r="J54" s="31"/>
      <c r="K54" s="30"/>
      <c r="L54" s="50" t="s">
        <v>161</v>
      </c>
      <c r="M54" s="47"/>
      <c r="N54" s="31"/>
      <c r="O54" s="31"/>
      <c r="P54" s="31"/>
      <c r="Q54" s="31"/>
      <c r="R54" s="31"/>
      <c r="S54" s="31"/>
    </row>
    <row r="55" spans="1:19">
      <c r="A55" s="14">
        <v>41304</v>
      </c>
      <c r="B55" s="30">
        <v>0</v>
      </c>
      <c r="C55" s="30">
        <v>0</v>
      </c>
      <c r="D55" s="30">
        <v>1</v>
      </c>
      <c r="E55" s="30">
        <v>0</v>
      </c>
      <c r="F55" s="30">
        <v>0</v>
      </c>
      <c r="G55" s="30"/>
      <c r="H55" s="31">
        <v>1</v>
      </c>
      <c r="I55" s="31"/>
      <c r="J55" s="31"/>
      <c r="K55" s="30"/>
      <c r="L55" s="48" t="s">
        <v>147</v>
      </c>
      <c r="M55" s="47" t="s">
        <v>99</v>
      </c>
      <c r="N55" s="31"/>
      <c r="O55" s="31"/>
      <c r="P55" s="31"/>
      <c r="Q55" s="31"/>
      <c r="R55" s="31"/>
      <c r="S55" s="31"/>
    </row>
    <row r="56" spans="1:19">
      <c r="A56" s="14">
        <v>41309</v>
      </c>
      <c r="B56" s="30">
        <v>0</v>
      </c>
      <c r="C56" s="30">
        <v>0</v>
      </c>
      <c r="D56" s="30">
        <v>0</v>
      </c>
      <c r="E56" s="30">
        <v>1</v>
      </c>
      <c r="F56" s="30">
        <v>0</v>
      </c>
      <c r="G56" s="30"/>
      <c r="H56" s="31"/>
      <c r="I56" s="31">
        <v>1</v>
      </c>
      <c r="J56" s="31"/>
      <c r="K56" s="30"/>
      <c r="L56" s="48" t="s">
        <v>165</v>
      </c>
      <c r="M56" s="47"/>
      <c r="N56" s="31"/>
      <c r="O56" s="31"/>
      <c r="P56" s="31"/>
      <c r="Q56" s="31"/>
      <c r="R56" s="31"/>
      <c r="S56" s="31"/>
    </row>
    <row r="57" spans="1:19">
      <c r="A57" s="14">
        <v>41319</v>
      </c>
      <c r="B57" s="30">
        <v>0</v>
      </c>
      <c r="C57" s="30">
        <v>0</v>
      </c>
      <c r="D57" s="30">
        <v>0</v>
      </c>
      <c r="E57" s="30">
        <v>0</v>
      </c>
      <c r="F57" s="30">
        <v>0</v>
      </c>
      <c r="G57" s="30"/>
      <c r="H57" s="31"/>
      <c r="I57" s="31"/>
      <c r="J57" s="31"/>
      <c r="K57" s="30"/>
      <c r="L57" s="50" t="s">
        <v>253</v>
      </c>
      <c r="M57" s="47"/>
      <c r="N57" s="31"/>
      <c r="O57" s="31"/>
      <c r="P57" s="31"/>
      <c r="Q57" s="31"/>
      <c r="R57" s="31"/>
      <c r="S57" s="31"/>
    </row>
    <row r="58" spans="1:19">
      <c r="A58" s="14">
        <v>41323</v>
      </c>
      <c r="B58" s="30">
        <v>0</v>
      </c>
      <c r="C58" s="30">
        <v>0</v>
      </c>
      <c r="D58" s="30">
        <v>1</v>
      </c>
      <c r="E58" s="30">
        <v>0</v>
      </c>
      <c r="F58" s="30">
        <v>0</v>
      </c>
      <c r="G58" s="30"/>
      <c r="H58" s="31"/>
      <c r="I58" s="31"/>
      <c r="J58" s="31">
        <v>1</v>
      </c>
      <c r="K58" s="30"/>
      <c r="L58" s="46" t="s">
        <v>158</v>
      </c>
      <c r="M58" s="47" t="s">
        <v>159</v>
      </c>
      <c r="N58" s="31"/>
      <c r="O58" s="31"/>
      <c r="P58" s="31"/>
      <c r="Q58" s="31"/>
      <c r="R58" s="31"/>
      <c r="S58" s="31"/>
    </row>
    <row r="59" spans="1:19">
      <c r="A59" s="14">
        <v>41326</v>
      </c>
      <c r="B59" s="30">
        <v>0</v>
      </c>
      <c r="C59" s="30">
        <v>0</v>
      </c>
      <c r="D59" s="30">
        <v>0</v>
      </c>
      <c r="E59" s="30">
        <v>0</v>
      </c>
      <c r="F59" s="30">
        <v>0</v>
      </c>
      <c r="G59" s="30"/>
      <c r="H59" s="31"/>
      <c r="I59" s="31"/>
      <c r="J59" s="31"/>
      <c r="K59" s="30"/>
      <c r="L59" s="48" t="s">
        <v>180</v>
      </c>
      <c r="M59" s="38" t="s">
        <v>164</v>
      </c>
      <c r="N59" s="31"/>
      <c r="O59" s="31"/>
      <c r="P59" s="31"/>
      <c r="Q59" s="31"/>
      <c r="R59" s="31"/>
      <c r="S59" s="31"/>
    </row>
    <row r="60" spans="1:19">
      <c r="A60" s="14">
        <v>41330</v>
      </c>
      <c r="B60" s="30">
        <v>0</v>
      </c>
      <c r="C60" s="30">
        <v>0</v>
      </c>
      <c r="D60" s="30">
        <v>0</v>
      </c>
      <c r="E60" s="30">
        <v>0</v>
      </c>
      <c r="F60" s="30">
        <v>0</v>
      </c>
      <c r="G60" s="30"/>
      <c r="H60" s="31"/>
      <c r="I60" s="31"/>
      <c r="J60" s="31"/>
      <c r="K60" s="30"/>
      <c r="L60" s="56" t="s">
        <v>208</v>
      </c>
      <c r="M60" s="33"/>
      <c r="N60" s="31"/>
      <c r="O60" s="31"/>
      <c r="P60" s="31"/>
      <c r="Q60" s="31"/>
      <c r="R60" s="31"/>
      <c r="S60" s="31"/>
    </row>
    <row r="61" spans="1:19">
      <c r="A61" s="14">
        <v>41338</v>
      </c>
      <c r="B61" s="30">
        <v>7</v>
      </c>
      <c r="C61" s="30">
        <v>0</v>
      </c>
      <c r="D61" s="30">
        <v>0</v>
      </c>
      <c r="E61" s="30">
        <v>0</v>
      </c>
      <c r="F61" s="30">
        <v>0</v>
      </c>
      <c r="G61" s="30">
        <v>7</v>
      </c>
      <c r="H61" s="31"/>
      <c r="I61" s="31"/>
      <c r="J61" s="31"/>
      <c r="K61" s="30"/>
      <c r="L61" s="48" t="s">
        <v>281</v>
      </c>
      <c r="M61" s="47"/>
      <c r="N61" s="31"/>
      <c r="O61" s="31"/>
      <c r="P61" s="31"/>
      <c r="Q61" s="31"/>
      <c r="R61" s="31"/>
      <c r="S61" s="31"/>
    </row>
    <row r="62" spans="1:19">
      <c r="A62" s="14">
        <v>41344</v>
      </c>
      <c r="B62" s="30">
        <v>0</v>
      </c>
      <c r="C62" s="30">
        <v>0</v>
      </c>
      <c r="D62" s="30">
        <v>0</v>
      </c>
      <c r="E62" s="30">
        <v>0</v>
      </c>
      <c r="F62" s="30">
        <v>0</v>
      </c>
      <c r="G62" s="30"/>
      <c r="H62" s="31"/>
      <c r="I62" s="31"/>
      <c r="J62" s="31"/>
      <c r="K62" s="30"/>
      <c r="L62" s="48" t="s">
        <v>215</v>
      </c>
      <c r="M62" s="47"/>
      <c r="N62" s="31"/>
      <c r="O62" s="31"/>
      <c r="P62" s="31"/>
      <c r="Q62" s="31"/>
      <c r="R62" s="31"/>
      <c r="S62" s="31"/>
    </row>
    <row r="63" spans="1:19">
      <c r="A63" s="14">
        <v>41351</v>
      </c>
      <c r="B63" s="30">
        <v>1</v>
      </c>
      <c r="C63" s="30">
        <v>0</v>
      </c>
      <c r="D63" s="30">
        <v>1</v>
      </c>
      <c r="E63" s="30">
        <v>0</v>
      </c>
      <c r="F63" s="30">
        <v>0</v>
      </c>
      <c r="G63" s="30">
        <v>2</v>
      </c>
      <c r="H63" s="31"/>
      <c r="I63" s="31"/>
      <c r="J63" s="31"/>
      <c r="K63" s="30"/>
      <c r="L63" s="31" t="s">
        <v>218</v>
      </c>
      <c r="M63" s="47"/>
      <c r="N63" s="31"/>
      <c r="O63" s="31"/>
      <c r="P63" s="31"/>
      <c r="Q63" s="31"/>
      <c r="R63" s="31"/>
      <c r="S63" s="31"/>
    </row>
    <row r="64" spans="1:19" ht="13.5" thickBot="1">
      <c r="A64" s="12">
        <v>41358</v>
      </c>
      <c r="B64" s="30">
        <v>0</v>
      </c>
      <c r="C64" s="30">
        <v>0</v>
      </c>
      <c r="D64" s="30">
        <v>0</v>
      </c>
      <c r="E64" s="30">
        <v>0</v>
      </c>
      <c r="F64" s="30">
        <v>0</v>
      </c>
      <c r="G64" s="30"/>
      <c r="H64" s="31"/>
      <c r="I64" s="31"/>
      <c r="J64" s="31"/>
      <c r="K64" s="30"/>
      <c r="L64" s="33" t="s">
        <v>293</v>
      </c>
      <c r="M64" s="47"/>
      <c r="N64" s="31"/>
      <c r="O64" s="31"/>
      <c r="P64" s="31"/>
      <c r="Q64" s="31"/>
      <c r="R64" s="31"/>
      <c r="S64" s="31"/>
    </row>
    <row r="65" spans="1:29">
      <c r="A65" s="13"/>
      <c r="B65" s="33">
        <f>COUNT(B50:F64)</f>
        <v>74</v>
      </c>
      <c r="C65" s="33"/>
      <c r="D65" s="33"/>
      <c r="E65" s="33"/>
      <c r="F65" s="33"/>
      <c r="G65" s="33">
        <f>SUM(G50:G64)</f>
        <v>17</v>
      </c>
      <c r="H65" s="33">
        <f t="shared" ref="H65:J65" si="3">SUM(H50:H64)</f>
        <v>1</v>
      </c>
      <c r="I65" s="33">
        <f t="shared" si="3"/>
        <v>1</v>
      </c>
      <c r="J65" s="33">
        <f t="shared" si="3"/>
        <v>1</v>
      </c>
      <c r="K65" s="33"/>
      <c r="L65" s="31"/>
      <c r="M65" s="31"/>
      <c r="N65" s="31"/>
      <c r="O65" s="31"/>
      <c r="P65" s="31"/>
      <c r="Q65" s="33"/>
      <c r="R65" s="31"/>
      <c r="S65" s="31"/>
      <c r="T65" s="31"/>
      <c r="U65" s="31"/>
      <c r="V65" s="31"/>
      <c r="W65" s="33"/>
      <c r="X65" s="31"/>
      <c r="Y65" s="31"/>
      <c r="AC65" s="8"/>
    </row>
    <row r="66" spans="1:29">
      <c r="A66" s="13"/>
      <c r="B66" s="33"/>
      <c r="C66" s="33"/>
      <c r="D66" s="33"/>
      <c r="E66" s="33"/>
      <c r="F66" s="33"/>
      <c r="G66" s="33">
        <f>COUNT(G50:G64)</f>
        <v>6</v>
      </c>
      <c r="H66" s="33">
        <f t="shared" ref="H66:J66" si="4">COUNT(H50:H64)</f>
        <v>1</v>
      </c>
      <c r="I66" s="33">
        <f t="shared" si="4"/>
        <v>1</v>
      </c>
      <c r="J66" s="33">
        <f t="shared" si="4"/>
        <v>1</v>
      </c>
      <c r="K66" s="33"/>
      <c r="L66" s="31"/>
      <c r="M66" s="31"/>
      <c r="N66" s="31"/>
      <c r="O66" s="31"/>
      <c r="P66" s="31"/>
      <c r="Q66" s="33"/>
      <c r="R66" s="31"/>
      <c r="S66" s="31"/>
      <c r="T66" s="31"/>
      <c r="U66" s="31"/>
      <c r="V66" s="31"/>
      <c r="W66" s="33"/>
      <c r="X66" s="31"/>
      <c r="Y66" s="31"/>
      <c r="AC66" s="8"/>
    </row>
    <row r="67" spans="1:29">
      <c r="A67" s="1" t="s">
        <v>37</v>
      </c>
      <c r="B67" s="112" t="s">
        <v>13</v>
      </c>
      <c r="C67" s="105" t="s">
        <v>13</v>
      </c>
      <c r="D67" s="105" t="s">
        <v>13</v>
      </c>
      <c r="E67" s="112" t="s">
        <v>13</v>
      </c>
      <c r="F67" s="105" t="s">
        <v>13</v>
      </c>
      <c r="G67" s="105" t="s">
        <v>16</v>
      </c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</row>
    <row r="68" spans="1:29">
      <c r="A68" s="106" t="s">
        <v>0</v>
      </c>
      <c r="B68" s="107" t="s">
        <v>14</v>
      </c>
      <c r="C68" s="107" t="s">
        <v>14</v>
      </c>
      <c r="D68" s="107" t="s">
        <v>15</v>
      </c>
      <c r="E68" s="107" t="s">
        <v>17</v>
      </c>
      <c r="F68" s="107" t="s">
        <v>89</v>
      </c>
      <c r="G68" s="107" t="s">
        <v>26</v>
      </c>
      <c r="H68" s="107" t="s">
        <v>27</v>
      </c>
      <c r="I68" s="108" t="s">
        <v>28</v>
      </c>
      <c r="J68" s="109" t="s">
        <v>29</v>
      </c>
      <c r="K68" s="108" t="s">
        <v>5</v>
      </c>
      <c r="L68" s="109" t="s">
        <v>6</v>
      </c>
      <c r="M68" s="108" t="s">
        <v>7</v>
      </c>
      <c r="N68" s="31"/>
      <c r="O68" s="31"/>
      <c r="P68" s="31"/>
      <c r="Q68" s="31"/>
      <c r="R68" s="31"/>
      <c r="S68" s="31"/>
    </row>
    <row r="69" spans="1:29">
      <c r="A69" s="14">
        <v>41278</v>
      </c>
      <c r="B69" s="30">
        <v>1</v>
      </c>
      <c r="C69" s="30">
        <v>0</v>
      </c>
      <c r="D69" s="30">
        <v>0</v>
      </c>
      <c r="E69" s="30">
        <v>8</v>
      </c>
      <c r="F69" s="30">
        <v>0</v>
      </c>
      <c r="G69" s="30">
        <v>1</v>
      </c>
      <c r="H69" s="31"/>
      <c r="I69" s="31"/>
      <c r="J69" s="31">
        <v>8</v>
      </c>
      <c r="K69" s="30"/>
      <c r="L69" s="2" t="s">
        <v>110</v>
      </c>
      <c r="M69" s="47" t="s">
        <v>111</v>
      </c>
      <c r="N69" s="31"/>
      <c r="O69" s="31"/>
      <c r="P69" s="31"/>
      <c r="Q69" s="31"/>
      <c r="R69" s="31"/>
      <c r="S69" s="31"/>
    </row>
    <row r="70" spans="1:29">
      <c r="A70" s="14">
        <v>41284</v>
      </c>
      <c r="B70" s="30">
        <v>0</v>
      </c>
      <c r="C70" s="30">
        <v>0</v>
      </c>
      <c r="D70" s="30">
        <v>0</v>
      </c>
      <c r="E70" s="30">
        <v>0</v>
      </c>
      <c r="F70" s="30">
        <v>0</v>
      </c>
      <c r="G70" s="30"/>
      <c r="H70" s="31"/>
      <c r="I70" s="31"/>
      <c r="J70" s="31"/>
      <c r="K70" s="30"/>
      <c r="L70" s="16" t="s">
        <v>119</v>
      </c>
      <c r="M70" s="47"/>
      <c r="N70" s="31"/>
      <c r="O70" s="31"/>
      <c r="P70" s="31"/>
      <c r="Q70" s="31"/>
      <c r="R70" s="31"/>
      <c r="S70" s="31"/>
    </row>
    <row r="71" spans="1:29">
      <c r="A71" s="13">
        <v>41291</v>
      </c>
      <c r="B71" s="30">
        <v>0</v>
      </c>
      <c r="C71" s="30">
        <v>0</v>
      </c>
      <c r="D71" s="30">
        <v>0</v>
      </c>
      <c r="E71" s="30">
        <v>0</v>
      </c>
      <c r="F71" s="30">
        <v>0</v>
      </c>
      <c r="G71" s="30"/>
      <c r="H71" s="31"/>
      <c r="I71" s="31"/>
      <c r="J71" s="31"/>
      <c r="K71" s="30"/>
      <c r="L71" s="48" t="s">
        <v>136</v>
      </c>
      <c r="M71" s="47"/>
      <c r="N71" s="31"/>
      <c r="O71" s="31"/>
      <c r="P71" s="31"/>
      <c r="Q71" s="31"/>
      <c r="R71" s="31"/>
      <c r="S71" s="31"/>
    </row>
    <row r="72" spans="1:29">
      <c r="A72" s="14">
        <v>41298</v>
      </c>
      <c r="B72" s="30">
        <v>2</v>
      </c>
      <c r="C72" s="30">
        <v>0</v>
      </c>
      <c r="D72" s="30">
        <v>0</v>
      </c>
      <c r="E72" s="30">
        <v>0</v>
      </c>
      <c r="F72" s="30">
        <v>0</v>
      </c>
      <c r="G72" s="30"/>
      <c r="H72" s="31">
        <v>1</v>
      </c>
      <c r="I72" s="31"/>
      <c r="J72" s="31"/>
      <c r="K72" s="30"/>
      <c r="L72" s="31" t="s">
        <v>194</v>
      </c>
      <c r="M72" s="47" t="s">
        <v>195</v>
      </c>
      <c r="N72" s="31"/>
      <c r="O72" s="31"/>
      <c r="P72" s="31"/>
      <c r="Q72" s="31"/>
      <c r="R72" s="31"/>
      <c r="S72" s="31"/>
    </row>
    <row r="73" spans="1:29">
      <c r="A73" s="14">
        <v>41305</v>
      </c>
      <c r="B73" s="30">
        <v>0</v>
      </c>
      <c r="C73" s="15">
        <v>0</v>
      </c>
      <c r="D73" s="15">
        <v>1</v>
      </c>
      <c r="E73" s="15">
        <v>2</v>
      </c>
      <c r="F73" s="30">
        <v>0</v>
      </c>
      <c r="G73" s="30">
        <v>3</v>
      </c>
      <c r="H73" s="31"/>
      <c r="I73" s="31"/>
      <c r="J73" s="31"/>
      <c r="K73" s="30"/>
      <c r="L73" s="38" t="s">
        <v>151</v>
      </c>
      <c r="M73" s="47"/>
      <c r="N73" s="31"/>
      <c r="O73" s="31"/>
      <c r="P73" s="31"/>
      <c r="Q73" s="31"/>
      <c r="R73" s="31"/>
      <c r="S73" s="31"/>
    </row>
    <row r="74" spans="1:29">
      <c r="A74" s="14">
        <v>41313</v>
      </c>
      <c r="B74" s="30">
        <v>0</v>
      </c>
      <c r="C74" s="30">
        <v>0</v>
      </c>
      <c r="D74" s="30">
        <v>0</v>
      </c>
      <c r="E74" s="30">
        <v>0</v>
      </c>
      <c r="F74" s="30">
        <v>0</v>
      </c>
      <c r="G74" s="30"/>
      <c r="H74" s="31"/>
      <c r="I74" s="31"/>
      <c r="J74" s="31"/>
      <c r="K74" s="30"/>
      <c r="L74" s="48" t="s">
        <v>188</v>
      </c>
      <c r="M74" s="47"/>
      <c r="N74" s="31"/>
      <c r="O74" s="31"/>
      <c r="P74" s="31"/>
      <c r="Q74" s="31"/>
      <c r="R74" s="31"/>
      <c r="S74" s="31"/>
    </row>
    <row r="75" spans="1:29">
      <c r="A75" s="14">
        <v>41320</v>
      </c>
      <c r="B75" s="30">
        <v>0</v>
      </c>
      <c r="C75" s="30">
        <v>7</v>
      </c>
      <c r="D75" s="30">
        <v>5</v>
      </c>
      <c r="E75" s="30">
        <v>4</v>
      </c>
      <c r="F75" s="30">
        <v>0</v>
      </c>
      <c r="G75" s="30">
        <v>16</v>
      </c>
      <c r="H75" s="31"/>
      <c r="I75" s="31"/>
      <c r="J75" s="31"/>
      <c r="K75" s="30"/>
      <c r="L75" s="38" t="s">
        <v>212</v>
      </c>
      <c r="M75" s="47"/>
      <c r="N75" s="31"/>
      <c r="O75" s="31"/>
      <c r="P75" s="31"/>
      <c r="Q75" s="31"/>
      <c r="R75" s="31"/>
      <c r="S75" s="31"/>
    </row>
    <row r="76" spans="1:29">
      <c r="A76" s="14">
        <v>41320</v>
      </c>
      <c r="B76" s="30">
        <v>0</v>
      </c>
      <c r="C76" s="30">
        <v>0</v>
      </c>
      <c r="D76" s="30">
        <v>0</v>
      </c>
      <c r="E76" s="30">
        <v>0</v>
      </c>
      <c r="F76" s="30">
        <v>0</v>
      </c>
      <c r="G76" s="30"/>
      <c r="H76" s="31"/>
      <c r="I76" s="31"/>
      <c r="J76" s="31"/>
      <c r="K76" s="30"/>
      <c r="L76" s="38" t="s">
        <v>212</v>
      </c>
      <c r="M76" s="38" t="s">
        <v>164</v>
      </c>
      <c r="N76" s="31"/>
      <c r="O76" s="31"/>
      <c r="P76" s="31"/>
      <c r="Q76" s="31"/>
      <c r="R76" s="31"/>
      <c r="S76" s="31"/>
    </row>
    <row r="77" spans="1:29">
      <c r="A77" s="14">
        <v>41327</v>
      </c>
      <c r="B77" s="30">
        <v>0</v>
      </c>
      <c r="C77" s="30">
        <v>0</v>
      </c>
      <c r="D77" s="30">
        <v>0</v>
      </c>
      <c r="E77" s="30">
        <v>0</v>
      </c>
      <c r="F77" s="30">
        <v>0</v>
      </c>
      <c r="G77" s="30"/>
      <c r="H77" s="31"/>
      <c r="I77" s="31"/>
      <c r="J77" s="31"/>
      <c r="K77" s="30"/>
      <c r="L77" s="31" t="s">
        <v>257</v>
      </c>
      <c r="M77" s="47"/>
      <c r="N77" s="31"/>
      <c r="O77" s="31"/>
      <c r="P77" s="31"/>
      <c r="Q77" s="31"/>
      <c r="R77" s="31"/>
      <c r="S77" s="31"/>
    </row>
    <row r="78" spans="1:29">
      <c r="A78" s="14">
        <v>41332</v>
      </c>
      <c r="B78" s="30">
        <v>0</v>
      </c>
      <c r="C78" s="30">
        <v>0</v>
      </c>
      <c r="D78" s="30">
        <v>0</v>
      </c>
      <c r="E78" s="30">
        <v>0</v>
      </c>
      <c r="F78" s="30">
        <v>0</v>
      </c>
      <c r="G78" s="30"/>
      <c r="H78" s="31"/>
      <c r="I78" s="31"/>
      <c r="J78" s="31"/>
      <c r="K78" s="30"/>
      <c r="L78" s="50" t="s">
        <v>224</v>
      </c>
      <c r="M78" s="47"/>
      <c r="N78" s="31"/>
      <c r="O78" s="31"/>
      <c r="P78" s="31"/>
      <c r="Q78" s="31"/>
      <c r="R78" s="31"/>
      <c r="S78" s="31"/>
    </row>
    <row r="79" spans="1:29">
      <c r="A79" s="14">
        <v>41340</v>
      </c>
      <c r="B79" s="30">
        <v>2</v>
      </c>
      <c r="C79" s="30">
        <v>0</v>
      </c>
      <c r="D79" s="30">
        <v>0</v>
      </c>
      <c r="E79" s="30">
        <v>0</v>
      </c>
      <c r="F79" s="30">
        <v>0</v>
      </c>
      <c r="G79" s="30">
        <v>1</v>
      </c>
      <c r="H79" s="31">
        <v>1</v>
      </c>
      <c r="I79" s="31"/>
      <c r="J79" s="31"/>
      <c r="K79" s="30"/>
      <c r="L79" s="31" t="s">
        <v>222</v>
      </c>
      <c r="M79" s="47"/>
      <c r="N79" s="31"/>
      <c r="O79" s="31"/>
      <c r="P79" s="31"/>
      <c r="Q79" s="31"/>
      <c r="R79" s="31"/>
      <c r="S79" s="31"/>
    </row>
    <row r="80" spans="1:29">
      <c r="A80" s="14">
        <v>41344</v>
      </c>
      <c r="B80" s="30">
        <v>0</v>
      </c>
      <c r="C80" s="30">
        <v>0</v>
      </c>
      <c r="D80" s="30">
        <v>0</v>
      </c>
      <c r="E80" s="30">
        <v>0</v>
      </c>
      <c r="F80" s="30">
        <v>0</v>
      </c>
      <c r="G80" s="30"/>
      <c r="H80" s="31"/>
      <c r="I80" s="31"/>
      <c r="J80" s="31"/>
      <c r="K80" s="30"/>
      <c r="L80" s="31" t="s">
        <v>215</v>
      </c>
      <c r="M80" s="47"/>
      <c r="N80" s="31"/>
      <c r="O80" s="31"/>
      <c r="P80" s="31"/>
      <c r="Q80" s="31"/>
      <c r="R80" s="31"/>
      <c r="S80" s="31"/>
    </row>
    <row r="81" spans="1:24">
      <c r="A81" s="14">
        <v>41352</v>
      </c>
      <c r="B81" s="30">
        <v>0</v>
      </c>
      <c r="C81" s="30">
        <v>1</v>
      </c>
      <c r="D81" s="30">
        <v>0</v>
      </c>
      <c r="E81" s="30">
        <v>0</v>
      </c>
      <c r="F81" s="30">
        <v>0</v>
      </c>
      <c r="G81" s="30"/>
      <c r="H81" s="31">
        <v>1</v>
      </c>
      <c r="I81" s="31"/>
      <c r="J81" s="31"/>
      <c r="K81" s="30"/>
      <c r="L81" s="50" t="s">
        <v>287</v>
      </c>
      <c r="M81" s="47" t="s">
        <v>99</v>
      </c>
      <c r="N81" s="31"/>
      <c r="O81" s="31"/>
      <c r="P81" s="31"/>
      <c r="Q81" s="31"/>
      <c r="R81" s="31"/>
      <c r="S81" s="31"/>
    </row>
    <row r="82" spans="1:24" ht="13.5" thickBot="1">
      <c r="A82" s="12">
        <v>41361</v>
      </c>
      <c r="B82" s="35">
        <v>0</v>
      </c>
      <c r="C82" s="30">
        <v>0</v>
      </c>
      <c r="D82" s="30">
        <v>0</v>
      </c>
      <c r="E82" s="30">
        <v>0</v>
      </c>
      <c r="F82" s="35">
        <v>0</v>
      </c>
      <c r="G82" s="35"/>
      <c r="H82" s="36"/>
      <c r="I82" s="36"/>
      <c r="J82" s="36"/>
      <c r="K82" s="35"/>
      <c r="L82" s="36" t="s">
        <v>305</v>
      </c>
      <c r="M82" s="51"/>
      <c r="N82" s="31"/>
      <c r="O82" s="31"/>
      <c r="P82" s="31"/>
      <c r="Q82" s="31"/>
      <c r="R82" s="31"/>
      <c r="S82" s="31"/>
    </row>
    <row r="83" spans="1:24">
      <c r="B83" s="31">
        <f>COUNT(B69:F82)</f>
        <v>70</v>
      </c>
      <c r="C83" s="31"/>
      <c r="D83" s="31"/>
      <c r="E83" s="31"/>
      <c r="F83" s="31"/>
      <c r="G83" s="31">
        <f>SUM(G69:G82)</f>
        <v>21</v>
      </c>
      <c r="H83" s="31">
        <f t="shared" ref="H83:J83" si="5">SUM(H69:H82)</f>
        <v>3</v>
      </c>
      <c r="I83" s="31">
        <f t="shared" si="5"/>
        <v>0</v>
      </c>
      <c r="J83" s="31">
        <f t="shared" si="5"/>
        <v>8</v>
      </c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</row>
    <row r="84" spans="1:24">
      <c r="B84" s="31"/>
      <c r="C84" s="31"/>
      <c r="D84" s="31"/>
      <c r="E84" s="31"/>
      <c r="F84" s="31"/>
      <c r="G84" s="31">
        <f>COUNT(G69:G82)</f>
        <v>4</v>
      </c>
      <c r="H84" s="31">
        <f t="shared" ref="H84:J84" si="6">COUNT(H69:H82)</f>
        <v>3</v>
      </c>
      <c r="I84" s="31">
        <f t="shared" si="6"/>
        <v>0</v>
      </c>
      <c r="J84" s="31">
        <f t="shared" si="6"/>
        <v>1</v>
      </c>
      <c r="K84" s="31"/>
      <c r="L84" s="31"/>
      <c r="M84" s="31"/>
      <c r="O84" s="31"/>
      <c r="P84" s="31"/>
      <c r="Q84" s="31"/>
      <c r="R84" s="31"/>
      <c r="S84" s="31"/>
      <c r="T84" s="31"/>
      <c r="U84" s="31"/>
      <c r="V84" s="31"/>
      <c r="W84" s="31"/>
      <c r="X84" s="31"/>
    </row>
    <row r="85" spans="1:24">
      <c r="A85" s="1" t="s">
        <v>38</v>
      </c>
      <c r="B85" s="112" t="s">
        <v>13</v>
      </c>
      <c r="C85" s="105" t="s">
        <v>13</v>
      </c>
      <c r="D85" s="105" t="s">
        <v>16</v>
      </c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</row>
    <row r="86" spans="1:24">
      <c r="A86" s="106" t="s">
        <v>0</v>
      </c>
      <c r="B86" s="107" t="s">
        <v>14</v>
      </c>
      <c r="C86" s="107" t="s">
        <v>15</v>
      </c>
      <c r="D86" s="107" t="s">
        <v>26</v>
      </c>
      <c r="E86" s="107" t="s">
        <v>27</v>
      </c>
      <c r="F86" s="108" t="s">
        <v>28</v>
      </c>
      <c r="G86" s="109" t="s">
        <v>29</v>
      </c>
      <c r="H86" s="108" t="s">
        <v>5</v>
      </c>
      <c r="I86" s="109" t="s">
        <v>6</v>
      </c>
      <c r="J86" s="108" t="s">
        <v>7</v>
      </c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</row>
    <row r="87" spans="1:24">
      <c r="A87" s="14">
        <v>41278</v>
      </c>
      <c r="B87" s="30">
        <v>0</v>
      </c>
      <c r="C87" s="30">
        <v>1</v>
      </c>
      <c r="D87" s="30">
        <v>1</v>
      </c>
      <c r="E87" s="33"/>
      <c r="F87" s="33"/>
      <c r="G87" s="31"/>
      <c r="H87" s="30"/>
      <c r="I87" s="31" t="s">
        <v>110</v>
      </c>
      <c r="J87" s="7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</row>
    <row r="88" spans="1:24">
      <c r="A88" s="14">
        <v>41285</v>
      </c>
      <c r="B88" s="30">
        <v>0</v>
      </c>
      <c r="C88" s="30">
        <v>1</v>
      </c>
      <c r="D88" s="30"/>
      <c r="E88" s="33">
        <v>1</v>
      </c>
      <c r="F88" s="33"/>
      <c r="G88" s="31"/>
      <c r="H88" s="30"/>
      <c r="I88" s="33" t="s">
        <v>96</v>
      </c>
      <c r="J88" s="47"/>
      <c r="K88" s="57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</row>
    <row r="89" spans="1:24">
      <c r="A89" s="13">
        <v>41290</v>
      </c>
      <c r="B89" s="30">
        <v>0</v>
      </c>
      <c r="C89" s="30">
        <v>2</v>
      </c>
      <c r="D89" s="30"/>
      <c r="E89" s="33">
        <v>2</v>
      </c>
      <c r="F89" s="33"/>
      <c r="G89" s="31"/>
      <c r="H89" s="30"/>
      <c r="I89" s="33" t="s">
        <v>98</v>
      </c>
      <c r="J89" s="47"/>
      <c r="K89" s="57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</row>
    <row r="90" spans="1:24">
      <c r="A90" s="13">
        <v>41295</v>
      </c>
      <c r="B90" s="30">
        <v>0</v>
      </c>
      <c r="C90" s="30">
        <v>0</v>
      </c>
      <c r="D90" s="30"/>
      <c r="E90" s="33"/>
      <c r="F90" s="33"/>
      <c r="G90" s="31"/>
      <c r="H90" s="30"/>
      <c r="I90" s="33" t="s">
        <v>127</v>
      </c>
      <c r="J90" s="47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</row>
    <row r="91" spans="1:24">
      <c r="A91" s="14">
        <v>41302</v>
      </c>
      <c r="B91" s="30">
        <v>0</v>
      </c>
      <c r="C91" s="30">
        <v>0</v>
      </c>
      <c r="D91" s="30"/>
      <c r="E91" s="33"/>
      <c r="F91" s="33"/>
      <c r="G91" s="31"/>
      <c r="H91" s="30"/>
      <c r="I91" s="33" t="s">
        <v>233</v>
      </c>
      <c r="J91" s="47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</row>
    <row r="92" spans="1:24">
      <c r="A92" s="14">
        <v>41311</v>
      </c>
      <c r="B92" s="30">
        <v>0</v>
      </c>
      <c r="C92" s="30">
        <v>0</v>
      </c>
      <c r="D92" s="30"/>
      <c r="E92" s="33"/>
      <c r="F92" s="33"/>
      <c r="G92" s="31"/>
      <c r="H92" s="30"/>
      <c r="I92" s="38" t="s">
        <v>190</v>
      </c>
      <c r="J92" s="47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</row>
    <row r="93" spans="1:24">
      <c r="A93" s="14">
        <v>41318</v>
      </c>
      <c r="B93" s="30">
        <v>2</v>
      </c>
      <c r="C93" s="30">
        <v>0</v>
      </c>
      <c r="D93" s="30"/>
      <c r="E93" s="33">
        <v>1</v>
      </c>
      <c r="F93" s="33"/>
      <c r="G93" s="31"/>
      <c r="H93" s="30"/>
      <c r="I93" s="50" t="s">
        <v>244</v>
      </c>
      <c r="J93" s="47" t="s">
        <v>245</v>
      </c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</row>
    <row r="94" spans="1:24">
      <c r="A94" s="14">
        <v>41324</v>
      </c>
      <c r="B94" s="30">
        <v>0</v>
      </c>
      <c r="C94" s="30">
        <v>0</v>
      </c>
      <c r="D94" s="30"/>
      <c r="E94" s="33"/>
      <c r="F94" s="33"/>
      <c r="G94" s="31"/>
      <c r="H94" s="30"/>
      <c r="I94" s="33" t="s">
        <v>178</v>
      </c>
      <c r="J94" s="47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</row>
    <row r="95" spans="1:24">
      <c r="A95" s="14">
        <v>41327</v>
      </c>
      <c r="B95" s="30">
        <v>0</v>
      </c>
      <c r="C95" s="30">
        <v>0</v>
      </c>
      <c r="D95" s="30"/>
      <c r="E95" s="33"/>
      <c r="F95" s="33"/>
      <c r="G95" s="31"/>
      <c r="H95" s="30"/>
      <c r="I95" s="38" t="s">
        <v>176</v>
      </c>
      <c r="J95" s="47" t="s">
        <v>164</v>
      </c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</row>
    <row r="96" spans="1:24">
      <c r="A96" s="14">
        <v>41331</v>
      </c>
      <c r="B96" s="30">
        <v>0</v>
      </c>
      <c r="C96" s="30">
        <v>0</v>
      </c>
      <c r="D96" s="30"/>
      <c r="E96" s="33"/>
      <c r="F96" s="33"/>
      <c r="G96" s="31"/>
      <c r="H96" s="30"/>
      <c r="I96" s="33" t="s">
        <v>210</v>
      </c>
      <c r="J96" s="47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</row>
    <row r="97" spans="1:22">
      <c r="A97" s="14">
        <v>41341</v>
      </c>
      <c r="B97" s="30">
        <v>3</v>
      </c>
      <c r="C97" s="30">
        <v>0</v>
      </c>
      <c r="D97" s="30">
        <v>1</v>
      </c>
      <c r="E97" s="33">
        <v>2</v>
      </c>
      <c r="F97" s="33"/>
      <c r="G97" s="31"/>
      <c r="H97" s="30"/>
      <c r="I97" s="38" t="s">
        <v>220</v>
      </c>
      <c r="J97" s="47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</row>
    <row r="98" spans="1:22">
      <c r="A98" s="14">
        <v>41344</v>
      </c>
      <c r="B98" s="30">
        <v>0</v>
      </c>
      <c r="C98" s="30">
        <v>0</v>
      </c>
      <c r="D98" s="30"/>
      <c r="E98" s="33"/>
      <c r="F98" s="33"/>
      <c r="G98" s="31"/>
      <c r="H98" s="30"/>
      <c r="I98" s="38" t="s">
        <v>215</v>
      </c>
      <c r="J98" s="47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</row>
    <row r="99" spans="1:22">
      <c r="A99" s="14">
        <v>41355</v>
      </c>
      <c r="B99" s="30">
        <v>1</v>
      </c>
      <c r="C99" s="30">
        <v>0</v>
      </c>
      <c r="D99" s="30"/>
      <c r="E99" s="33">
        <v>1</v>
      </c>
      <c r="F99" s="33"/>
      <c r="G99" s="31"/>
      <c r="H99" s="30"/>
      <c r="I99" s="48" t="s">
        <v>289</v>
      </c>
      <c r="J99" s="47" t="s">
        <v>99</v>
      </c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</row>
    <row r="100" spans="1:22" ht="13.5" thickBot="1">
      <c r="A100" s="12">
        <v>41362</v>
      </c>
      <c r="B100" s="35">
        <v>0</v>
      </c>
      <c r="C100" s="35">
        <v>1</v>
      </c>
      <c r="D100" s="35"/>
      <c r="E100" s="36">
        <v>1</v>
      </c>
      <c r="F100" s="36"/>
      <c r="G100" s="36"/>
      <c r="H100" s="35"/>
      <c r="I100" s="149" t="s">
        <v>278</v>
      </c>
      <c r="J100" s="5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</row>
    <row r="101" spans="1:22">
      <c r="A101" s="14">
        <v>41278</v>
      </c>
      <c r="B101" s="30">
        <v>0</v>
      </c>
      <c r="C101" s="30">
        <v>0</v>
      </c>
      <c r="D101" s="30"/>
      <c r="E101" s="33"/>
      <c r="F101" s="33"/>
      <c r="G101" s="31"/>
      <c r="H101" s="30"/>
      <c r="I101" s="31" t="s">
        <v>110</v>
      </c>
      <c r="J101" s="47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</row>
    <row r="102" spans="1:22">
      <c r="A102" s="14">
        <v>41285</v>
      </c>
      <c r="B102" s="30">
        <v>0</v>
      </c>
      <c r="C102" s="30">
        <v>0</v>
      </c>
      <c r="D102" s="30"/>
      <c r="E102" s="33"/>
      <c r="F102" s="33"/>
      <c r="G102" s="31"/>
      <c r="H102" s="30"/>
      <c r="I102" s="33" t="s">
        <v>96</v>
      </c>
      <c r="J102" s="47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</row>
    <row r="103" spans="1:22">
      <c r="A103" s="13">
        <v>41290</v>
      </c>
      <c r="B103" s="30">
        <v>2</v>
      </c>
      <c r="C103" s="30">
        <v>0</v>
      </c>
      <c r="D103" s="30"/>
      <c r="E103" s="33">
        <v>2</v>
      </c>
      <c r="F103" s="33"/>
      <c r="G103" s="31"/>
      <c r="H103" s="30"/>
      <c r="I103" s="33" t="s">
        <v>98</v>
      </c>
      <c r="J103" s="47" t="s">
        <v>99</v>
      </c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</row>
    <row r="104" spans="1:22">
      <c r="A104" s="13">
        <v>41295</v>
      </c>
      <c r="B104" s="30">
        <v>0</v>
      </c>
      <c r="C104" s="30">
        <v>0</v>
      </c>
      <c r="D104" s="30"/>
      <c r="E104" s="33"/>
      <c r="F104" s="33"/>
      <c r="G104" s="31"/>
      <c r="H104" s="30"/>
      <c r="I104" s="33" t="s">
        <v>127</v>
      </c>
      <c r="J104" s="47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</row>
    <row r="105" spans="1:22">
      <c r="A105" s="14">
        <v>41304</v>
      </c>
      <c r="B105" s="30">
        <v>0</v>
      </c>
      <c r="C105" s="30">
        <v>0</v>
      </c>
      <c r="D105" s="30"/>
      <c r="E105" s="33"/>
      <c r="F105" s="33"/>
      <c r="G105" s="31"/>
      <c r="H105" s="30"/>
      <c r="I105" s="33" t="s">
        <v>233</v>
      </c>
      <c r="J105" s="47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</row>
    <row r="106" spans="1:22">
      <c r="A106" s="14">
        <v>41311</v>
      </c>
      <c r="B106" s="30">
        <v>0</v>
      </c>
      <c r="C106" s="30">
        <v>0</v>
      </c>
      <c r="D106" s="30"/>
      <c r="E106" s="33"/>
      <c r="F106" s="33"/>
      <c r="G106" s="31"/>
      <c r="H106" s="30"/>
      <c r="I106" s="38" t="s">
        <v>190</v>
      </c>
      <c r="J106" s="47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</row>
    <row r="107" spans="1:22">
      <c r="A107" s="14">
        <v>41318</v>
      </c>
      <c r="B107" s="30">
        <v>0</v>
      </c>
      <c r="C107" s="30">
        <v>0</v>
      </c>
      <c r="D107" s="30"/>
      <c r="E107" s="33"/>
      <c r="F107" s="33"/>
      <c r="G107" s="31"/>
      <c r="H107" s="30"/>
      <c r="I107" s="50" t="s">
        <v>244</v>
      </c>
      <c r="J107" s="47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</row>
    <row r="108" spans="1:22">
      <c r="A108" s="14">
        <v>41324</v>
      </c>
      <c r="B108" s="30">
        <v>0</v>
      </c>
      <c r="C108" s="30">
        <v>0</v>
      </c>
      <c r="D108" s="30"/>
      <c r="E108" s="33"/>
      <c r="F108" s="33"/>
      <c r="G108" s="31"/>
      <c r="H108" s="30"/>
      <c r="I108" s="33" t="s">
        <v>178</v>
      </c>
      <c r="J108" s="47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</row>
    <row r="109" spans="1:22">
      <c r="A109" s="11">
        <v>41327</v>
      </c>
      <c r="B109" s="30">
        <v>0</v>
      </c>
      <c r="C109" s="30">
        <v>0</v>
      </c>
      <c r="D109" s="30"/>
      <c r="E109" s="33"/>
      <c r="F109" s="33"/>
      <c r="G109" s="31"/>
      <c r="H109" s="30"/>
      <c r="I109" s="38" t="s">
        <v>176</v>
      </c>
      <c r="J109" s="47" t="s">
        <v>164</v>
      </c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</row>
    <row r="110" spans="1:22">
      <c r="A110" s="14">
        <v>41331</v>
      </c>
      <c r="B110" s="30">
        <v>0</v>
      </c>
      <c r="C110" s="30">
        <v>0</v>
      </c>
      <c r="D110" s="30"/>
      <c r="E110" s="33"/>
      <c r="F110" s="33"/>
      <c r="G110" s="31"/>
      <c r="H110" s="30"/>
      <c r="I110" s="33" t="s">
        <v>210</v>
      </c>
      <c r="J110" s="47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</row>
    <row r="111" spans="1:22">
      <c r="A111" s="14">
        <v>41341</v>
      </c>
      <c r="B111" s="30">
        <v>0</v>
      </c>
      <c r="C111" s="30">
        <v>0</v>
      </c>
      <c r="D111" s="30"/>
      <c r="E111" s="33"/>
      <c r="F111" s="33"/>
      <c r="G111" s="31"/>
      <c r="H111" s="30"/>
      <c r="I111" s="38" t="s">
        <v>220</v>
      </c>
      <c r="J111" s="47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</row>
    <row r="112" spans="1:22">
      <c r="A112" s="14">
        <v>41344</v>
      </c>
      <c r="B112" s="30">
        <v>0</v>
      </c>
      <c r="C112" s="30">
        <v>0</v>
      </c>
      <c r="D112" s="30"/>
      <c r="E112" s="33"/>
      <c r="F112" s="33"/>
      <c r="G112" s="31"/>
      <c r="H112" s="30"/>
      <c r="I112" s="38" t="s">
        <v>215</v>
      </c>
      <c r="J112" s="47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</row>
    <row r="113" spans="1:24">
      <c r="A113" s="14">
        <v>41355</v>
      </c>
      <c r="B113" s="30">
        <v>0</v>
      </c>
      <c r="C113" s="30">
        <v>1</v>
      </c>
      <c r="D113" s="30">
        <v>1</v>
      </c>
      <c r="E113" s="33"/>
      <c r="F113" s="33"/>
      <c r="G113" s="31"/>
      <c r="H113" s="30"/>
      <c r="I113" s="48" t="s">
        <v>289</v>
      </c>
      <c r="J113" s="47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</row>
    <row r="114" spans="1:24" ht="13.5" thickBot="1">
      <c r="A114" s="12">
        <v>41362</v>
      </c>
      <c r="B114" s="35">
        <v>6</v>
      </c>
      <c r="C114" s="35">
        <v>0</v>
      </c>
      <c r="D114" s="35"/>
      <c r="E114" s="36">
        <v>6</v>
      </c>
      <c r="F114" s="36"/>
      <c r="G114" s="36"/>
      <c r="H114" s="35"/>
      <c r="I114" s="149" t="s">
        <v>278</v>
      </c>
      <c r="J114" s="47" t="s">
        <v>279</v>
      </c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</row>
    <row r="115" spans="1:24">
      <c r="A115" s="11"/>
      <c r="B115" s="33">
        <f>COUNT(B87:C114)</f>
        <v>56</v>
      </c>
      <c r="C115" s="31"/>
      <c r="D115" s="31">
        <f>SUM(D87:D114)</f>
        <v>3</v>
      </c>
      <c r="E115" s="31">
        <f t="shared" ref="E115:G115" si="7">SUM(E87:E114)</f>
        <v>16</v>
      </c>
      <c r="F115" s="31">
        <f t="shared" si="7"/>
        <v>0</v>
      </c>
      <c r="G115" s="31">
        <f t="shared" si="7"/>
        <v>0</v>
      </c>
      <c r="H115" s="33"/>
      <c r="I115" s="31"/>
      <c r="J115" s="31"/>
      <c r="K115" s="31"/>
      <c r="L115" s="31"/>
      <c r="M115" s="31"/>
      <c r="N115" s="33"/>
      <c r="O115" s="33"/>
      <c r="P115" s="33"/>
      <c r="Q115" s="31"/>
      <c r="R115" s="31"/>
      <c r="S115" s="31"/>
      <c r="T115" s="31"/>
      <c r="U115" s="31"/>
      <c r="V115" s="31"/>
      <c r="W115" s="31"/>
      <c r="X115" s="31"/>
    </row>
    <row r="116" spans="1:24">
      <c r="A116" s="11"/>
      <c r="B116" s="31"/>
      <c r="C116" s="31"/>
      <c r="D116" s="31">
        <f>COUNT(D87:D114)</f>
        <v>3</v>
      </c>
      <c r="E116" s="31">
        <f t="shared" ref="E116:G116" si="8">COUNT(E87:E114)</f>
        <v>8</v>
      </c>
      <c r="F116" s="31">
        <f t="shared" si="8"/>
        <v>0</v>
      </c>
      <c r="G116" s="31">
        <f t="shared" si="8"/>
        <v>0</v>
      </c>
      <c r="H116" s="33"/>
      <c r="I116" s="33"/>
      <c r="J116" s="33"/>
      <c r="K116" s="31"/>
      <c r="L116" s="31"/>
      <c r="M116" s="31"/>
      <c r="N116" s="33"/>
      <c r="O116" s="33"/>
      <c r="P116" s="33"/>
      <c r="Q116" s="31"/>
      <c r="R116" s="31"/>
      <c r="S116" s="31"/>
      <c r="T116" s="31"/>
      <c r="U116" s="31"/>
      <c r="V116" s="31"/>
      <c r="W116" s="31"/>
      <c r="X116" s="31"/>
    </row>
    <row r="117" spans="1:24">
      <c r="A117" s="1" t="s">
        <v>48</v>
      </c>
      <c r="B117" s="112" t="s">
        <v>13</v>
      </c>
      <c r="C117" s="105" t="s">
        <v>16</v>
      </c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3"/>
      <c r="O117" s="33"/>
      <c r="P117" s="31"/>
      <c r="Q117" s="31"/>
      <c r="R117" s="31"/>
      <c r="S117" s="31"/>
      <c r="T117" s="31"/>
      <c r="U117" s="31"/>
      <c r="V117" s="31"/>
      <c r="W117" s="31"/>
    </row>
    <row r="118" spans="1:24">
      <c r="A118" s="106" t="s">
        <v>0</v>
      </c>
      <c r="B118" s="107" t="s">
        <v>14</v>
      </c>
      <c r="C118" s="107" t="s">
        <v>26</v>
      </c>
      <c r="D118" s="107" t="s">
        <v>27</v>
      </c>
      <c r="E118" s="108" t="s">
        <v>28</v>
      </c>
      <c r="F118" s="109" t="s">
        <v>29</v>
      </c>
      <c r="G118" s="108" t="s">
        <v>5</v>
      </c>
      <c r="H118" s="109" t="s">
        <v>6</v>
      </c>
      <c r="I118" s="108" t="s">
        <v>7</v>
      </c>
      <c r="J118" s="33"/>
      <c r="K118" s="33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4">
      <c r="A119" s="111">
        <v>41277</v>
      </c>
      <c r="B119" s="30">
        <v>1</v>
      </c>
      <c r="C119" s="30">
        <v>1</v>
      </c>
      <c r="D119" s="31"/>
      <c r="E119" s="31"/>
      <c r="F119" s="31"/>
      <c r="G119" s="30"/>
      <c r="H119" s="33" t="s">
        <v>87</v>
      </c>
      <c r="I119" s="47"/>
      <c r="J119" s="33"/>
      <c r="K119" s="33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4">
      <c r="A120" s="14">
        <v>41283</v>
      </c>
      <c r="B120" s="30">
        <v>1</v>
      </c>
      <c r="C120" s="30">
        <v>1</v>
      </c>
      <c r="D120" s="31"/>
      <c r="E120" s="31"/>
      <c r="F120" s="31"/>
      <c r="G120" s="30"/>
      <c r="H120" s="31" t="s">
        <v>101</v>
      </c>
      <c r="I120" s="47"/>
      <c r="J120" s="33"/>
      <c r="K120" s="33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4">
      <c r="A121" s="13">
        <v>41289</v>
      </c>
      <c r="B121" s="30">
        <v>0</v>
      </c>
      <c r="C121" s="30"/>
      <c r="D121" s="31"/>
      <c r="E121" s="31"/>
      <c r="F121" s="31"/>
      <c r="G121" s="30"/>
      <c r="H121" s="33" t="s">
        <v>91</v>
      </c>
      <c r="I121" s="47"/>
      <c r="J121" s="33"/>
      <c r="K121" s="33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4">
      <c r="A122" s="13">
        <v>41295</v>
      </c>
      <c r="B122" s="30">
        <v>1</v>
      </c>
      <c r="C122" s="30">
        <v>1</v>
      </c>
      <c r="D122" s="31"/>
      <c r="E122" s="31"/>
      <c r="F122" s="31"/>
      <c r="G122" s="30"/>
      <c r="H122" s="33" t="s">
        <v>127</v>
      </c>
      <c r="I122" s="47"/>
      <c r="J122" s="33"/>
      <c r="K122" s="33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4">
      <c r="A123" s="14">
        <v>41306</v>
      </c>
      <c r="B123" s="30">
        <v>1</v>
      </c>
      <c r="C123" s="30">
        <v>1</v>
      </c>
      <c r="D123" s="31"/>
      <c r="E123" s="31"/>
      <c r="F123" s="31"/>
      <c r="G123" s="30"/>
      <c r="H123" s="33" t="s">
        <v>181</v>
      </c>
      <c r="I123" s="47"/>
      <c r="J123" s="33"/>
      <c r="K123" s="33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</row>
    <row r="124" spans="1:24">
      <c r="A124" s="14">
        <v>41312</v>
      </c>
      <c r="B124" s="30">
        <v>11</v>
      </c>
      <c r="C124" s="30"/>
      <c r="D124" s="31">
        <v>11</v>
      </c>
      <c r="E124" s="31"/>
      <c r="F124" s="31"/>
      <c r="G124" s="30"/>
      <c r="H124" s="33" t="s">
        <v>182</v>
      </c>
      <c r="I124" s="47"/>
      <c r="J124" s="33"/>
      <c r="K124" s="33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</row>
    <row r="125" spans="1:24">
      <c r="A125" s="14">
        <v>41317</v>
      </c>
      <c r="B125" s="30">
        <v>0</v>
      </c>
      <c r="C125" s="30"/>
      <c r="D125" s="31"/>
      <c r="E125" s="31"/>
      <c r="F125" s="31"/>
      <c r="G125" s="30"/>
      <c r="H125" s="33" t="s">
        <v>184</v>
      </c>
      <c r="I125" s="47"/>
      <c r="J125" s="33"/>
      <c r="K125" s="33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</row>
    <row r="126" spans="1:24">
      <c r="A126" s="14">
        <v>41317</v>
      </c>
      <c r="B126" s="30">
        <v>0</v>
      </c>
      <c r="C126" s="30"/>
      <c r="D126" s="31"/>
      <c r="E126" s="31"/>
      <c r="F126" s="31"/>
      <c r="G126" s="30"/>
      <c r="H126" s="33" t="s">
        <v>187</v>
      </c>
      <c r="I126" s="47" t="s">
        <v>164</v>
      </c>
      <c r="J126" s="33"/>
      <c r="K126" s="33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</row>
    <row r="127" spans="1:24">
      <c r="A127" s="14">
        <v>41325</v>
      </c>
      <c r="B127" s="30">
        <v>0</v>
      </c>
      <c r="C127" s="30"/>
      <c r="D127" s="31"/>
      <c r="E127" s="31"/>
      <c r="F127" s="31"/>
      <c r="G127" s="30"/>
      <c r="H127" s="33" t="s">
        <v>204</v>
      </c>
      <c r="I127" s="47"/>
      <c r="J127" s="33"/>
      <c r="K127" s="33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</row>
    <row r="128" spans="1:24">
      <c r="A128" s="14">
        <v>41334</v>
      </c>
      <c r="B128" s="30">
        <v>0</v>
      </c>
      <c r="C128" s="30"/>
      <c r="D128" s="31"/>
      <c r="E128" s="31"/>
      <c r="F128" s="31"/>
      <c r="G128" s="30"/>
      <c r="H128" s="33" t="s">
        <v>207</v>
      </c>
      <c r="I128" s="47"/>
      <c r="J128" s="33"/>
      <c r="K128" s="33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</row>
    <row r="129" spans="1:23">
      <c r="A129" s="14">
        <v>41337</v>
      </c>
      <c r="B129" s="30">
        <v>5</v>
      </c>
      <c r="C129" s="30">
        <v>5</v>
      </c>
      <c r="D129" s="31"/>
      <c r="E129" s="31"/>
      <c r="F129" s="31"/>
      <c r="G129" s="30"/>
      <c r="H129" s="31" t="s">
        <v>240</v>
      </c>
      <c r="I129" s="47"/>
      <c r="J129" s="33"/>
      <c r="K129" s="33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</row>
    <row r="130" spans="1:23">
      <c r="A130" s="14">
        <v>41344</v>
      </c>
      <c r="B130" s="30">
        <v>0</v>
      </c>
      <c r="C130" s="30"/>
      <c r="D130" s="31"/>
      <c r="E130" s="31"/>
      <c r="F130" s="31"/>
      <c r="G130" s="30"/>
      <c r="H130" s="31" t="s">
        <v>215</v>
      </c>
      <c r="I130" s="47"/>
      <c r="J130" s="33"/>
      <c r="K130" s="33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</row>
    <row r="131" spans="1:23">
      <c r="A131" s="14">
        <v>41354</v>
      </c>
      <c r="B131" s="31">
        <v>11</v>
      </c>
      <c r="F131" s="31">
        <v>11</v>
      </c>
      <c r="H131" s="2" t="s">
        <v>290</v>
      </c>
      <c r="I131" s="2" t="s">
        <v>291</v>
      </c>
      <c r="J131" s="33"/>
      <c r="K131" s="33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</row>
    <row r="132" spans="1:23" ht="13.5" thickBot="1">
      <c r="A132" s="12">
        <v>41359</v>
      </c>
      <c r="B132" s="35">
        <v>0</v>
      </c>
      <c r="C132" s="35"/>
      <c r="D132" s="36"/>
      <c r="E132" s="36"/>
      <c r="F132" s="36"/>
      <c r="G132" s="35"/>
      <c r="H132" s="58" t="s">
        <v>261</v>
      </c>
      <c r="I132" s="51"/>
      <c r="J132" s="33"/>
      <c r="K132" s="33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</row>
    <row r="133" spans="1:23">
      <c r="A133" s="111">
        <v>41277</v>
      </c>
      <c r="B133" s="30">
        <v>0</v>
      </c>
      <c r="C133" s="30"/>
      <c r="D133" s="31"/>
      <c r="E133" s="31"/>
      <c r="F133" s="31"/>
      <c r="G133" s="30"/>
      <c r="H133" s="50" t="s">
        <v>87</v>
      </c>
      <c r="I133" s="47"/>
      <c r="J133" s="33"/>
      <c r="K133" s="33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</row>
    <row r="134" spans="1:23">
      <c r="A134" s="14">
        <v>41283</v>
      </c>
      <c r="B134" s="30">
        <v>0</v>
      </c>
      <c r="C134" s="30"/>
      <c r="D134" s="31"/>
      <c r="E134" s="31"/>
      <c r="F134" s="31"/>
      <c r="G134" s="30"/>
      <c r="H134" s="2" t="s">
        <v>101</v>
      </c>
      <c r="I134" s="47"/>
      <c r="J134" s="33"/>
      <c r="K134" s="33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</row>
    <row r="135" spans="1:23">
      <c r="A135" s="13">
        <v>41289</v>
      </c>
      <c r="B135" s="30">
        <v>0</v>
      </c>
      <c r="C135" s="30"/>
      <c r="D135" s="31"/>
      <c r="E135" s="31"/>
      <c r="F135" s="31"/>
      <c r="G135" s="30"/>
      <c r="H135" s="50" t="s">
        <v>91</v>
      </c>
      <c r="I135" s="47"/>
      <c r="J135" s="33"/>
      <c r="K135" s="33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</row>
    <row r="136" spans="1:23">
      <c r="A136" s="13">
        <v>41295</v>
      </c>
      <c r="B136" s="30">
        <v>0</v>
      </c>
      <c r="C136" s="30"/>
      <c r="D136" s="31"/>
      <c r="E136" s="31"/>
      <c r="F136" s="31"/>
      <c r="G136" s="30"/>
      <c r="H136" s="50" t="s">
        <v>127</v>
      </c>
      <c r="I136" s="47"/>
      <c r="J136" s="33"/>
      <c r="K136" s="33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</row>
    <row r="137" spans="1:23">
      <c r="A137" s="14">
        <v>41306</v>
      </c>
      <c r="B137" s="34">
        <v>9</v>
      </c>
      <c r="C137" s="33">
        <v>9</v>
      </c>
      <c r="D137" s="31"/>
      <c r="E137" s="31"/>
      <c r="F137" s="31"/>
      <c r="G137" s="30"/>
      <c r="H137" s="50" t="s">
        <v>181</v>
      </c>
      <c r="I137" s="47"/>
      <c r="J137" s="33"/>
      <c r="K137" s="33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</row>
    <row r="138" spans="1:23">
      <c r="A138" s="14">
        <v>41312</v>
      </c>
      <c r="B138" s="34">
        <v>1</v>
      </c>
      <c r="C138" s="31"/>
      <c r="D138" s="31">
        <v>1</v>
      </c>
      <c r="E138" s="31"/>
      <c r="F138" s="31"/>
      <c r="G138" s="30"/>
      <c r="H138" s="50" t="s">
        <v>182</v>
      </c>
      <c r="I138" s="47"/>
      <c r="J138" s="33"/>
      <c r="K138" s="33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</row>
    <row r="139" spans="1:23">
      <c r="A139" s="14">
        <v>41317</v>
      </c>
      <c r="B139" s="34">
        <v>3</v>
      </c>
      <c r="C139" s="31"/>
      <c r="D139" s="31">
        <v>3</v>
      </c>
      <c r="E139" s="31"/>
      <c r="F139" s="31"/>
      <c r="G139" s="30"/>
      <c r="H139" s="50" t="s">
        <v>184</v>
      </c>
      <c r="I139" s="47"/>
      <c r="J139" s="33"/>
      <c r="K139" s="33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</row>
    <row r="140" spans="1:23">
      <c r="A140" s="14">
        <v>41317</v>
      </c>
      <c r="B140" s="34">
        <v>0</v>
      </c>
      <c r="C140" s="31"/>
      <c r="D140" s="31"/>
      <c r="E140" s="31"/>
      <c r="F140" s="31"/>
      <c r="G140" s="30"/>
      <c r="H140" s="50" t="s">
        <v>187</v>
      </c>
      <c r="I140" s="47" t="s">
        <v>164</v>
      </c>
      <c r="J140" s="33"/>
      <c r="K140" s="33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</row>
    <row r="141" spans="1:23">
      <c r="A141" s="14">
        <v>41325</v>
      </c>
      <c r="B141" s="34">
        <v>0</v>
      </c>
      <c r="C141" s="31"/>
      <c r="D141" s="31"/>
      <c r="E141" s="31"/>
      <c r="F141" s="31"/>
      <c r="G141" s="30"/>
      <c r="H141" s="50" t="s">
        <v>204</v>
      </c>
      <c r="I141" s="47"/>
      <c r="J141" s="33"/>
      <c r="K141" s="33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</row>
    <row r="142" spans="1:23">
      <c r="A142" s="14">
        <v>41334</v>
      </c>
      <c r="B142" s="34">
        <v>0</v>
      </c>
      <c r="C142" s="31"/>
      <c r="D142" s="31"/>
      <c r="E142" s="31"/>
      <c r="F142" s="31"/>
      <c r="G142" s="30"/>
      <c r="H142" s="50" t="s">
        <v>207</v>
      </c>
      <c r="I142" s="47"/>
      <c r="J142" s="33"/>
      <c r="K142" s="33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</row>
    <row r="143" spans="1:23">
      <c r="A143" s="14">
        <v>41337</v>
      </c>
      <c r="B143" s="34">
        <v>2</v>
      </c>
      <c r="C143" s="31">
        <v>2</v>
      </c>
      <c r="D143" s="31"/>
      <c r="E143" s="31"/>
      <c r="F143" s="31"/>
      <c r="G143" s="30"/>
      <c r="H143" s="31" t="s">
        <v>240</v>
      </c>
      <c r="I143" s="47"/>
      <c r="J143" s="33"/>
      <c r="K143" s="33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</row>
    <row r="144" spans="1:23">
      <c r="A144" s="14">
        <v>41344</v>
      </c>
      <c r="B144" s="34">
        <v>0</v>
      </c>
      <c r="C144" s="31"/>
      <c r="D144" s="31"/>
      <c r="E144" s="31"/>
      <c r="F144" s="31"/>
      <c r="G144" s="30"/>
      <c r="H144" s="31" t="s">
        <v>215</v>
      </c>
      <c r="I144" s="47"/>
      <c r="J144" s="31"/>
      <c r="K144" s="31"/>
      <c r="L144" s="31"/>
      <c r="M144" s="33"/>
      <c r="N144" s="33"/>
      <c r="O144" s="33"/>
      <c r="P144" s="31"/>
      <c r="Q144" s="31"/>
      <c r="R144" s="31"/>
      <c r="S144" s="31"/>
      <c r="T144" s="31"/>
      <c r="U144" s="31"/>
      <c r="V144" s="31"/>
      <c r="W144" s="31"/>
    </row>
    <row r="145" spans="1:24">
      <c r="A145" s="14">
        <v>41354</v>
      </c>
      <c r="B145" s="30">
        <v>2</v>
      </c>
      <c r="C145" s="30">
        <v>2</v>
      </c>
      <c r="D145" s="31"/>
      <c r="E145" s="31"/>
      <c r="F145" s="31"/>
      <c r="G145" s="30"/>
      <c r="H145" s="2" t="s">
        <v>290</v>
      </c>
      <c r="I145" s="47"/>
      <c r="J145" s="31"/>
      <c r="K145" s="31"/>
      <c r="L145" s="31"/>
      <c r="M145" s="33"/>
      <c r="N145" s="33"/>
      <c r="O145" s="33"/>
      <c r="P145" s="31"/>
      <c r="Q145" s="31"/>
      <c r="R145" s="31"/>
      <c r="S145" s="31"/>
      <c r="T145" s="31"/>
      <c r="U145" s="31"/>
      <c r="V145" s="31"/>
      <c r="W145" s="31"/>
    </row>
    <row r="146" spans="1:24" ht="13.5" thickBot="1">
      <c r="A146" s="12">
        <v>41359</v>
      </c>
      <c r="B146" s="37">
        <v>0</v>
      </c>
      <c r="C146" s="36"/>
      <c r="D146" s="36"/>
      <c r="E146" s="36"/>
      <c r="F146" s="36"/>
      <c r="G146" s="35"/>
      <c r="H146" s="58" t="s">
        <v>261</v>
      </c>
      <c r="I146" s="51"/>
      <c r="J146" s="31"/>
      <c r="K146" s="31"/>
      <c r="L146" s="31"/>
      <c r="M146" s="33"/>
      <c r="N146" s="33"/>
      <c r="O146" s="33"/>
      <c r="P146" s="31"/>
      <c r="Q146" s="31"/>
      <c r="R146" s="31"/>
      <c r="S146" s="31"/>
      <c r="T146" s="31"/>
      <c r="U146" s="31"/>
      <c r="V146" s="31"/>
      <c r="W146" s="31"/>
    </row>
    <row r="147" spans="1:24">
      <c r="A147" s="111">
        <v>41277</v>
      </c>
      <c r="B147" s="30">
        <v>0</v>
      </c>
      <c r="C147" s="30"/>
      <c r="D147" s="31"/>
      <c r="E147" s="31"/>
      <c r="F147" s="31"/>
      <c r="G147" s="30"/>
      <c r="H147" s="50" t="s">
        <v>87</v>
      </c>
      <c r="I147" s="47"/>
      <c r="J147" s="31"/>
      <c r="K147" s="31"/>
      <c r="L147" s="31"/>
      <c r="M147" s="33"/>
      <c r="N147" s="33"/>
      <c r="O147" s="33"/>
      <c r="P147" s="31"/>
      <c r="Q147" s="31"/>
      <c r="R147" s="31"/>
      <c r="S147" s="31"/>
      <c r="T147" s="31"/>
      <c r="U147" s="31"/>
      <c r="V147" s="31"/>
      <c r="W147" s="31"/>
    </row>
    <row r="148" spans="1:24">
      <c r="A148" s="14">
        <v>41283</v>
      </c>
      <c r="B148" s="30">
        <v>0</v>
      </c>
      <c r="C148" s="30"/>
      <c r="D148" s="31"/>
      <c r="E148" s="31"/>
      <c r="F148" s="31"/>
      <c r="G148" s="30"/>
      <c r="H148" s="2" t="s">
        <v>101</v>
      </c>
      <c r="I148" s="47"/>
      <c r="J148" s="31"/>
      <c r="K148" s="31"/>
      <c r="L148" s="31"/>
      <c r="M148" s="33"/>
      <c r="N148" s="33"/>
      <c r="O148" s="33"/>
      <c r="P148" s="31"/>
      <c r="Q148" s="31"/>
      <c r="R148" s="31"/>
      <c r="S148" s="31"/>
      <c r="T148" s="31"/>
      <c r="U148" s="31"/>
      <c r="V148" s="31"/>
      <c r="W148" s="31"/>
    </row>
    <row r="149" spans="1:24">
      <c r="A149" s="13">
        <v>41289</v>
      </c>
      <c r="B149" s="30">
        <v>0</v>
      </c>
      <c r="C149" s="30"/>
      <c r="D149" s="31"/>
      <c r="E149" s="31"/>
      <c r="F149" s="31"/>
      <c r="G149" s="30"/>
      <c r="H149" s="50" t="s">
        <v>91</v>
      </c>
      <c r="I149" s="47"/>
      <c r="J149" s="31"/>
      <c r="K149" s="31"/>
      <c r="L149" s="31"/>
      <c r="M149" s="33"/>
      <c r="N149" s="33"/>
      <c r="O149" s="33"/>
      <c r="P149" s="31"/>
      <c r="Q149" s="31"/>
      <c r="R149" s="31"/>
      <c r="S149" s="31"/>
      <c r="T149" s="31"/>
      <c r="U149" s="31"/>
      <c r="V149" s="31"/>
      <c r="W149" s="31"/>
    </row>
    <row r="150" spans="1:24">
      <c r="A150" s="13">
        <v>41295</v>
      </c>
      <c r="B150" s="30">
        <v>0</v>
      </c>
      <c r="C150" s="30"/>
      <c r="D150" s="31"/>
      <c r="E150" s="31"/>
      <c r="F150" s="31"/>
      <c r="G150" s="30"/>
      <c r="H150" s="50" t="s">
        <v>127</v>
      </c>
      <c r="I150" s="47"/>
      <c r="J150" s="31"/>
      <c r="K150" s="31"/>
      <c r="L150" s="31"/>
      <c r="M150" s="33"/>
      <c r="N150" s="33"/>
      <c r="O150" s="33"/>
      <c r="P150" s="31"/>
      <c r="Q150" s="31"/>
      <c r="R150" s="31"/>
      <c r="S150" s="31"/>
      <c r="T150" s="31"/>
      <c r="U150" s="31"/>
      <c r="V150" s="31"/>
      <c r="W150" s="31"/>
    </row>
    <row r="151" spans="1:24">
      <c r="A151" s="14">
        <v>41306</v>
      </c>
      <c r="B151" s="30">
        <v>0</v>
      </c>
      <c r="C151" s="30"/>
      <c r="D151" s="31"/>
      <c r="E151" s="31"/>
      <c r="F151" s="31"/>
      <c r="G151" s="30"/>
      <c r="H151" s="50" t="s">
        <v>181</v>
      </c>
      <c r="I151" s="47"/>
      <c r="J151" s="31"/>
      <c r="K151" s="31"/>
      <c r="L151" s="31"/>
      <c r="M151" s="33"/>
      <c r="N151" s="33"/>
      <c r="O151" s="33"/>
      <c r="P151" s="31"/>
      <c r="Q151" s="31"/>
      <c r="R151" s="31"/>
      <c r="S151" s="31"/>
      <c r="T151" s="31"/>
      <c r="U151" s="31"/>
      <c r="V151" s="31"/>
      <c r="W151" s="31"/>
    </row>
    <row r="152" spans="1:24">
      <c r="A152" s="14">
        <v>41312</v>
      </c>
      <c r="B152" s="30">
        <v>1</v>
      </c>
      <c r="C152" s="30"/>
      <c r="D152" s="31">
        <v>1</v>
      </c>
      <c r="E152" s="31"/>
      <c r="F152" s="31"/>
      <c r="G152" s="30"/>
      <c r="H152" s="50" t="s">
        <v>182</v>
      </c>
      <c r="I152" s="47"/>
      <c r="J152" s="31"/>
      <c r="K152" s="31"/>
      <c r="L152" s="31"/>
      <c r="M152" s="33"/>
      <c r="N152" s="33"/>
      <c r="O152" s="33"/>
      <c r="P152" s="31"/>
      <c r="Q152" s="31"/>
      <c r="R152" s="31"/>
      <c r="S152" s="31"/>
      <c r="T152" s="31"/>
      <c r="U152" s="31"/>
      <c r="V152" s="31"/>
      <c r="W152" s="31"/>
    </row>
    <row r="153" spans="1:24">
      <c r="A153" s="14">
        <v>41317</v>
      </c>
      <c r="B153" s="30">
        <v>0</v>
      </c>
      <c r="C153" s="30"/>
      <c r="D153" s="31"/>
      <c r="E153" s="31"/>
      <c r="F153" s="31"/>
      <c r="G153" s="30"/>
      <c r="H153" s="50" t="s">
        <v>184</v>
      </c>
      <c r="I153" s="47"/>
      <c r="J153" s="31"/>
      <c r="K153" s="31"/>
      <c r="L153" s="31"/>
      <c r="M153" s="33"/>
      <c r="N153" s="33"/>
      <c r="O153" s="33"/>
      <c r="P153" s="31"/>
      <c r="Q153" s="31"/>
      <c r="R153" s="31"/>
      <c r="S153" s="31"/>
      <c r="T153" s="31"/>
      <c r="U153" s="31"/>
      <c r="V153" s="31"/>
      <c r="W153" s="31"/>
    </row>
    <row r="154" spans="1:24">
      <c r="A154" s="14">
        <v>41317</v>
      </c>
      <c r="B154" s="30">
        <v>0</v>
      </c>
      <c r="C154" s="30"/>
      <c r="D154" s="31"/>
      <c r="E154" s="31"/>
      <c r="F154" s="31"/>
      <c r="G154" s="30"/>
      <c r="H154" s="50" t="s">
        <v>187</v>
      </c>
      <c r="I154" s="47" t="s">
        <v>164</v>
      </c>
      <c r="J154" s="31"/>
      <c r="K154" s="31"/>
      <c r="L154" s="31"/>
      <c r="M154" s="33"/>
      <c r="N154" s="33"/>
      <c r="O154" s="33"/>
      <c r="P154" s="31"/>
      <c r="Q154" s="31"/>
      <c r="R154" s="31"/>
      <c r="S154" s="31"/>
      <c r="T154" s="31"/>
      <c r="U154" s="31"/>
      <c r="V154" s="31"/>
      <c r="W154" s="31"/>
    </row>
    <row r="155" spans="1:24">
      <c r="A155" s="14">
        <v>41325</v>
      </c>
      <c r="B155" s="30">
        <v>1</v>
      </c>
      <c r="C155" s="30">
        <v>1</v>
      </c>
      <c r="D155" s="31"/>
      <c r="E155" s="31"/>
      <c r="F155" s="31"/>
      <c r="G155" s="30"/>
      <c r="H155" s="50" t="s">
        <v>204</v>
      </c>
      <c r="I155" s="47"/>
      <c r="J155" s="31"/>
      <c r="K155" s="31"/>
      <c r="L155" s="31"/>
      <c r="M155" s="33"/>
      <c r="N155" s="33"/>
      <c r="O155" s="33"/>
      <c r="P155" s="31"/>
      <c r="Q155" s="31"/>
      <c r="R155" s="31"/>
      <c r="S155" s="31"/>
      <c r="T155" s="31"/>
      <c r="U155" s="31"/>
      <c r="V155" s="31"/>
      <c r="W155" s="31"/>
    </row>
    <row r="156" spans="1:24">
      <c r="A156" s="14">
        <v>41334</v>
      </c>
      <c r="B156" s="30">
        <v>0</v>
      </c>
      <c r="C156" s="30"/>
      <c r="D156" s="31"/>
      <c r="E156" s="31"/>
      <c r="F156" s="31"/>
      <c r="G156" s="30"/>
      <c r="H156" s="50" t="s">
        <v>207</v>
      </c>
      <c r="I156" s="47"/>
      <c r="J156" s="31"/>
      <c r="K156" s="31"/>
      <c r="L156" s="31"/>
      <c r="M156" s="33"/>
      <c r="N156" s="33"/>
      <c r="O156" s="33"/>
      <c r="P156" s="31"/>
      <c r="Q156" s="31"/>
      <c r="R156" s="31"/>
      <c r="S156" s="31"/>
      <c r="T156" s="31"/>
      <c r="U156" s="31"/>
      <c r="V156" s="31"/>
      <c r="W156" s="31"/>
    </row>
    <row r="157" spans="1:24">
      <c r="A157" s="14">
        <v>41337</v>
      </c>
      <c r="B157" s="30">
        <v>3</v>
      </c>
      <c r="C157" s="30">
        <v>3</v>
      </c>
      <c r="D157" s="31"/>
      <c r="E157" s="31"/>
      <c r="F157" s="31"/>
      <c r="G157" s="30"/>
      <c r="H157" s="31" t="s">
        <v>240</v>
      </c>
      <c r="I157" s="47"/>
      <c r="J157" s="31"/>
      <c r="K157" s="31"/>
      <c r="L157" s="31"/>
      <c r="M157" s="33"/>
      <c r="N157" s="33"/>
      <c r="O157" s="33"/>
      <c r="P157" s="31"/>
      <c r="Q157" s="31"/>
      <c r="R157" s="31"/>
      <c r="S157" s="31"/>
      <c r="T157" s="31"/>
      <c r="U157" s="31"/>
      <c r="V157" s="31"/>
      <c r="W157" s="31"/>
    </row>
    <row r="158" spans="1:24">
      <c r="A158" s="14">
        <v>41344</v>
      </c>
      <c r="B158" s="30">
        <v>0</v>
      </c>
      <c r="C158" s="30"/>
      <c r="D158" s="31"/>
      <c r="E158" s="31"/>
      <c r="F158" s="31"/>
      <c r="G158" s="30"/>
      <c r="H158" s="31" t="s">
        <v>215</v>
      </c>
      <c r="I158" s="47"/>
      <c r="J158" s="31"/>
      <c r="K158" s="31"/>
      <c r="L158" s="31"/>
      <c r="M158" s="33"/>
      <c r="N158" s="33"/>
      <c r="O158" s="33"/>
      <c r="P158" s="31"/>
      <c r="Q158" s="31"/>
      <c r="R158" s="31"/>
      <c r="S158" s="31"/>
      <c r="T158" s="31"/>
      <c r="U158" s="31"/>
      <c r="V158" s="31"/>
      <c r="W158" s="31"/>
    </row>
    <row r="159" spans="1:24">
      <c r="A159" s="14">
        <v>41354</v>
      </c>
      <c r="B159" s="33">
        <v>0</v>
      </c>
      <c r="C159" s="31"/>
      <c r="D159" s="31"/>
      <c r="E159" s="31"/>
      <c r="F159" s="31"/>
      <c r="G159" s="31"/>
      <c r="H159" s="2" t="s">
        <v>290</v>
      </c>
      <c r="I159" s="31"/>
      <c r="J159" s="31"/>
      <c r="K159" s="31"/>
      <c r="L159" s="31"/>
      <c r="M159" s="31"/>
      <c r="N159" s="33"/>
      <c r="O159" s="33"/>
      <c r="P159" s="33"/>
      <c r="Q159" s="31"/>
      <c r="R159" s="31"/>
      <c r="S159" s="31"/>
      <c r="T159" s="31"/>
      <c r="U159" s="31"/>
      <c r="V159" s="31"/>
      <c r="W159" s="31"/>
      <c r="X159" s="31"/>
    </row>
    <row r="160" spans="1:24" ht="13.5" thickBot="1">
      <c r="A160" s="12">
        <v>41359</v>
      </c>
      <c r="B160" s="35">
        <v>0</v>
      </c>
      <c r="C160" s="35"/>
      <c r="D160" s="36"/>
      <c r="E160" s="36"/>
      <c r="F160" s="36"/>
      <c r="G160" s="35"/>
      <c r="H160" s="58" t="s">
        <v>261</v>
      </c>
      <c r="I160" s="5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</row>
    <row r="161" spans="1:24">
      <c r="A161" s="13"/>
      <c r="B161" s="31">
        <f>COUNT(B119:B160)</f>
        <v>42</v>
      </c>
      <c r="C161" s="31">
        <f>SUM(C119:C160)</f>
        <v>26</v>
      </c>
      <c r="D161" s="31">
        <f t="shared" ref="D161:F161" si="9">SUM(D119:D160)</f>
        <v>16</v>
      </c>
      <c r="E161" s="31">
        <f t="shared" si="9"/>
        <v>0</v>
      </c>
      <c r="F161" s="31">
        <f t="shared" si="9"/>
        <v>11</v>
      </c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</row>
    <row r="162" spans="1:24">
      <c r="A162" s="13"/>
      <c r="B162" s="31"/>
      <c r="C162" s="31">
        <f>COUNT(C119:C160)</f>
        <v>10</v>
      </c>
      <c r="D162" s="31">
        <f t="shared" ref="D162:F162" si="10">COUNT(D119:D160)</f>
        <v>4</v>
      </c>
      <c r="E162" s="31">
        <f t="shared" si="10"/>
        <v>0</v>
      </c>
      <c r="F162" s="31">
        <f t="shared" si="10"/>
        <v>1</v>
      </c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</row>
    <row r="163" spans="1:24">
      <c r="A163" s="1" t="s">
        <v>81</v>
      </c>
      <c r="B163" s="105" t="s">
        <v>13</v>
      </c>
      <c r="C163" s="105" t="s">
        <v>13</v>
      </c>
      <c r="D163" s="112" t="s">
        <v>13</v>
      </c>
      <c r="E163" s="105" t="s">
        <v>13</v>
      </c>
      <c r="F163" s="105" t="s">
        <v>16</v>
      </c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</row>
    <row r="164" spans="1:24">
      <c r="A164" s="106" t="s">
        <v>0</v>
      </c>
      <c r="B164" s="107" t="s">
        <v>14</v>
      </c>
      <c r="C164" s="107" t="s">
        <v>15</v>
      </c>
      <c r="D164" s="107" t="s">
        <v>17</v>
      </c>
      <c r="E164" s="107" t="s">
        <v>89</v>
      </c>
      <c r="F164" s="107" t="s">
        <v>26</v>
      </c>
      <c r="G164" s="107" t="s">
        <v>27</v>
      </c>
      <c r="H164" s="108" t="s">
        <v>28</v>
      </c>
      <c r="I164" s="109" t="s">
        <v>29</v>
      </c>
      <c r="J164" s="108" t="s">
        <v>5</v>
      </c>
      <c r="K164" s="109" t="s">
        <v>6</v>
      </c>
      <c r="L164" s="108" t="s">
        <v>7</v>
      </c>
      <c r="M164" s="31"/>
      <c r="N164" s="31"/>
      <c r="O164" s="31"/>
      <c r="P164" s="31"/>
      <c r="Q164" s="31"/>
      <c r="R164" s="31"/>
      <c r="S164" s="31"/>
      <c r="T164" s="31"/>
    </row>
    <row r="165" spans="1:24" ht="12.75" customHeight="1">
      <c r="A165" s="111">
        <v>41277</v>
      </c>
      <c r="B165" s="30">
        <v>0</v>
      </c>
      <c r="C165" s="30">
        <v>0</v>
      </c>
      <c r="D165" s="30">
        <v>0</v>
      </c>
      <c r="E165" s="30">
        <v>0</v>
      </c>
      <c r="F165" s="30"/>
      <c r="G165" s="31"/>
      <c r="H165" s="31"/>
      <c r="I165" s="31"/>
      <c r="J165" s="30"/>
      <c r="K165" s="50" t="s">
        <v>87</v>
      </c>
      <c r="L165" s="47"/>
      <c r="M165" s="31"/>
      <c r="N165" s="31"/>
      <c r="O165" s="31"/>
      <c r="P165" s="31"/>
      <c r="Q165" s="31"/>
      <c r="R165" s="31"/>
      <c r="S165" s="31"/>
      <c r="T165" s="31"/>
    </row>
    <row r="166" spans="1:24" ht="12.75" customHeight="1">
      <c r="A166" s="14">
        <v>41283</v>
      </c>
      <c r="B166" s="30">
        <v>0</v>
      </c>
      <c r="C166" s="30">
        <v>0</v>
      </c>
      <c r="D166" s="30">
        <v>0</v>
      </c>
      <c r="E166" s="30">
        <v>0</v>
      </c>
      <c r="F166" s="30"/>
      <c r="G166" s="31"/>
      <c r="H166" s="31"/>
      <c r="I166" s="31"/>
      <c r="J166" s="30"/>
      <c r="K166" s="2" t="s">
        <v>101</v>
      </c>
      <c r="L166" s="47"/>
      <c r="M166" s="31"/>
      <c r="N166" s="31"/>
      <c r="O166" s="31"/>
      <c r="P166" s="31"/>
      <c r="Q166" s="31"/>
      <c r="R166" s="31"/>
      <c r="S166" s="31"/>
      <c r="T166" s="31"/>
    </row>
    <row r="167" spans="1:24" ht="12.75" customHeight="1">
      <c r="A167" s="13">
        <v>41289</v>
      </c>
      <c r="B167" s="30">
        <v>1</v>
      </c>
      <c r="C167" s="30">
        <v>0</v>
      </c>
      <c r="D167" s="30">
        <v>0</v>
      </c>
      <c r="E167" s="30">
        <v>0</v>
      </c>
      <c r="F167" s="30"/>
      <c r="G167" s="31">
        <v>1</v>
      </c>
      <c r="H167" s="31"/>
      <c r="I167" s="31"/>
      <c r="J167" s="30"/>
      <c r="K167" s="50" t="s">
        <v>91</v>
      </c>
      <c r="L167" s="45"/>
      <c r="M167" s="31"/>
      <c r="N167" s="31"/>
      <c r="O167" s="31"/>
      <c r="P167" s="31"/>
      <c r="Q167" s="31"/>
      <c r="R167" s="31"/>
      <c r="S167" s="31"/>
      <c r="T167" s="31"/>
    </row>
    <row r="168" spans="1:24" ht="12.75" customHeight="1">
      <c r="A168" s="14">
        <v>41299</v>
      </c>
      <c r="B168" s="30">
        <v>0</v>
      </c>
      <c r="C168" s="30">
        <v>0</v>
      </c>
      <c r="D168" s="30">
        <v>0</v>
      </c>
      <c r="E168" s="30">
        <v>0</v>
      </c>
      <c r="F168" s="30"/>
      <c r="G168" s="31"/>
      <c r="H168" s="31"/>
      <c r="I168" s="31"/>
      <c r="J168" s="30"/>
      <c r="K168" s="50" t="s">
        <v>132</v>
      </c>
      <c r="L168" s="47"/>
      <c r="M168" s="31"/>
      <c r="N168" s="31"/>
      <c r="O168" s="31"/>
      <c r="P168" s="31"/>
      <c r="Q168" s="31"/>
      <c r="R168" s="31"/>
      <c r="S168" s="31"/>
      <c r="T168" s="31"/>
    </row>
    <row r="169" spans="1:24" ht="12.75" customHeight="1">
      <c r="A169" s="14">
        <v>41306</v>
      </c>
      <c r="B169" s="30">
        <v>0</v>
      </c>
      <c r="C169" s="30">
        <v>0</v>
      </c>
      <c r="D169" s="30">
        <v>0</v>
      </c>
      <c r="E169" s="30">
        <v>0</v>
      </c>
      <c r="F169" s="30"/>
      <c r="G169" s="31"/>
      <c r="H169" s="31"/>
      <c r="I169" s="31"/>
      <c r="J169" s="30"/>
      <c r="K169" s="50" t="s">
        <v>181</v>
      </c>
      <c r="L169" s="47"/>
      <c r="M169" s="31"/>
      <c r="N169" s="31"/>
      <c r="O169" s="31"/>
      <c r="P169" s="31"/>
      <c r="Q169" s="31"/>
      <c r="R169" s="31"/>
      <c r="S169" s="31"/>
      <c r="T169" s="31"/>
    </row>
    <row r="170" spans="1:24" ht="12.75" customHeight="1">
      <c r="A170" s="14">
        <v>41312</v>
      </c>
      <c r="B170" s="30">
        <v>4</v>
      </c>
      <c r="C170" s="30">
        <v>0</v>
      </c>
      <c r="D170" s="30">
        <v>1</v>
      </c>
      <c r="E170" s="30">
        <v>0</v>
      </c>
      <c r="F170" s="30"/>
      <c r="G170" s="31">
        <v>5</v>
      </c>
      <c r="H170" s="31"/>
      <c r="I170" s="31"/>
      <c r="J170" s="30"/>
      <c r="K170" s="50" t="s">
        <v>182</v>
      </c>
      <c r="L170" s="47"/>
      <c r="M170" s="31"/>
      <c r="N170" s="31"/>
      <c r="O170" s="31"/>
      <c r="P170" s="31"/>
      <c r="Q170" s="31"/>
      <c r="R170" s="31"/>
      <c r="S170" s="31"/>
      <c r="T170" s="31"/>
    </row>
    <row r="171" spans="1:24" ht="12.75" customHeight="1">
      <c r="A171" s="14">
        <v>41317</v>
      </c>
      <c r="B171" s="30">
        <v>0</v>
      </c>
      <c r="C171" s="30">
        <v>0</v>
      </c>
      <c r="D171" s="30">
        <v>0</v>
      </c>
      <c r="E171" s="30">
        <v>0</v>
      </c>
      <c r="F171" s="30"/>
      <c r="G171" s="31"/>
      <c r="H171" s="31"/>
      <c r="I171" s="31"/>
      <c r="J171" s="30"/>
      <c r="K171" s="50" t="s">
        <v>184</v>
      </c>
      <c r="L171" s="47"/>
      <c r="M171" s="31"/>
      <c r="N171" s="31"/>
      <c r="O171" s="31"/>
      <c r="P171" s="31"/>
      <c r="Q171" s="31"/>
      <c r="R171" s="31"/>
      <c r="S171" s="31"/>
      <c r="T171" s="31"/>
    </row>
    <row r="172" spans="1:24" ht="12.75" customHeight="1">
      <c r="A172" s="14">
        <v>41317</v>
      </c>
      <c r="B172" s="30">
        <v>0</v>
      </c>
      <c r="C172" s="30">
        <v>0</v>
      </c>
      <c r="D172" s="30">
        <v>0</v>
      </c>
      <c r="E172" s="30">
        <v>0</v>
      </c>
      <c r="F172" s="30"/>
      <c r="G172" s="31"/>
      <c r="H172" s="31"/>
      <c r="I172" s="31"/>
      <c r="J172" s="30"/>
      <c r="K172" s="50" t="s">
        <v>187</v>
      </c>
      <c r="L172" s="47" t="s">
        <v>164</v>
      </c>
      <c r="M172" s="31"/>
      <c r="N172" s="31"/>
      <c r="O172" s="31"/>
      <c r="P172" s="31"/>
      <c r="Q172" s="31"/>
      <c r="R172" s="31"/>
      <c r="S172" s="31"/>
      <c r="T172" s="31"/>
    </row>
    <row r="173" spans="1:24" ht="12.75" customHeight="1">
      <c r="A173" s="14">
        <v>41325</v>
      </c>
      <c r="B173" s="30">
        <v>0</v>
      </c>
      <c r="C173" s="30">
        <v>0</v>
      </c>
      <c r="D173" s="30">
        <v>0</v>
      </c>
      <c r="E173" s="30">
        <v>0</v>
      </c>
      <c r="F173" s="30"/>
      <c r="G173" s="31"/>
      <c r="H173" s="31"/>
      <c r="I173" s="31"/>
      <c r="J173" s="30"/>
      <c r="K173" s="50" t="s">
        <v>204</v>
      </c>
      <c r="L173" s="47"/>
      <c r="M173" s="31"/>
      <c r="N173" s="31"/>
      <c r="O173" s="31"/>
      <c r="P173" s="31"/>
      <c r="Q173" s="31"/>
      <c r="R173" s="31"/>
      <c r="S173" s="31"/>
      <c r="T173" s="31"/>
    </row>
    <row r="174" spans="1:24" ht="12.75" customHeight="1">
      <c r="A174" s="14">
        <v>41334</v>
      </c>
      <c r="B174" s="30">
        <v>0</v>
      </c>
      <c r="C174" s="30">
        <v>0</v>
      </c>
      <c r="D174" s="30">
        <v>0</v>
      </c>
      <c r="E174" s="30">
        <v>0</v>
      </c>
      <c r="F174" s="30"/>
      <c r="G174" s="31"/>
      <c r="H174" s="31"/>
      <c r="I174" s="31"/>
      <c r="J174" s="30"/>
      <c r="K174" s="50" t="s">
        <v>207</v>
      </c>
      <c r="L174" s="47"/>
      <c r="M174" s="31"/>
      <c r="N174" s="31"/>
      <c r="O174" s="31"/>
      <c r="P174" s="31"/>
      <c r="Q174" s="31"/>
      <c r="R174" s="31"/>
      <c r="S174" s="31"/>
      <c r="T174" s="31"/>
    </row>
    <row r="175" spans="1:24" ht="12.75" customHeight="1">
      <c r="A175" s="14">
        <v>41337</v>
      </c>
      <c r="B175" s="30">
        <v>0</v>
      </c>
      <c r="C175" s="30">
        <v>0</v>
      </c>
      <c r="D175" s="30">
        <v>0</v>
      </c>
      <c r="E175" s="30">
        <v>0</v>
      </c>
      <c r="F175" s="30"/>
      <c r="G175" s="31"/>
      <c r="H175" s="31"/>
      <c r="I175" s="31"/>
      <c r="J175" s="30"/>
      <c r="K175" s="31" t="s">
        <v>240</v>
      </c>
      <c r="L175" s="47"/>
      <c r="M175" s="31"/>
      <c r="N175" s="31"/>
      <c r="O175" s="31"/>
      <c r="P175" s="31"/>
      <c r="Q175" s="31"/>
      <c r="R175" s="31"/>
      <c r="S175" s="31"/>
      <c r="T175" s="31"/>
    </row>
    <row r="176" spans="1:24" ht="12.75" customHeight="1">
      <c r="A176" s="14">
        <v>41344</v>
      </c>
      <c r="B176" s="30">
        <v>0</v>
      </c>
      <c r="C176" s="30">
        <v>0</v>
      </c>
      <c r="D176" s="30">
        <v>0</v>
      </c>
      <c r="E176" s="34">
        <v>0</v>
      </c>
      <c r="F176" s="30"/>
      <c r="G176" s="31"/>
      <c r="H176" s="31"/>
      <c r="I176" s="31"/>
      <c r="J176" s="30"/>
      <c r="K176" s="48" t="s">
        <v>215</v>
      </c>
      <c r="L176" s="47"/>
      <c r="M176" s="31"/>
      <c r="N176" s="31"/>
      <c r="O176" s="31"/>
      <c r="P176" s="31"/>
      <c r="Q176" s="31"/>
      <c r="R176" s="31"/>
      <c r="S176" s="31"/>
      <c r="T176" s="31"/>
    </row>
    <row r="177" spans="1:24" ht="12.75" customHeight="1">
      <c r="A177" s="14">
        <v>41354</v>
      </c>
      <c r="B177" s="31">
        <v>0</v>
      </c>
      <c r="C177" s="31">
        <v>0</v>
      </c>
      <c r="D177" s="31">
        <v>0</v>
      </c>
      <c r="E177" s="31">
        <v>0</v>
      </c>
      <c r="F177" s="38"/>
      <c r="G177" s="31"/>
      <c r="H177" s="31"/>
      <c r="I177" s="31"/>
      <c r="J177" s="31"/>
      <c r="K177" s="2" t="s">
        <v>290</v>
      </c>
      <c r="M177" s="31"/>
      <c r="N177" s="31"/>
      <c r="O177" s="31"/>
      <c r="P177" s="31"/>
      <c r="Q177" s="31"/>
      <c r="R177" s="31"/>
      <c r="S177" s="31"/>
      <c r="T177" s="31"/>
    </row>
    <row r="178" spans="1:24" ht="13.5" customHeight="1" thickBot="1">
      <c r="A178" s="12">
        <v>41359</v>
      </c>
      <c r="B178" s="35">
        <v>1</v>
      </c>
      <c r="C178" s="35">
        <v>0</v>
      </c>
      <c r="D178" s="35">
        <v>0</v>
      </c>
      <c r="E178" s="37">
        <v>0</v>
      </c>
      <c r="F178" s="35">
        <v>1</v>
      </c>
      <c r="G178" s="36"/>
      <c r="H178" s="36"/>
      <c r="I178" s="36"/>
      <c r="J178" s="35"/>
      <c r="K178" s="58" t="s">
        <v>261</v>
      </c>
      <c r="L178" s="51"/>
      <c r="M178" s="31"/>
      <c r="N178" s="31"/>
      <c r="O178" s="31"/>
      <c r="P178" s="31"/>
      <c r="Q178" s="31"/>
      <c r="R178" s="31"/>
      <c r="S178" s="31"/>
      <c r="T178" s="31"/>
    </row>
    <row r="179" spans="1:24">
      <c r="A179" s="11"/>
      <c r="B179" s="31">
        <f>COUNT(B165:E178)</f>
        <v>56</v>
      </c>
      <c r="C179" s="31"/>
      <c r="D179" s="31"/>
      <c r="E179" s="31"/>
      <c r="F179" s="31">
        <f>SUM(F165:F178)</f>
        <v>1</v>
      </c>
      <c r="G179" s="31">
        <f t="shared" ref="G179:I179" si="11">SUM(G165:G178)</f>
        <v>6</v>
      </c>
      <c r="H179" s="31">
        <f t="shared" si="11"/>
        <v>0</v>
      </c>
      <c r="I179" s="31">
        <f t="shared" si="11"/>
        <v>0</v>
      </c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</row>
    <row r="180" spans="1:24">
      <c r="A180" s="11"/>
      <c r="B180" s="31"/>
      <c r="C180" s="31"/>
      <c r="D180" s="31"/>
      <c r="E180" s="31"/>
      <c r="F180" s="31">
        <f>COUNT(F165:F178)</f>
        <v>1</v>
      </c>
      <c r="G180" s="31">
        <f t="shared" ref="G180:I180" si="12">COUNT(G165:G178)</f>
        <v>2</v>
      </c>
      <c r="H180" s="31">
        <f t="shared" si="12"/>
        <v>0</v>
      </c>
      <c r="I180" s="31">
        <f t="shared" si="12"/>
        <v>0</v>
      </c>
      <c r="J180" s="31"/>
      <c r="K180" s="31"/>
      <c r="L180" s="31"/>
      <c r="M180" s="31"/>
      <c r="N180" s="31"/>
      <c r="P180" s="31"/>
      <c r="Q180" s="31"/>
      <c r="R180" s="31"/>
      <c r="S180" s="31"/>
      <c r="T180" s="31"/>
      <c r="U180" s="31"/>
      <c r="V180" s="31"/>
      <c r="W180" s="31"/>
      <c r="X180" s="31"/>
    </row>
    <row r="181" spans="1:24">
      <c r="A181" s="1" t="s">
        <v>12</v>
      </c>
      <c r="B181" s="105" t="s">
        <v>13</v>
      </c>
      <c r="C181" s="105" t="s">
        <v>13</v>
      </c>
      <c r="D181" s="105" t="s">
        <v>13</v>
      </c>
      <c r="E181" s="105" t="s">
        <v>13</v>
      </c>
      <c r="F181" s="105" t="s">
        <v>16</v>
      </c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</row>
    <row r="182" spans="1:24">
      <c r="A182" s="106" t="s">
        <v>0</v>
      </c>
      <c r="B182" s="107" t="s">
        <v>14</v>
      </c>
      <c r="C182" s="107" t="s">
        <v>14</v>
      </c>
      <c r="D182" s="107" t="s">
        <v>15</v>
      </c>
      <c r="E182" s="107" t="s">
        <v>17</v>
      </c>
      <c r="F182" s="107" t="s">
        <v>26</v>
      </c>
      <c r="G182" s="107" t="s">
        <v>27</v>
      </c>
      <c r="H182" s="107" t="s">
        <v>28</v>
      </c>
      <c r="I182" s="107" t="s">
        <v>29</v>
      </c>
      <c r="J182" s="107" t="s">
        <v>5</v>
      </c>
      <c r="K182" s="107" t="s">
        <v>6</v>
      </c>
      <c r="L182" s="107" t="s">
        <v>7</v>
      </c>
      <c r="M182" s="31"/>
      <c r="N182" s="31"/>
      <c r="O182" s="31"/>
      <c r="P182" s="31"/>
      <c r="Q182" s="31"/>
      <c r="R182" s="31"/>
      <c r="S182" s="31"/>
      <c r="T182" s="31"/>
      <c r="U182" s="31"/>
    </row>
    <row r="183" spans="1:24">
      <c r="A183" s="111">
        <v>41276</v>
      </c>
      <c r="B183" s="30">
        <v>0</v>
      </c>
      <c r="C183" s="30">
        <v>0</v>
      </c>
      <c r="D183" s="30">
        <v>0</v>
      </c>
      <c r="E183" s="83">
        <v>0</v>
      </c>
      <c r="F183" s="32"/>
      <c r="G183" s="31"/>
      <c r="H183" s="31"/>
      <c r="I183" s="30"/>
      <c r="J183" s="48"/>
      <c r="K183" s="48" t="s">
        <v>106</v>
      </c>
      <c r="L183" s="31"/>
      <c r="M183" s="31"/>
      <c r="N183" s="31"/>
      <c r="O183" s="31"/>
      <c r="P183" s="31"/>
      <c r="Q183" s="31"/>
      <c r="R183" s="31"/>
      <c r="S183" s="31"/>
      <c r="T183" s="31"/>
      <c r="U183" s="31"/>
    </row>
    <row r="184" spans="1:24">
      <c r="A184" s="14">
        <v>41281</v>
      </c>
      <c r="B184" s="30">
        <v>0</v>
      </c>
      <c r="C184" s="30">
        <v>0</v>
      </c>
      <c r="D184" s="30">
        <v>0</v>
      </c>
      <c r="E184" s="34">
        <v>0</v>
      </c>
      <c r="F184" s="30"/>
      <c r="G184" s="31"/>
      <c r="H184" s="31"/>
      <c r="I184" s="30"/>
      <c r="J184" s="48"/>
      <c r="K184" s="50" t="s">
        <v>124</v>
      </c>
      <c r="L184" s="31"/>
      <c r="M184" s="31"/>
      <c r="N184" s="31"/>
      <c r="O184" s="31"/>
      <c r="P184" s="31"/>
      <c r="Q184" s="31"/>
      <c r="R184" s="31"/>
      <c r="S184" s="31"/>
      <c r="T184" s="31"/>
      <c r="U184" s="31"/>
    </row>
    <row r="185" spans="1:24">
      <c r="A185" s="13">
        <v>41288</v>
      </c>
      <c r="B185" s="30">
        <v>0</v>
      </c>
      <c r="C185" s="30">
        <v>0</v>
      </c>
      <c r="D185" s="30">
        <v>0</v>
      </c>
      <c r="E185" s="34">
        <v>0</v>
      </c>
      <c r="F185" s="30"/>
      <c r="G185" s="31"/>
      <c r="H185" s="31"/>
      <c r="I185" s="30"/>
      <c r="J185" s="48"/>
      <c r="K185" s="38" t="s">
        <v>149</v>
      </c>
      <c r="L185" s="31"/>
      <c r="M185" s="31"/>
      <c r="N185" s="31"/>
      <c r="O185" s="31"/>
      <c r="P185" s="31"/>
      <c r="Q185" s="31"/>
      <c r="R185" s="31"/>
      <c r="S185" s="31"/>
      <c r="T185" s="31"/>
      <c r="U185" s="31"/>
    </row>
    <row r="186" spans="1:24">
      <c r="A186" s="14">
        <v>41296</v>
      </c>
      <c r="B186" s="30">
        <v>0</v>
      </c>
      <c r="C186" s="30">
        <v>0</v>
      </c>
      <c r="D186" s="30">
        <v>0</v>
      </c>
      <c r="E186" s="34">
        <v>0</v>
      </c>
      <c r="F186" s="30"/>
      <c r="G186" s="31"/>
      <c r="H186" s="31"/>
      <c r="I186" s="30"/>
      <c r="J186" s="48"/>
      <c r="K186" s="48" t="s">
        <v>116</v>
      </c>
      <c r="L186" s="31"/>
      <c r="M186" s="31"/>
      <c r="N186" s="31"/>
      <c r="O186" s="31"/>
      <c r="P186" s="31"/>
      <c r="Q186" s="31"/>
      <c r="R186" s="31"/>
      <c r="S186" s="31"/>
      <c r="T186" s="31"/>
      <c r="U186" s="31"/>
    </row>
    <row r="187" spans="1:24">
      <c r="A187" s="14">
        <v>41303</v>
      </c>
      <c r="B187" s="30">
        <v>0</v>
      </c>
      <c r="C187" s="30">
        <v>0</v>
      </c>
      <c r="D187" s="30">
        <v>0</v>
      </c>
      <c r="E187" s="34">
        <v>0</v>
      </c>
      <c r="F187" s="30"/>
      <c r="G187" s="31"/>
      <c r="H187" s="31"/>
      <c r="I187" s="30"/>
      <c r="J187" s="50"/>
      <c r="K187" s="48" t="s">
        <v>155</v>
      </c>
      <c r="L187" s="31"/>
      <c r="M187" s="31"/>
      <c r="N187" s="31"/>
      <c r="O187" s="31"/>
      <c r="P187" s="31"/>
      <c r="Q187" s="31"/>
      <c r="R187" s="31"/>
      <c r="S187" s="31"/>
      <c r="T187" s="31"/>
      <c r="U187" s="31"/>
    </row>
    <row r="188" spans="1:24">
      <c r="A188" s="14">
        <v>41310</v>
      </c>
      <c r="B188" s="30">
        <v>0</v>
      </c>
      <c r="C188" s="30">
        <v>0</v>
      </c>
      <c r="D188" s="30">
        <v>5</v>
      </c>
      <c r="E188" s="34">
        <v>3</v>
      </c>
      <c r="F188" s="30">
        <v>8</v>
      </c>
      <c r="G188" s="31"/>
      <c r="H188" s="31"/>
      <c r="I188" s="30"/>
      <c r="J188" s="48"/>
      <c r="K188" s="48" t="s">
        <v>247</v>
      </c>
      <c r="L188" s="31"/>
      <c r="M188" s="31"/>
      <c r="N188" s="31"/>
      <c r="O188" s="31"/>
      <c r="P188" s="31"/>
      <c r="Q188" s="31"/>
      <c r="R188" s="31"/>
      <c r="S188" s="31"/>
      <c r="T188" s="31"/>
      <c r="U188" s="31"/>
    </row>
    <row r="189" spans="1:24">
      <c r="A189" s="14">
        <v>41319</v>
      </c>
      <c r="B189" s="30">
        <v>0</v>
      </c>
      <c r="C189" s="30">
        <v>0</v>
      </c>
      <c r="D189" s="30">
        <v>0</v>
      </c>
      <c r="E189" s="34">
        <v>0</v>
      </c>
      <c r="F189" s="30"/>
      <c r="G189" s="31"/>
      <c r="H189" s="31"/>
      <c r="I189" s="30"/>
      <c r="J189" s="48"/>
      <c r="K189" s="38" t="s">
        <v>253</v>
      </c>
      <c r="L189" s="31"/>
      <c r="M189" s="31"/>
      <c r="N189" s="31"/>
      <c r="O189" s="31"/>
      <c r="P189" s="31"/>
      <c r="Q189" s="31"/>
      <c r="R189" s="31"/>
      <c r="S189" s="31"/>
      <c r="T189" s="31"/>
      <c r="U189" s="31"/>
    </row>
    <row r="190" spans="1:24">
      <c r="A190" s="14">
        <v>41323</v>
      </c>
      <c r="B190" s="30">
        <v>1</v>
      </c>
      <c r="C190" s="30">
        <v>0</v>
      </c>
      <c r="D190" s="30">
        <v>0</v>
      </c>
      <c r="E190" s="34">
        <v>0</v>
      </c>
      <c r="F190" s="30">
        <v>1</v>
      </c>
      <c r="G190" s="31"/>
      <c r="H190" s="31"/>
      <c r="I190" s="30"/>
      <c r="J190" s="48"/>
      <c r="K190" s="48" t="s">
        <v>158</v>
      </c>
      <c r="L190" s="31"/>
      <c r="M190" s="31"/>
      <c r="N190" s="31"/>
      <c r="O190" s="31"/>
      <c r="P190" s="31"/>
      <c r="Q190" s="31"/>
      <c r="R190" s="31"/>
      <c r="S190" s="31"/>
      <c r="T190" s="31"/>
      <c r="U190" s="31"/>
    </row>
    <row r="191" spans="1:24">
      <c r="A191" s="14">
        <v>41326</v>
      </c>
      <c r="B191" s="30">
        <v>0</v>
      </c>
      <c r="C191" s="30">
        <v>0</v>
      </c>
      <c r="D191" s="30">
        <v>0</v>
      </c>
      <c r="E191" s="34">
        <v>0</v>
      </c>
      <c r="F191" s="30"/>
      <c r="G191" s="31"/>
      <c r="H191" s="31"/>
      <c r="I191" s="30"/>
      <c r="J191" s="48"/>
      <c r="K191" s="48" t="s">
        <v>180</v>
      </c>
      <c r="L191" s="38" t="s">
        <v>164</v>
      </c>
      <c r="M191" s="31"/>
      <c r="N191" s="31"/>
      <c r="O191" s="31"/>
      <c r="P191" s="31"/>
      <c r="Q191" s="31"/>
      <c r="R191" s="31"/>
      <c r="S191" s="31"/>
      <c r="T191" s="31"/>
      <c r="U191" s="31"/>
    </row>
    <row r="192" spans="1:24">
      <c r="A192" s="14">
        <v>41330</v>
      </c>
      <c r="B192" s="30">
        <v>0</v>
      </c>
      <c r="C192" s="30">
        <v>0</v>
      </c>
      <c r="D192" s="30">
        <v>12</v>
      </c>
      <c r="E192" s="34">
        <v>0</v>
      </c>
      <c r="F192" s="30">
        <v>12</v>
      </c>
      <c r="G192" s="31"/>
      <c r="H192" s="31"/>
      <c r="I192" s="30"/>
      <c r="J192" s="48"/>
      <c r="K192" s="56" t="s">
        <v>208</v>
      </c>
      <c r="L192" s="33"/>
      <c r="M192" s="31"/>
      <c r="N192" s="31"/>
      <c r="O192" s="31"/>
      <c r="P192" s="31"/>
      <c r="Q192" s="31"/>
      <c r="R192" s="31"/>
      <c r="S192" s="31"/>
      <c r="T192" s="31"/>
      <c r="U192" s="31"/>
    </row>
    <row r="193" spans="1:24">
      <c r="A193" s="14">
        <v>41341</v>
      </c>
      <c r="B193" s="30">
        <v>0</v>
      </c>
      <c r="C193" s="30">
        <v>0</v>
      </c>
      <c r="D193" s="30">
        <v>0</v>
      </c>
      <c r="E193" s="34">
        <v>0</v>
      </c>
      <c r="F193" s="30"/>
      <c r="G193" s="31"/>
      <c r="H193" s="31"/>
      <c r="I193" s="30"/>
      <c r="J193" s="48"/>
      <c r="K193" s="30" t="s">
        <v>220</v>
      </c>
      <c r="L193" s="31"/>
      <c r="M193" s="31"/>
      <c r="N193" s="31"/>
      <c r="O193" s="31"/>
      <c r="P193" s="31"/>
      <c r="Q193" s="31"/>
      <c r="R193" s="31"/>
      <c r="S193" s="31"/>
      <c r="T193" s="31"/>
      <c r="U193" s="31"/>
    </row>
    <row r="194" spans="1:24">
      <c r="A194" s="14">
        <v>41344</v>
      </c>
      <c r="B194" s="30">
        <v>1</v>
      </c>
      <c r="C194" s="30">
        <v>0</v>
      </c>
      <c r="D194" s="30">
        <v>0</v>
      </c>
      <c r="E194" s="34">
        <v>0</v>
      </c>
      <c r="F194" s="30"/>
      <c r="G194" s="31">
        <v>1</v>
      </c>
      <c r="H194" s="31"/>
      <c r="I194" s="30"/>
      <c r="J194" s="48"/>
      <c r="K194" s="38" t="s">
        <v>215</v>
      </c>
      <c r="L194" s="31" t="s">
        <v>99</v>
      </c>
      <c r="M194" s="31"/>
      <c r="N194" s="31"/>
      <c r="O194" s="31"/>
      <c r="P194" s="31"/>
      <c r="Q194" s="31"/>
      <c r="R194" s="31"/>
      <c r="S194" s="31"/>
      <c r="T194" s="31"/>
      <c r="U194" s="31"/>
    </row>
    <row r="195" spans="1:24">
      <c r="A195" s="14">
        <v>41355</v>
      </c>
      <c r="B195" s="30">
        <v>0</v>
      </c>
      <c r="C195" s="30">
        <v>0</v>
      </c>
      <c r="D195" s="30">
        <v>0</v>
      </c>
      <c r="E195" s="34">
        <v>0</v>
      </c>
      <c r="F195" s="30"/>
      <c r="G195" s="31"/>
      <c r="H195" s="31"/>
      <c r="I195" s="30"/>
      <c r="J195" s="48"/>
      <c r="K195" s="48" t="s">
        <v>289</v>
      </c>
      <c r="L195" s="31"/>
      <c r="M195" s="31"/>
      <c r="N195" s="31"/>
      <c r="O195" s="31"/>
      <c r="P195" s="31"/>
      <c r="Q195" s="31"/>
      <c r="R195" s="31"/>
      <c r="S195" s="31"/>
      <c r="T195" s="31"/>
      <c r="U195" s="31"/>
    </row>
    <row r="196" spans="1:24" ht="13.5" thickBot="1">
      <c r="A196" s="12">
        <v>41362</v>
      </c>
      <c r="B196" s="35">
        <v>0</v>
      </c>
      <c r="C196" s="35">
        <v>0</v>
      </c>
      <c r="D196" s="35">
        <v>0</v>
      </c>
      <c r="E196" s="37">
        <v>0</v>
      </c>
      <c r="F196" s="35"/>
      <c r="G196" s="36"/>
      <c r="H196" s="36"/>
      <c r="I196" s="35"/>
      <c r="J196" s="49"/>
      <c r="K196" s="149" t="s">
        <v>278</v>
      </c>
      <c r="L196" s="31"/>
      <c r="M196" s="31"/>
      <c r="N196" s="31"/>
      <c r="O196" s="31"/>
      <c r="P196" s="31"/>
      <c r="Q196" s="31"/>
      <c r="R196" s="31"/>
      <c r="S196" s="31"/>
      <c r="T196" s="31"/>
      <c r="U196" s="31"/>
    </row>
    <row r="197" spans="1:24">
      <c r="A197" s="11"/>
      <c r="B197" s="31">
        <f>COUNT(B183:E196)</f>
        <v>56</v>
      </c>
      <c r="C197" s="31"/>
      <c r="D197" s="31"/>
      <c r="E197" s="31">
        <f>SUM(E183:E196)</f>
        <v>3</v>
      </c>
      <c r="F197" s="31">
        <f>SUM(F183:F196)</f>
        <v>21</v>
      </c>
      <c r="G197" s="31">
        <f t="shared" ref="G197:I197" si="13">SUM(G183:G196)</f>
        <v>1</v>
      </c>
      <c r="H197" s="31">
        <f t="shared" si="13"/>
        <v>0</v>
      </c>
      <c r="I197" s="31">
        <f t="shared" si="13"/>
        <v>0</v>
      </c>
      <c r="J197" s="31"/>
      <c r="K197" s="31"/>
      <c r="L197" s="31"/>
      <c r="M197" s="50"/>
      <c r="N197" s="33"/>
      <c r="O197" s="31"/>
      <c r="P197" s="31"/>
      <c r="Q197" s="31"/>
      <c r="R197" s="31"/>
      <c r="S197" s="31"/>
      <c r="T197" s="31"/>
      <c r="U197" s="31"/>
      <c r="V197" s="31"/>
      <c r="W197" s="31"/>
      <c r="X197" s="31"/>
    </row>
    <row r="198" spans="1:24">
      <c r="A198" s="11"/>
      <c r="B198" s="31"/>
      <c r="C198" s="31"/>
      <c r="D198" s="31"/>
      <c r="E198" s="31"/>
      <c r="F198" s="31">
        <f>COUNT(F183:F196)</f>
        <v>3</v>
      </c>
      <c r="G198" s="31">
        <f t="shared" ref="G198:I198" si="14">COUNT(G183:G196)</f>
        <v>1</v>
      </c>
      <c r="H198" s="31">
        <f t="shared" si="14"/>
        <v>0</v>
      </c>
      <c r="I198" s="31">
        <f t="shared" si="14"/>
        <v>0</v>
      </c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</row>
    <row r="199" spans="1:24">
      <c r="A199" s="1" t="s">
        <v>41</v>
      </c>
      <c r="B199" s="106" t="s">
        <v>13</v>
      </c>
      <c r="C199" s="106" t="s">
        <v>13</v>
      </c>
      <c r="D199" s="106" t="s">
        <v>13</v>
      </c>
      <c r="E199" s="106" t="s">
        <v>13</v>
      </c>
      <c r="F199" s="106" t="s">
        <v>16</v>
      </c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</row>
    <row r="200" spans="1:24">
      <c r="A200" s="106" t="s">
        <v>0</v>
      </c>
      <c r="B200" s="106" t="s">
        <v>14</v>
      </c>
      <c r="C200" s="106" t="s">
        <v>14</v>
      </c>
      <c r="D200" s="106" t="s">
        <v>15</v>
      </c>
      <c r="E200" s="106" t="s">
        <v>14</v>
      </c>
      <c r="F200" s="106" t="s">
        <v>26</v>
      </c>
      <c r="G200" s="106" t="s">
        <v>27</v>
      </c>
      <c r="H200" s="106" t="s">
        <v>28</v>
      </c>
      <c r="I200" s="106" t="s">
        <v>29</v>
      </c>
      <c r="J200" s="106" t="s">
        <v>5</v>
      </c>
      <c r="K200" s="106" t="s">
        <v>6</v>
      </c>
      <c r="L200" s="106" t="s">
        <v>7</v>
      </c>
      <c r="M200" s="31"/>
      <c r="N200" s="31"/>
      <c r="O200" s="31"/>
      <c r="P200" s="31"/>
      <c r="Q200" s="31"/>
      <c r="R200" s="31"/>
      <c r="S200" s="31"/>
      <c r="T200" s="31"/>
    </row>
    <row r="201" spans="1:24">
      <c r="A201" s="111">
        <v>41277</v>
      </c>
      <c r="B201" s="30">
        <v>0</v>
      </c>
      <c r="C201" s="30">
        <v>0</v>
      </c>
      <c r="D201" s="30">
        <v>0</v>
      </c>
      <c r="E201" s="30">
        <v>0</v>
      </c>
      <c r="F201" s="30"/>
      <c r="G201" s="33"/>
      <c r="H201" s="33"/>
      <c r="I201" s="31"/>
      <c r="J201" s="30"/>
      <c r="K201" s="50" t="s">
        <v>87</v>
      </c>
      <c r="L201" s="47"/>
      <c r="M201" s="31"/>
      <c r="N201" s="31"/>
      <c r="O201" s="31"/>
      <c r="P201" s="31"/>
      <c r="Q201" s="31"/>
      <c r="R201" s="31"/>
      <c r="S201" s="31"/>
      <c r="T201" s="31"/>
    </row>
    <row r="202" spans="1:24">
      <c r="A202" s="14">
        <v>41283</v>
      </c>
      <c r="B202" s="30">
        <v>0</v>
      </c>
      <c r="C202" s="30">
        <v>0</v>
      </c>
      <c r="D202" s="30">
        <v>0</v>
      </c>
      <c r="E202" s="30">
        <v>0</v>
      </c>
      <c r="F202" s="30"/>
      <c r="G202" s="33"/>
      <c r="H202" s="33"/>
      <c r="I202" s="31"/>
      <c r="J202" s="30"/>
      <c r="K202" s="2" t="s">
        <v>101</v>
      </c>
      <c r="L202" s="47"/>
      <c r="M202" s="31"/>
      <c r="N202" s="31"/>
      <c r="O202" s="31"/>
      <c r="P202" s="31"/>
      <c r="Q202" s="31"/>
      <c r="R202" s="31"/>
      <c r="S202" s="31"/>
      <c r="T202" s="31"/>
    </row>
    <row r="203" spans="1:24">
      <c r="A203" s="13">
        <v>41289</v>
      </c>
      <c r="B203" s="30">
        <v>0</v>
      </c>
      <c r="C203" s="30">
        <v>0</v>
      </c>
      <c r="D203" s="30">
        <v>1</v>
      </c>
      <c r="E203" s="15">
        <v>0</v>
      </c>
      <c r="F203" s="30"/>
      <c r="G203" s="33">
        <v>1</v>
      </c>
      <c r="H203" s="33"/>
      <c r="I203" s="31"/>
      <c r="J203" s="30"/>
      <c r="K203" s="50" t="s">
        <v>91</v>
      </c>
      <c r="L203" s="47"/>
      <c r="M203" s="31"/>
      <c r="N203" s="31"/>
      <c r="O203" s="31"/>
      <c r="P203" s="31"/>
      <c r="Q203" s="31"/>
      <c r="R203" s="31"/>
      <c r="S203" s="31"/>
      <c r="T203" s="31"/>
    </row>
    <row r="204" spans="1:24">
      <c r="A204" s="14">
        <v>41299</v>
      </c>
      <c r="B204" s="30">
        <v>0</v>
      </c>
      <c r="C204" s="30">
        <v>0</v>
      </c>
      <c r="D204" s="30">
        <v>0</v>
      </c>
      <c r="E204" s="30">
        <v>0</v>
      </c>
      <c r="F204" s="30"/>
      <c r="G204" s="33"/>
      <c r="H204" s="33"/>
      <c r="I204" s="31"/>
      <c r="J204" s="30"/>
      <c r="K204" s="50" t="s">
        <v>132</v>
      </c>
      <c r="L204" s="47"/>
      <c r="M204" s="31"/>
      <c r="N204" s="31"/>
      <c r="O204" s="31"/>
      <c r="P204" s="31"/>
      <c r="Q204" s="31"/>
      <c r="R204" s="31"/>
      <c r="S204" s="31"/>
      <c r="T204" s="31"/>
    </row>
    <row r="205" spans="1:24">
      <c r="A205" s="14">
        <v>41306</v>
      </c>
      <c r="B205" s="30">
        <v>3</v>
      </c>
      <c r="C205" s="30">
        <v>0</v>
      </c>
      <c r="D205" s="30">
        <v>0</v>
      </c>
      <c r="E205" s="15">
        <v>3</v>
      </c>
      <c r="F205" s="30">
        <v>3</v>
      </c>
      <c r="G205" s="33">
        <v>3</v>
      </c>
      <c r="H205" s="33"/>
      <c r="I205" s="31"/>
      <c r="J205" s="30"/>
      <c r="K205" s="50" t="s">
        <v>181</v>
      </c>
      <c r="L205" s="47" t="s">
        <v>99</v>
      </c>
      <c r="M205" s="31"/>
      <c r="N205" s="31"/>
      <c r="O205" s="31"/>
      <c r="P205" s="31"/>
      <c r="Q205" s="31"/>
      <c r="R205" s="31"/>
      <c r="S205" s="31"/>
      <c r="T205" s="31"/>
    </row>
    <row r="206" spans="1:24">
      <c r="A206" s="14">
        <v>41312</v>
      </c>
      <c r="B206" s="30">
        <v>0</v>
      </c>
      <c r="C206" s="30">
        <v>0</v>
      </c>
      <c r="D206" s="30">
        <v>0</v>
      </c>
      <c r="E206" s="15">
        <v>0</v>
      </c>
      <c r="F206" s="30"/>
      <c r="G206" s="33"/>
      <c r="H206" s="33"/>
      <c r="I206" s="31"/>
      <c r="J206" s="30"/>
      <c r="K206" s="48" t="s">
        <v>182</v>
      </c>
      <c r="L206" s="47"/>
      <c r="M206" s="31"/>
      <c r="N206" s="31"/>
      <c r="O206" s="31"/>
      <c r="P206" s="31"/>
      <c r="Q206" s="31"/>
      <c r="R206" s="31"/>
      <c r="S206" s="31"/>
      <c r="T206" s="31"/>
    </row>
    <row r="207" spans="1:24">
      <c r="A207" s="14">
        <v>41317</v>
      </c>
      <c r="B207" s="30">
        <v>0</v>
      </c>
      <c r="C207" s="30">
        <v>0</v>
      </c>
      <c r="D207" s="30">
        <v>1</v>
      </c>
      <c r="E207" s="15">
        <v>0</v>
      </c>
      <c r="F207" s="30"/>
      <c r="G207" s="33">
        <v>1</v>
      </c>
      <c r="H207" s="33"/>
      <c r="I207" s="31"/>
      <c r="J207" s="30"/>
      <c r="K207" s="50" t="s">
        <v>184</v>
      </c>
      <c r="L207" s="47"/>
      <c r="M207" s="31"/>
      <c r="N207" s="31"/>
      <c r="O207" s="31"/>
      <c r="P207" s="31"/>
      <c r="Q207" s="31"/>
      <c r="R207" s="31"/>
      <c r="S207" s="31"/>
      <c r="T207" s="31"/>
    </row>
    <row r="208" spans="1:24">
      <c r="A208" s="14">
        <v>41317</v>
      </c>
      <c r="B208" s="30">
        <v>0</v>
      </c>
      <c r="C208" s="30">
        <v>0</v>
      </c>
      <c r="D208" s="30">
        <v>0</v>
      </c>
      <c r="E208" s="30">
        <v>0</v>
      </c>
      <c r="F208" s="30"/>
      <c r="G208" s="33"/>
      <c r="H208" s="33"/>
      <c r="I208" s="31"/>
      <c r="J208" s="30"/>
      <c r="K208" s="50" t="s">
        <v>187</v>
      </c>
      <c r="L208" s="47" t="s">
        <v>164</v>
      </c>
      <c r="M208" s="31"/>
      <c r="N208" s="31"/>
      <c r="O208" s="31"/>
      <c r="P208" s="31"/>
      <c r="Q208" s="31"/>
      <c r="R208" s="31"/>
      <c r="S208" s="31"/>
      <c r="T208" s="31"/>
    </row>
    <row r="209" spans="1:24">
      <c r="A209" s="14">
        <v>41325</v>
      </c>
      <c r="B209" s="30">
        <v>1</v>
      </c>
      <c r="C209" s="30">
        <v>0</v>
      </c>
      <c r="D209" s="30">
        <v>0</v>
      </c>
      <c r="E209" s="15">
        <v>0</v>
      </c>
      <c r="F209" s="30">
        <v>1</v>
      </c>
      <c r="G209" s="33"/>
      <c r="H209" s="33"/>
      <c r="I209" s="31"/>
      <c r="J209" s="30"/>
      <c r="K209" s="50" t="s">
        <v>204</v>
      </c>
      <c r="L209" s="47"/>
      <c r="M209" s="31"/>
      <c r="N209" s="31"/>
      <c r="O209" s="31"/>
      <c r="P209" s="31"/>
      <c r="Q209" s="31"/>
      <c r="R209" s="31"/>
      <c r="S209" s="31"/>
      <c r="T209" s="31"/>
    </row>
    <row r="210" spans="1:24">
      <c r="A210" s="14">
        <v>41334</v>
      </c>
      <c r="B210" s="30">
        <v>0</v>
      </c>
      <c r="C210" s="30">
        <v>1</v>
      </c>
      <c r="D210" s="30">
        <v>0</v>
      </c>
      <c r="E210" s="15">
        <v>1</v>
      </c>
      <c r="F210" s="30">
        <v>1</v>
      </c>
      <c r="G210" s="33">
        <v>1</v>
      </c>
      <c r="H210" s="33"/>
      <c r="I210" s="31"/>
      <c r="J210" s="30"/>
      <c r="K210" s="50" t="s">
        <v>207</v>
      </c>
      <c r="L210" s="47"/>
      <c r="M210" s="31"/>
      <c r="N210" s="31"/>
      <c r="O210" s="31"/>
      <c r="P210" s="31"/>
      <c r="Q210" s="31"/>
      <c r="R210" s="31"/>
      <c r="S210" s="31"/>
      <c r="T210" s="31"/>
    </row>
    <row r="211" spans="1:24">
      <c r="A211" s="14">
        <v>41337</v>
      </c>
      <c r="B211" s="30">
        <v>4</v>
      </c>
      <c r="C211" s="30">
        <v>0</v>
      </c>
      <c r="D211" s="30">
        <v>0</v>
      </c>
      <c r="E211" s="15">
        <v>0</v>
      </c>
      <c r="F211" s="30">
        <v>4</v>
      </c>
      <c r="G211" s="33"/>
      <c r="H211" s="33"/>
      <c r="I211" s="31"/>
      <c r="J211" s="30"/>
      <c r="K211" s="31" t="s">
        <v>240</v>
      </c>
      <c r="L211" s="47"/>
      <c r="M211" s="31"/>
      <c r="N211" s="31"/>
      <c r="O211" s="31"/>
      <c r="P211" s="31"/>
      <c r="Q211" s="31"/>
      <c r="R211" s="31"/>
      <c r="S211" s="31"/>
      <c r="T211" s="31"/>
    </row>
    <row r="212" spans="1:24">
      <c r="A212" s="14">
        <v>41344</v>
      </c>
      <c r="B212" s="30">
        <v>0</v>
      </c>
      <c r="C212" s="30">
        <v>0</v>
      </c>
      <c r="D212" s="30">
        <v>0</v>
      </c>
      <c r="E212" s="30">
        <v>0</v>
      </c>
      <c r="F212" s="30"/>
      <c r="G212" s="33"/>
      <c r="H212" s="33"/>
      <c r="I212" s="31"/>
      <c r="J212" s="30"/>
      <c r="K212" s="48" t="s">
        <v>215</v>
      </c>
      <c r="L212" s="47"/>
      <c r="M212" s="31"/>
      <c r="N212" s="31"/>
      <c r="O212" s="31"/>
      <c r="P212" s="31"/>
      <c r="Q212" s="31"/>
      <c r="R212" s="31"/>
      <c r="S212" s="31"/>
      <c r="T212" s="31"/>
    </row>
    <row r="213" spans="1:24">
      <c r="A213" s="14">
        <v>41354</v>
      </c>
      <c r="B213" s="30">
        <v>1</v>
      </c>
      <c r="C213" s="30">
        <v>0</v>
      </c>
      <c r="D213" s="30">
        <v>0</v>
      </c>
      <c r="E213" s="15">
        <v>0</v>
      </c>
      <c r="F213" s="30">
        <v>1</v>
      </c>
      <c r="G213" s="33"/>
      <c r="H213" s="33"/>
      <c r="I213" s="31"/>
      <c r="J213" s="30"/>
      <c r="K213" s="2" t="s">
        <v>290</v>
      </c>
      <c r="L213" s="47"/>
      <c r="M213" s="31"/>
      <c r="N213" s="31"/>
      <c r="O213" s="31"/>
      <c r="P213" s="31"/>
      <c r="Q213" s="31"/>
      <c r="R213" s="31"/>
      <c r="S213" s="31"/>
      <c r="T213" s="31"/>
    </row>
    <row r="214" spans="1:24" ht="13.5" thickBot="1">
      <c r="A214" s="12">
        <v>41359</v>
      </c>
      <c r="B214" s="35">
        <v>26</v>
      </c>
      <c r="C214" s="35">
        <v>0</v>
      </c>
      <c r="D214" s="35">
        <v>0</v>
      </c>
      <c r="E214" s="18">
        <v>0</v>
      </c>
      <c r="F214" s="35">
        <v>15</v>
      </c>
      <c r="G214" s="36">
        <v>9</v>
      </c>
      <c r="H214" s="36"/>
      <c r="I214" s="36">
        <v>2</v>
      </c>
      <c r="J214" s="35" t="s">
        <v>263</v>
      </c>
      <c r="K214" s="58" t="s">
        <v>261</v>
      </c>
      <c r="L214" s="51" t="s">
        <v>262</v>
      </c>
      <c r="M214" s="31"/>
      <c r="N214" s="31"/>
      <c r="O214" s="31"/>
      <c r="P214" s="31"/>
      <c r="Q214" s="31"/>
      <c r="R214" s="31"/>
      <c r="S214" s="31"/>
      <c r="T214" s="31"/>
    </row>
    <row r="215" spans="1:24">
      <c r="A215" s="11"/>
      <c r="B215" s="31">
        <f>COUNT(B201:E214)</f>
        <v>56</v>
      </c>
      <c r="C215" s="31"/>
      <c r="D215" s="31"/>
      <c r="E215" s="31"/>
      <c r="F215" s="31">
        <f>SUM(F201:F214)</f>
        <v>25</v>
      </c>
      <c r="G215" s="31">
        <f t="shared" ref="G215:I215" si="15">SUM(G201:G214)</f>
        <v>15</v>
      </c>
      <c r="H215" s="31">
        <f t="shared" si="15"/>
        <v>0</v>
      </c>
      <c r="I215" s="31">
        <f t="shared" si="15"/>
        <v>2</v>
      </c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</row>
    <row r="216" spans="1:24">
      <c r="A216" s="11"/>
      <c r="B216" s="31"/>
      <c r="C216" s="31"/>
      <c r="D216" s="31"/>
      <c r="E216" s="31"/>
      <c r="F216" s="31">
        <f>COUNT(F201:F214)</f>
        <v>6</v>
      </c>
      <c r="G216" s="31">
        <f t="shared" ref="G216:I216" si="16">COUNT(G201:G214)</f>
        <v>5</v>
      </c>
      <c r="H216" s="31">
        <f t="shared" si="16"/>
        <v>0</v>
      </c>
      <c r="I216" s="31">
        <f t="shared" si="16"/>
        <v>1</v>
      </c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</row>
    <row r="217" spans="1:24">
      <c r="A217" s="11"/>
      <c r="B217" s="31"/>
      <c r="C217" s="31"/>
      <c r="D217" s="31"/>
      <c r="E217" s="31"/>
      <c r="F217" s="31"/>
      <c r="G217" s="33"/>
      <c r="H217" s="33"/>
      <c r="I217" s="33"/>
      <c r="J217" s="33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</row>
    <row r="218" spans="1:24" ht="15.75">
      <c r="A218" s="29" t="s">
        <v>42</v>
      </c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</row>
    <row r="219" spans="1:24">
      <c r="A219" s="1" t="s">
        <v>8</v>
      </c>
      <c r="B219" s="112" t="s">
        <v>13</v>
      </c>
      <c r="C219" s="105" t="s">
        <v>13</v>
      </c>
      <c r="D219" s="105" t="s">
        <v>13</v>
      </c>
      <c r="E219" s="112" t="s">
        <v>13</v>
      </c>
      <c r="F219" s="105" t="s">
        <v>13</v>
      </c>
      <c r="G219" s="105" t="s">
        <v>16</v>
      </c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</row>
    <row r="220" spans="1:24">
      <c r="A220" s="106" t="s">
        <v>0</v>
      </c>
      <c r="B220" s="107" t="s">
        <v>14</v>
      </c>
      <c r="C220" s="107" t="s">
        <v>14</v>
      </c>
      <c r="D220" s="107" t="s">
        <v>15</v>
      </c>
      <c r="E220" s="107" t="s">
        <v>17</v>
      </c>
      <c r="F220" s="107" t="s">
        <v>89</v>
      </c>
      <c r="G220" s="107" t="s">
        <v>26</v>
      </c>
      <c r="H220" s="107" t="s">
        <v>27</v>
      </c>
      <c r="I220" s="108" t="s">
        <v>28</v>
      </c>
      <c r="J220" s="109" t="s">
        <v>29</v>
      </c>
      <c r="K220" s="108" t="s">
        <v>5</v>
      </c>
      <c r="L220" s="109" t="s">
        <v>6</v>
      </c>
      <c r="M220" s="108" t="s">
        <v>7</v>
      </c>
      <c r="N220" s="31"/>
      <c r="O220" s="31"/>
      <c r="P220" s="31"/>
      <c r="Q220" s="31"/>
      <c r="R220" s="31"/>
      <c r="S220" s="31"/>
    </row>
    <row r="221" spans="1:24">
      <c r="A221" s="111">
        <v>41276</v>
      </c>
      <c r="B221" s="30">
        <v>0</v>
      </c>
      <c r="C221" s="30">
        <v>0</v>
      </c>
      <c r="D221" s="30">
        <v>0</v>
      </c>
      <c r="E221" s="30">
        <v>0</v>
      </c>
      <c r="F221" s="83">
        <v>0</v>
      </c>
      <c r="G221" s="31"/>
      <c r="H221" s="31"/>
      <c r="I221" s="31"/>
      <c r="J221" s="31"/>
      <c r="K221" s="30"/>
      <c r="L221" s="50" t="s">
        <v>106</v>
      </c>
      <c r="M221" s="47"/>
      <c r="N221" s="31"/>
      <c r="O221" s="31"/>
      <c r="P221" s="31"/>
      <c r="Q221" s="31"/>
      <c r="R221" s="31"/>
      <c r="S221" s="31"/>
    </row>
    <row r="222" spans="1:24">
      <c r="A222" s="14">
        <v>41278</v>
      </c>
      <c r="B222" s="30">
        <v>0</v>
      </c>
      <c r="C222" s="30">
        <v>0</v>
      </c>
      <c r="D222" s="30">
        <v>0</v>
      </c>
      <c r="E222" s="30">
        <v>0</v>
      </c>
      <c r="F222" s="34">
        <v>0</v>
      </c>
      <c r="G222" s="31"/>
      <c r="H222" s="31"/>
      <c r="I222" s="31"/>
      <c r="J222" s="31"/>
      <c r="K222" s="30"/>
      <c r="L222" s="50" t="s">
        <v>110</v>
      </c>
      <c r="M222" s="47"/>
      <c r="N222" s="31"/>
      <c r="O222" s="31"/>
      <c r="P222" s="31"/>
      <c r="Q222" s="31"/>
      <c r="R222" s="31"/>
      <c r="S222" s="31"/>
    </row>
    <row r="223" spans="1:24">
      <c r="A223" s="14">
        <v>41281</v>
      </c>
      <c r="B223" s="30">
        <v>0</v>
      </c>
      <c r="C223" s="34">
        <v>1</v>
      </c>
      <c r="D223" s="33">
        <v>0</v>
      </c>
      <c r="E223" s="30">
        <v>0</v>
      </c>
      <c r="F223" s="34">
        <v>0</v>
      </c>
      <c r="G223" s="31">
        <v>1</v>
      </c>
      <c r="H223" s="31"/>
      <c r="I223" s="31"/>
      <c r="J223" s="31"/>
      <c r="K223" s="30"/>
      <c r="L223" s="50" t="s">
        <v>124</v>
      </c>
      <c r="M223" s="47"/>
      <c r="N223" s="31"/>
      <c r="O223" s="31"/>
      <c r="P223" s="31"/>
      <c r="Q223" s="31"/>
      <c r="R223" s="31"/>
      <c r="S223" s="31"/>
    </row>
    <row r="224" spans="1:24">
      <c r="A224" s="14">
        <v>41282</v>
      </c>
      <c r="B224" s="30">
        <v>2</v>
      </c>
      <c r="C224" s="34">
        <v>0</v>
      </c>
      <c r="D224" s="31">
        <v>1</v>
      </c>
      <c r="E224" s="30">
        <v>0</v>
      </c>
      <c r="F224" s="34">
        <v>0</v>
      </c>
      <c r="G224" s="31">
        <v>3</v>
      </c>
      <c r="H224" s="31"/>
      <c r="I224" s="31"/>
      <c r="J224" s="31"/>
      <c r="K224" s="30"/>
      <c r="L224" s="50" t="s">
        <v>104</v>
      </c>
      <c r="M224" s="47"/>
      <c r="N224" s="31"/>
      <c r="O224" s="31"/>
      <c r="P224" s="31"/>
      <c r="Q224" s="31"/>
      <c r="R224" s="31"/>
      <c r="S224" s="31"/>
    </row>
    <row r="225" spans="1:19">
      <c r="A225" s="13">
        <v>41288</v>
      </c>
      <c r="B225" s="30">
        <v>0</v>
      </c>
      <c r="C225" s="34">
        <v>0</v>
      </c>
      <c r="D225" s="31">
        <v>0</v>
      </c>
      <c r="E225" s="30">
        <v>0</v>
      </c>
      <c r="F225" s="34">
        <v>0</v>
      </c>
      <c r="G225" s="31"/>
      <c r="H225" s="31"/>
      <c r="I225" s="31"/>
      <c r="J225" s="31"/>
      <c r="K225" s="30"/>
      <c r="L225" s="50" t="s">
        <v>149</v>
      </c>
      <c r="M225" s="47"/>
      <c r="N225" s="31"/>
      <c r="O225" s="31"/>
      <c r="P225" s="31"/>
      <c r="Q225" s="31"/>
      <c r="R225" s="31"/>
      <c r="S225" s="31"/>
    </row>
    <row r="226" spans="1:19">
      <c r="A226" s="11">
        <v>41292</v>
      </c>
      <c r="B226" s="30">
        <v>0</v>
      </c>
      <c r="C226" s="34">
        <v>0</v>
      </c>
      <c r="D226" s="31">
        <v>0</v>
      </c>
      <c r="E226" s="30">
        <v>0</v>
      </c>
      <c r="F226" s="34">
        <v>0</v>
      </c>
      <c r="G226" s="31"/>
      <c r="H226" s="31"/>
      <c r="I226" s="31"/>
      <c r="J226" s="31"/>
      <c r="K226" s="30"/>
      <c r="L226" s="50" t="s">
        <v>134</v>
      </c>
      <c r="M226" s="47"/>
      <c r="N226" s="31"/>
      <c r="O226" s="31"/>
      <c r="P226" s="31"/>
      <c r="Q226" s="31"/>
      <c r="R226" s="31"/>
      <c r="S226" s="31"/>
    </row>
    <row r="227" spans="1:19">
      <c r="A227" s="11">
        <v>41296</v>
      </c>
      <c r="B227" s="30">
        <v>0</v>
      </c>
      <c r="C227" s="30">
        <v>0</v>
      </c>
      <c r="D227" s="30">
        <v>0</v>
      </c>
      <c r="E227" s="30">
        <v>0</v>
      </c>
      <c r="F227" s="34">
        <v>0</v>
      </c>
      <c r="G227" s="31"/>
      <c r="H227" s="31"/>
      <c r="I227" s="31"/>
      <c r="J227" s="31"/>
      <c r="K227" s="30"/>
      <c r="L227" s="50" t="s">
        <v>116</v>
      </c>
      <c r="M227" s="47"/>
      <c r="N227" s="31"/>
      <c r="O227" s="31"/>
      <c r="P227" s="31"/>
      <c r="Q227" s="31"/>
      <c r="R227" s="31"/>
      <c r="S227" s="31"/>
    </row>
    <row r="228" spans="1:19">
      <c r="A228" s="11">
        <v>41297</v>
      </c>
      <c r="B228" s="30">
        <v>2</v>
      </c>
      <c r="C228" s="30">
        <v>0</v>
      </c>
      <c r="D228" s="33">
        <v>0</v>
      </c>
      <c r="E228" s="30">
        <v>0</v>
      </c>
      <c r="F228" s="34">
        <v>0</v>
      </c>
      <c r="G228" s="31">
        <v>2</v>
      </c>
      <c r="H228" s="31"/>
      <c r="I228" s="31"/>
      <c r="J228" s="31"/>
      <c r="K228" s="30"/>
      <c r="L228" s="50" t="s">
        <v>161</v>
      </c>
      <c r="M228" s="47"/>
      <c r="N228" s="31"/>
      <c r="O228" s="31"/>
      <c r="P228" s="31"/>
      <c r="Q228" s="31"/>
      <c r="R228" s="31"/>
      <c r="S228" s="31"/>
    </row>
    <row r="229" spans="1:19">
      <c r="A229" s="11">
        <v>41303</v>
      </c>
      <c r="B229" s="30">
        <v>0</v>
      </c>
      <c r="C229" s="30">
        <v>0</v>
      </c>
      <c r="D229" s="30">
        <v>0</v>
      </c>
      <c r="E229" s="30">
        <v>0</v>
      </c>
      <c r="F229" s="34">
        <v>0</v>
      </c>
      <c r="G229" s="31"/>
      <c r="H229" s="31"/>
      <c r="I229" s="31"/>
      <c r="J229" s="31"/>
      <c r="K229" s="30"/>
      <c r="L229" s="48" t="s">
        <v>155</v>
      </c>
      <c r="M229" s="47"/>
      <c r="N229" s="31"/>
      <c r="O229" s="31"/>
      <c r="P229" s="31"/>
      <c r="Q229" s="31"/>
      <c r="R229" s="31"/>
      <c r="S229" s="31"/>
    </row>
    <row r="230" spans="1:19">
      <c r="A230" s="11">
        <v>41304</v>
      </c>
      <c r="B230" s="30">
        <v>0</v>
      </c>
      <c r="C230" s="30">
        <v>0</v>
      </c>
      <c r="D230" s="30">
        <v>0</v>
      </c>
      <c r="E230" s="30">
        <v>0</v>
      </c>
      <c r="F230" s="34">
        <v>0</v>
      </c>
      <c r="G230" s="31"/>
      <c r="H230" s="31"/>
      <c r="I230" s="31"/>
      <c r="J230" s="31"/>
      <c r="K230" s="30"/>
      <c r="L230" s="48" t="s">
        <v>147</v>
      </c>
      <c r="M230" s="47"/>
      <c r="N230" s="31"/>
      <c r="O230" s="31"/>
      <c r="P230" s="31"/>
      <c r="Q230" s="31"/>
      <c r="R230" s="31"/>
      <c r="S230" s="31"/>
    </row>
    <row r="231" spans="1:19">
      <c r="A231" s="11">
        <v>41309</v>
      </c>
      <c r="B231" s="30">
        <v>0</v>
      </c>
      <c r="C231" s="30">
        <v>0</v>
      </c>
      <c r="D231" s="30">
        <v>0</v>
      </c>
      <c r="E231" s="30">
        <v>0</v>
      </c>
      <c r="F231" s="34">
        <v>0</v>
      </c>
      <c r="G231" s="82"/>
      <c r="H231" s="70"/>
      <c r="I231" s="31"/>
      <c r="J231" s="31"/>
      <c r="K231" s="30"/>
      <c r="L231" s="48" t="s">
        <v>165</v>
      </c>
      <c r="M231" s="47"/>
      <c r="N231" s="31"/>
      <c r="O231" s="31"/>
      <c r="P231" s="31"/>
      <c r="Q231" s="31"/>
      <c r="R231" s="31"/>
      <c r="S231" s="31"/>
    </row>
    <row r="232" spans="1:19">
      <c r="A232" s="11">
        <v>41310</v>
      </c>
      <c r="B232" s="30">
        <v>1</v>
      </c>
      <c r="C232" s="34">
        <v>3</v>
      </c>
      <c r="D232" s="31">
        <v>0</v>
      </c>
      <c r="E232" s="30">
        <v>0</v>
      </c>
      <c r="F232" s="34">
        <v>0</v>
      </c>
      <c r="G232" s="31">
        <v>4</v>
      </c>
      <c r="H232" s="31"/>
      <c r="I232" s="31"/>
      <c r="J232" s="31"/>
      <c r="K232" s="30"/>
      <c r="L232" s="48" t="s">
        <v>247</v>
      </c>
      <c r="M232" s="47"/>
      <c r="N232" s="31"/>
      <c r="O232" s="31"/>
      <c r="P232" s="31"/>
      <c r="Q232" s="31"/>
      <c r="R232" s="31"/>
      <c r="S232" s="31"/>
    </row>
    <row r="233" spans="1:19">
      <c r="A233" s="11">
        <v>41316</v>
      </c>
      <c r="B233" s="30">
        <v>0</v>
      </c>
      <c r="C233" s="30">
        <v>0</v>
      </c>
      <c r="D233" s="30">
        <v>0</v>
      </c>
      <c r="E233" s="30">
        <v>0</v>
      </c>
      <c r="F233" s="34">
        <v>0</v>
      </c>
      <c r="G233" s="31"/>
      <c r="H233" s="31"/>
      <c r="I233" s="31"/>
      <c r="J233" s="31"/>
      <c r="K233" s="30"/>
      <c r="L233" s="48" t="s">
        <v>170</v>
      </c>
      <c r="M233" s="47"/>
      <c r="N233" s="31"/>
      <c r="O233" s="31"/>
      <c r="P233" s="31"/>
      <c r="Q233" s="31"/>
      <c r="R233" s="31"/>
      <c r="S233" s="31"/>
    </row>
    <row r="234" spans="1:19">
      <c r="A234" s="11">
        <v>41319</v>
      </c>
      <c r="B234" s="30">
        <v>0</v>
      </c>
      <c r="C234" s="30">
        <v>0</v>
      </c>
      <c r="D234" s="30">
        <v>0</v>
      </c>
      <c r="E234" s="30">
        <v>0</v>
      </c>
      <c r="F234" s="34">
        <v>0</v>
      </c>
      <c r="G234" s="31"/>
      <c r="H234" s="31"/>
      <c r="I234" s="31"/>
      <c r="J234" s="31"/>
      <c r="K234" s="30"/>
      <c r="L234" s="48" t="s">
        <v>253</v>
      </c>
      <c r="M234" s="47"/>
      <c r="N234" s="31"/>
      <c r="O234" s="31"/>
      <c r="P234" s="31"/>
      <c r="Q234" s="31"/>
      <c r="R234" s="31"/>
      <c r="S234" s="31"/>
    </row>
    <row r="235" spans="1:19">
      <c r="A235" s="11">
        <v>41323</v>
      </c>
      <c r="B235" s="30">
        <v>0</v>
      </c>
      <c r="C235" s="34">
        <v>0</v>
      </c>
      <c r="D235" s="31">
        <v>0</v>
      </c>
      <c r="E235" s="30">
        <v>0</v>
      </c>
      <c r="F235" s="34">
        <v>0</v>
      </c>
      <c r="G235" s="31"/>
      <c r="H235" s="31"/>
      <c r="I235" s="31"/>
      <c r="J235" s="31"/>
      <c r="K235" s="30"/>
      <c r="L235" s="48" t="s">
        <v>158</v>
      </c>
      <c r="M235" s="47"/>
      <c r="N235" s="31"/>
      <c r="O235" s="31"/>
      <c r="P235" s="31"/>
      <c r="Q235" s="31"/>
      <c r="R235" s="31"/>
      <c r="S235" s="31"/>
    </row>
    <row r="236" spans="1:19">
      <c r="A236" s="11">
        <v>41326</v>
      </c>
      <c r="B236" s="30">
        <v>0</v>
      </c>
      <c r="C236" s="34">
        <v>0</v>
      </c>
      <c r="D236" s="31">
        <v>0</v>
      </c>
      <c r="E236" s="30">
        <v>0</v>
      </c>
      <c r="F236" s="34">
        <v>0</v>
      </c>
      <c r="G236" s="31"/>
      <c r="H236" s="31"/>
      <c r="I236" s="31"/>
      <c r="J236" s="31"/>
      <c r="K236" s="30"/>
      <c r="L236" s="48" t="s">
        <v>180</v>
      </c>
      <c r="M236" s="38" t="s">
        <v>164</v>
      </c>
      <c r="N236" s="31"/>
      <c r="O236" s="31"/>
      <c r="P236" s="31"/>
      <c r="Q236" s="31"/>
      <c r="R236" s="31"/>
      <c r="S236" s="31"/>
    </row>
    <row r="237" spans="1:19">
      <c r="A237" s="11">
        <v>41326</v>
      </c>
      <c r="B237" s="30">
        <v>0</v>
      </c>
      <c r="C237" s="34">
        <v>1</v>
      </c>
      <c r="D237" s="31">
        <v>0</v>
      </c>
      <c r="E237" s="30">
        <v>0</v>
      </c>
      <c r="F237" s="34">
        <v>0</v>
      </c>
      <c r="G237" s="31"/>
      <c r="H237" s="31">
        <v>1</v>
      </c>
      <c r="I237" s="31"/>
      <c r="J237" s="31"/>
      <c r="K237" s="30"/>
      <c r="L237" s="48" t="s">
        <v>236</v>
      </c>
      <c r="M237" s="47" t="s">
        <v>238</v>
      </c>
      <c r="N237" s="31"/>
      <c r="O237" s="31"/>
      <c r="P237" s="31"/>
      <c r="Q237" s="31"/>
      <c r="R237" s="31"/>
      <c r="S237" s="31"/>
    </row>
    <row r="238" spans="1:19">
      <c r="A238" s="11">
        <v>41330</v>
      </c>
      <c r="B238" s="30">
        <v>1</v>
      </c>
      <c r="C238" s="34">
        <v>0</v>
      </c>
      <c r="D238" s="31">
        <v>0</v>
      </c>
      <c r="E238" s="30">
        <v>0</v>
      </c>
      <c r="F238" s="34">
        <v>0</v>
      </c>
      <c r="G238" s="31">
        <v>1</v>
      </c>
      <c r="H238" s="31"/>
      <c r="I238" s="31"/>
      <c r="J238" s="31"/>
      <c r="K238" s="30"/>
      <c r="L238" s="56" t="s">
        <v>208</v>
      </c>
      <c r="M238" s="47"/>
      <c r="N238" s="31"/>
      <c r="O238" s="31"/>
      <c r="P238" s="31"/>
      <c r="Q238" s="31"/>
      <c r="R238" s="31"/>
      <c r="S238" s="31"/>
    </row>
    <row r="239" spans="1:19">
      <c r="A239" s="14">
        <v>41333</v>
      </c>
      <c r="B239" s="33">
        <v>0</v>
      </c>
      <c r="C239" s="33">
        <v>0</v>
      </c>
      <c r="D239" s="33">
        <v>0</v>
      </c>
      <c r="E239" s="33">
        <v>0</v>
      </c>
      <c r="F239" s="38">
        <v>0</v>
      </c>
      <c r="G239" s="31"/>
      <c r="H239" s="31"/>
      <c r="I239" s="31"/>
      <c r="J239" s="31"/>
      <c r="K239" s="33"/>
      <c r="L239" s="50" t="s">
        <v>249</v>
      </c>
      <c r="M239" s="47"/>
      <c r="N239" s="31"/>
      <c r="O239" s="31"/>
      <c r="P239" s="31"/>
      <c r="Q239" s="31"/>
      <c r="R239" s="31"/>
      <c r="S239" s="31"/>
    </row>
    <row r="240" spans="1:19">
      <c r="A240" s="14">
        <v>41339</v>
      </c>
      <c r="B240" s="33">
        <v>0</v>
      </c>
      <c r="C240" s="33">
        <v>1</v>
      </c>
      <c r="D240" s="33">
        <v>1</v>
      </c>
      <c r="E240" s="33">
        <v>0</v>
      </c>
      <c r="F240" s="38">
        <v>0</v>
      </c>
      <c r="G240" s="31">
        <v>1</v>
      </c>
      <c r="H240" s="31">
        <v>1</v>
      </c>
      <c r="I240" s="31"/>
      <c r="J240" s="31"/>
      <c r="K240" s="33"/>
      <c r="L240" s="31" t="s">
        <v>266</v>
      </c>
      <c r="M240" s="47"/>
      <c r="N240" s="31"/>
      <c r="O240" s="31"/>
      <c r="P240" s="31"/>
      <c r="Q240" s="31"/>
      <c r="R240" s="31"/>
      <c r="S240" s="31"/>
    </row>
    <row r="241" spans="1:24">
      <c r="A241" s="14">
        <v>41341</v>
      </c>
      <c r="B241" s="33">
        <v>0</v>
      </c>
      <c r="C241" s="34">
        <v>0</v>
      </c>
      <c r="D241" s="31">
        <v>0</v>
      </c>
      <c r="E241" s="30">
        <v>0</v>
      </c>
      <c r="F241" s="34">
        <v>0</v>
      </c>
      <c r="G241" s="31"/>
      <c r="H241" s="31"/>
      <c r="I241" s="31"/>
      <c r="J241" s="31"/>
      <c r="K241" s="30"/>
      <c r="L241" s="48" t="s">
        <v>220</v>
      </c>
      <c r="M241" s="47"/>
      <c r="N241" s="31"/>
      <c r="O241" s="31"/>
      <c r="P241" s="31"/>
      <c r="Q241" s="31"/>
      <c r="R241" s="31"/>
      <c r="S241" s="31"/>
    </row>
    <row r="242" spans="1:24">
      <c r="A242" s="14">
        <v>41344</v>
      </c>
      <c r="B242" s="31">
        <v>1</v>
      </c>
      <c r="C242" s="31">
        <v>0</v>
      </c>
      <c r="D242" s="31">
        <v>0</v>
      </c>
      <c r="E242" s="31">
        <v>0</v>
      </c>
      <c r="F242" s="38">
        <v>0</v>
      </c>
      <c r="G242" s="31"/>
      <c r="H242" s="31">
        <v>1</v>
      </c>
      <c r="I242" s="31"/>
      <c r="J242" s="31"/>
      <c r="K242" s="30"/>
      <c r="L242" s="48" t="s">
        <v>215</v>
      </c>
      <c r="M242" s="48" t="s">
        <v>99</v>
      </c>
      <c r="N242" s="31"/>
      <c r="O242" s="31"/>
      <c r="P242" s="31"/>
      <c r="Q242" s="31"/>
      <c r="R242" s="31"/>
      <c r="S242" s="31"/>
    </row>
    <row r="243" spans="1:24">
      <c r="A243" s="14">
        <v>41347</v>
      </c>
      <c r="B243" s="31">
        <v>0</v>
      </c>
      <c r="C243" s="31">
        <v>0</v>
      </c>
      <c r="D243" s="31">
        <v>0</v>
      </c>
      <c r="E243" s="31">
        <v>0</v>
      </c>
      <c r="F243" s="38">
        <v>0</v>
      </c>
      <c r="G243" s="31"/>
      <c r="H243" s="31"/>
      <c r="I243" s="31"/>
      <c r="J243" s="31"/>
      <c r="K243" s="30"/>
      <c r="L243" s="46" t="s">
        <v>272</v>
      </c>
      <c r="M243" s="47"/>
      <c r="N243" s="31"/>
      <c r="O243" s="31"/>
      <c r="P243" s="31"/>
      <c r="Q243" s="31"/>
      <c r="R243" s="31"/>
      <c r="S243" s="31"/>
    </row>
    <row r="244" spans="1:24">
      <c r="A244" s="14">
        <v>41353</v>
      </c>
      <c r="B244" s="31">
        <v>2</v>
      </c>
      <c r="C244" s="31">
        <v>0</v>
      </c>
      <c r="D244" s="31">
        <v>0</v>
      </c>
      <c r="E244" s="31">
        <v>0</v>
      </c>
      <c r="F244" s="38">
        <v>0</v>
      </c>
      <c r="G244" s="31">
        <v>2</v>
      </c>
      <c r="H244" s="31"/>
      <c r="I244" s="31"/>
      <c r="J244" s="31"/>
      <c r="K244" s="30"/>
      <c r="L244" s="46" t="s">
        <v>301</v>
      </c>
      <c r="M244" s="47"/>
      <c r="N244" s="31"/>
      <c r="O244" s="31"/>
      <c r="P244" s="31"/>
      <c r="Q244" s="31"/>
      <c r="R244" s="31"/>
      <c r="S244" s="31"/>
    </row>
    <row r="245" spans="1:24">
      <c r="A245" s="14">
        <v>41355</v>
      </c>
      <c r="B245" s="31">
        <v>2</v>
      </c>
      <c r="C245" s="31">
        <v>0</v>
      </c>
      <c r="D245" s="31">
        <v>1</v>
      </c>
      <c r="E245" s="31">
        <v>1</v>
      </c>
      <c r="F245" s="38">
        <v>0</v>
      </c>
      <c r="G245" s="31"/>
      <c r="H245" s="31">
        <v>4</v>
      </c>
      <c r="I245" s="31"/>
      <c r="J245" s="31"/>
      <c r="K245" s="30"/>
      <c r="L245" s="48" t="s">
        <v>289</v>
      </c>
      <c r="M245" s="48" t="s">
        <v>99</v>
      </c>
      <c r="N245" s="31"/>
      <c r="O245" s="31"/>
      <c r="P245" s="31"/>
      <c r="Q245" s="31"/>
      <c r="R245" s="31"/>
      <c r="S245" s="31"/>
    </row>
    <row r="246" spans="1:24">
      <c r="A246" s="13">
        <v>41360</v>
      </c>
      <c r="B246" s="30">
        <v>0</v>
      </c>
      <c r="C246" s="30">
        <v>0</v>
      </c>
      <c r="D246" s="30">
        <v>0</v>
      </c>
      <c r="E246" s="30">
        <v>0</v>
      </c>
      <c r="F246" s="30">
        <v>0</v>
      </c>
      <c r="G246" s="31"/>
      <c r="H246" s="31"/>
      <c r="I246" s="31"/>
      <c r="J246" s="31"/>
      <c r="K246" s="30"/>
      <c r="L246" s="48" t="s">
        <v>295</v>
      </c>
      <c r="M246" s="47"/>
      <c r="N246" s="31"/>
      <c r="O246" s="31"/>
      <c r="P246" s="31"/>
      <c r="Q246" s="31"/>
      <c r="R246" s="31"/>
      <c r="S246" s="31"/>
    </row>
    <row r="247" spans="1:24" ht="13.5" thickBot="1">
      <c r="A247" s="12">
        <v>41362</v>
      </c>
      <c r="B247" s="35">
        <v>0</v>
      </c>
      <c r="C247" s="35">
        <v>0</v>
      </c>
      <c r="D247" s="35">
        <v>0</v>
      </c>
      <c r="E247" s="35">
        <v>0</v>
      </c>
      <c r="F247" s="35">
        <v>0</v>
      </c>
      <c r="G247" s="36"/>
      <c r="H247" s="36"/>
      <c r="I247" s="36"/>
      <c r="J247" s="36"/>
      <c r="K247" s="35"/>
      <c r="L247" s="149" t="s">
        <v>278</v>
      </c>
      <c r="M247" s="47"/>
      <c r="N247" s="31"/>
      <c r="O247" s="31"/>
      <c r="P247" s="31"/>
      <c r="Q247" s="31"/>
      <c r="R247" s="31"/>
      <c r="S247" s="31"/>
    </row>
    <row r="248" spans="1:24">
      <c r="B248" s="31">
        <f>COUNT(B221:F247)</f>
        <v>135</v>
      </c>
      <c r="C248" s="31"/>
      <c r="D248" s="31"/>
      <c r="E248" s="31"/>
      <c r="F248" s="31"/>
      <c r="G248" s="31">
        <f>SUM(G221:G247)</f>
        <v>14</v>
      </c>
      <c r="H248" s="31">
        <f t="shared" ref="H248:J248" si="17">SUM(H221:H247)</f>
        <v>7</v>
      </c>
      <c r="I248" s="31">
        <f t="shared" si="17"/>
        <v>0</v>
      </c>
      <c r="J248" s="31">
        <f t="shared" si="17"/>
        <v>0</v>
      </c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</row>
    <row r="249" spans="1:24">
      <c r="B249" s="31"/>
      <c r="C249" s="31"/>
      <c r="D249" s="31"/>
      <c r="E249" s="31"/>
      <c r="F249" s="31"/>
      <c r="G249" s="31">
        <f>COUNT(G221:G247)</f>
        <v>7</v>
      </c>
      <c r="H249" s="31">
        <f t="shared" ref="H249:J249" si="18">COUNT(H221:H247)</f>
        <v>4</v>
      </c>
      <c r="I249" s="31">
        <f t="shared" si="18"/>
        <v>0</v>
      </c>
      <c r="J249" s="31">
        <f t="shared" si="18"/>
        <v>0</v>
      </c>
      <c r="K249" s="31"/>
      <c r="L249" s="31"/>
      <c r="M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</row>
    <row r="250" spans="1:24">
      <c r="A250" s="1" t="s">
        <v>43</v>
      </c>
      <c r="B250" s="112" t="s">
        <v>13</v>
      </c>
      <c r="C250" s="105" t="s">
        <v>13</v>
      </c>
      <c r="D250" s="105" t="s">
        <v>13</v>
      </c>
      <c r="E250" s="112" t="s">
        <v>13</v>
      </c>
      <c r="F250" s="105" t="s">
        <v>13</v>
      </c>
      <c r="G250" s="105" t="s">
        <v>16</v>
      </c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</row>
    <row r="251" spans="1:24">
      <c r="A251" s="106" t="s">
        <v>0</v>
      </c>
      <c r="B251" s="107" t="s">
        <v>14</v>
      </c>
      <c r="C251" s="107" t="s">
        <v>14</v>
      </c>
      <c r="D251" s="107" t="s">
        <v>15</v>
      </c>
      <c r="E251" s="107" t="s">
        <v>17</v>
      </c>
      <c r="F251" s="107" t="s">
        <v>89</v>
      </c>
      <c r="G251" s="107" t="s">
        <v>26</v>
      </c>
      <c r="H251" s="107" t="s">
        <v>27</v>
      </c>
      <c r="I251" s="108" t="s">
        <v>28</v>
      </c>
      <c r="J251" s="109" t="s">
        <v>29</v>
      </c>
      <c r="K251" s="108" t="s">
        <v>5</v>
      </c>
      <c r="L251" s="109" t="s">
        <v>6</v>
      </c>
      <c r="M251" s="108" t="s">
        <v>7</v>
      </c>
      <c r="N251" s="31"/>
      <c r="O251" s="31"/>
      <c r="P251" s="31"/>
      <c r="Q251" s="31"/>
      <c r="R251" s="31"/>
      <c r="S251" s="31"/>
    </row>
    <row r="252" spans="1:24">
      <c r="A252" s="111">
        <v>41276</v>
      </c>
      <c r="B252" s="30">
        <v>3</v>
      </c>
      <c r="C252" s="83">
        <v>0</v>
      </c>
      <c r="D252" s="33">
        <v>0</v>
      </c>
      <c r="E252" s="30">
        <v>0</v>
      </c>
      <c r="F252" s="30">
        <v>0</v>
      </c>
      <c r="G252" s="30">
        <v>3</v>
      </c>
      <c r="H252" s="31"/>
      <c r="I252" s="31"/>
      <c r="J252" s="31"/>
      <c r="K252" s="30"/>
      <c r="L252" s="50" t="s">
        <v>106</v>
      </c>
      <c r="M252" s="47"/>
      <c r="N252" s="31"/>
      <c r="O252" s="31"/>
      <c r="P252" s="31"/>
      <c r="Q252" s="31"/>
      <c r="R252" s="31"/>
      <c r="S252" s="31"/>
    </row>
    <row r="253" spans="1:24">
      <c r="A253" s="14">
        <v>41278</v>
      </c>
      <c r="B253" s="30">
        <v>0</v>
      </c>
      <c r="C253" s="30">
        <v>0</v>
      </c>
      <c r="D253" s="30">
        <v>0</v>
      </c>
      <c r="E253" s="30">
        <v>0</v>
      </c>
      <c r="F253" s="30">
        <v>0</v>
      </c>
      <c r="G253" s="30"/>
      <c r="H253" s="31"/>
      <c r="I253" s="31"/>
      <c r="J253" s="31"/>
      <c r="K253" s="30"/>
      <c r="L253" s="50" t="s">
        <v>110</v>
      </c>
      <c r="M253" s="47"/>
      <c r="N253" s="31"/>
      <c r="O253" s="31"/>
      <c r="P253" s="31"/>
      <c r="Q253" s="31"/>
      <c r="R253" s="31"/>
      <c r="S253" s="31"/>
    </row>
    <row r="254" spans="1:24">
      <c r="A254" s="14">
        <v>41281</v>
      </c>
      <c r="B254" s="30">
        <v>0</v>
      </c>
      <c r="C254" s="30">
        <v>0</v>
      </c>
      <c r="D254" s="30">
        <v>0</v>
      </c>
      <c r="E254" s="30">
        <v>0</v>
      </c>
      <c r="F254" s="30">
        <v>0</v>
      </c>
      <c r="G254" s="30"/>
      <c r="H254" s="31"/>
      <c r="I254" s="31"/>
      <c r="J254" s="31"/>
      <c r="K254" s="30"/>
      <c r="L254" s="50" t="s">
        <v>124</v>
      </c>
      <c r="M254" s="47"/>
      <c r="N254" s="31"/>
      <c r="O254" s="31"/>
      <c r="P254" s="31"/>
      <c r="Q254" s="31"/>
      <c r="R254" s="31"/>
      <c r="S254" s="31"/>
    </row>
    <row r="255" spans="1:24">
      <c r="A255" s="14">
        <v>41282</v>
      </c>
      <c r="B255" s="30">
        <v>0</v>
      </c>
      <c r="C255" s="30">
        <v>0</v>
      </c>
      <c r="D255" s="30">
        <v>0</v>
      </c>
      <c r="E255" s="30">
        <v>0</v>
      </c>
      <c r="F255" s="30">
        <v>0</v>
      </c>
      <c r="G255" s="30"/>
      <c r="H255" s="31"/>
      <c r="I255" s="31"/>
      <c r="J255" s="31"/>
      <c r="K255" s="30"/>
      <c r="L255" s="50" t="s">
        <v>104</v>
      </c>
      <c r="M255" s="47"/>
      <c r="N255" s="31"/>
      <c r="O255" s="31"/>
      <c r="P255" s="31"/>
      <c r="Q255" s="31"/>
      <c r="R255" s="31"/>
      <c r="S255" s="31"/>
    </row>
    <row r="256" spans="1:24">
      <c r="A256" s="13">
        <v>41288</v>
      </c>
      <c r="B256" s="30">
        <v>2</v>
      </c>
      <c r="C256" s="34">
        <v>4</v>
      </c>
      <c r="D256" s="33">
        <v>0</v>
      </c>
      <c r="E256" s="30">
        <v>0</v>
      </c>
      <c r="F256" s="30">
        <v>0</v>
      </c>
      <c r="G256" s="30">
        <v>6</v>
      </c>
      <c r="H256" s="31"/>
      <c r="I256" s="31"/>
      <c r="J256" s="31"/>
      <c r="K256" s="30"/>
      <c r="L256" s="38" t="s">
        <v>149</v>
      </c>
      <c r="M256" s="47"/>
      <c r="N256" s="31"/>
      <c r="O256" s="31"/>
      <c r="P256" s="31"/>
      <c r="Q256" s="31"/>
      <c r="R256" s="31"/>
      <c r="S256" s="31"/>
    </row>
    <row r="257" spans="1:19">
      <c r="A257" s="11">
        <v>41292</v>
      </c>
      <c r="B257" s="30">
        <v>0</v>
      </c>
      <c r="C257" s="30">
        <v>0</v>
      </c>
      <c r="D257" s="30">
        <v>0</v>
      </c>
      <c r="E257" s="30">
        <v>0</v>
      </c>
      <c r="F257" s="30">
        <v>0</v>
      </c>
      <c r="G257" s="30"/>
      <c r="H257" s="31"/>
      <c r="I257" s="31"/>
      <c r="J257" s="31"/>
      <c r="K257" s="30"/>
      <c r="L257" s="31" t="s">
        <v>134</v>
      </c>
      <c r="M257" s="47"/>
      <c r="N257" s="31"/>
      <c r="O257" s="31"/>
      <c r="P257" s="31"/>
      <c r="Q257" s="31"/>
      <c r="R257" s="31"/>
      <c r="S257" s="31"/>
    </row>
    <row r="258" spans="1:19">
      <c r="A258" s="11">
        <v>41296</v>
      </c>
      <c r="B258" s="30">
        <v>0</v>
      </c>
      <c r="C258" s="30">
        <v>0</v>
      </c>
      <c r="D258" s="30">
        <v>0</v>
      </c>
      <c r="E258" s="30">
        <v>0</v>
      </c>
      <c r="F258" s="30">
        <v>0</v>
      </c>
      <c r="G258" s="30"/>
      <c r="H258" s="31"/>
      <c r="I258" s="31"/>
      <c r="J258" s="31"/>
      <c r="K258" s="30"/>
      <c r="L258" s="48" t="s">
        <v>116</v>
      </c>
      <c r="M258" s="47"/>
      <c r="N258" s="31"/>
      <c r="O258" s="31"/>
      <c r="P258" s="31"/>
      <c r="Q258" s="31"/>
      <c r="R258" s="31"/>
      <c r="S258" s="31"/>
    </row>
    <row r="259" spans="1:19">
      <c r="A259" s="11">
        <v>41297</v>
      </c>
      <c r="B259" s="30">
        <v>0</v>
      </c>
      <c r="C259" s="30">
        <v>0</v>
      </c>
      <c r="D259" s="30">
        <v>0</v>
      </c>
      <c r="E259" s="30">
        <v>0</v>
      </c>
      <c r="F259" s="30">
        <v>0</v>
      </c>
      <c r="G259" s="30"/>
      <c r="H259" s="31"/>
      <c r="I259" s="31"/>
      <c r="J259" s="31"/>
      <c r="K259" s="30"/>
      <c r="L259" s="38" t="s">
        <v>161</v>
      </c>
      <c r="M259" s="47"/>
      <c r="N259" s="31"/>
      <c r="O259" s="31"/>
      <c r="P259" s="31"/>
      <c r="Q259" s="31"/>
      <c r="R259" s="31"/>
      <c r="S259" s="31"/>
    </row>
    <row r="260" spans="1:19">
      <c r="A260" s="11">
        <v>41303</v>
      </c>
      <c r="B260" s="30">
        <v>0</v>
      </c>
      <c r="C260" s="34">
        <v>0</v>
      </c>
      <c r="D260" s="33">
        <v>1</v>
      </c>
      <c r="E260" s="30">
        <v>1</v>
      </c>
      <c r="F260" s="30">
        <v>0</v>
      </c>
      <c r="G260" s="30">
        <v>2</v>
      </c>
      <c r="H260" s="31"/>
      <c r="I260" s="31"/>
      <c r="J260" s="31"/>
      <c r="K260" s="30"/>
      <c r="L260" s="48" t="s">
        <v>155</v>
      </c>
      <c r="M260" s="47"/>
      <c r="N260" s="31"/>
      <c r="O260" s="31"/>
      <c r="P260" s="31"/>
      <c r="Q260" s="31"/>
      <c r="R260" s="31"/>
      <c r="S260" s="31"/>
    </row>
    <row r="261" spans="1:19">
      <c r="A261" s="11">
        <v>41304</v>
      </c>
      <c r="B261" s="30">
        <v>0</v>
      </c>
      <c r="C261" s="34">
        <v>0</v>
      </c>
      <c r="D261" s="33">
        <v>2</v>
      </c>
      <c r="E261" s="30">
        <v>2</v>
      </c>
      <c r="F261" s="30">
        <v>0</v>
      </c>
      <c r="G261" s="30"/>
      <c r="H261" s="31">
        <v>4</v>
      </c>
      <c r="I261" s="31"/>
      <c r="J261" s="31"/>
      <c r="K261" s="30"/>
      <c r="L261" s="48" t="s">
        <v>147</v>
      </c>
      <c r="M261" s="47"/>
      <c r="N261" s="31"/>
      <c r="O261" s="31"/>
      <c r="P261" s="31"/>
      <c r="Q261" s="31"/>
      <c r="R261" s="31"/>
      <c r="S261" s="31"/>
    </row>
    <row r="262" spans="1:19">
      <c r="A262" s="11">
        <v>41309</v>
      </c>
      <c r="B262" s="30">
        <v>0</v>
      </c>
      <c r="C262" s="30">
        <v>0</v>
      </c>
      <c r="D262" s="30">
        <v>0</v>
      </c>
      <c r="E262" s="30">
        <v>0</v>
      </c>
      <c r="F262" s="30">
        <v>0</v>
      </c>
      <c r="G262" s="30"/>
      <c r="H262" s="31"/>
      <c r="I262" s="31"/>
      <c r="J262" s="31"/>
      <c r="K262" s="30"/>
      <c r="L262" s="48" t="s">
        <v>165</v>
      </c>
      <c r="M262" s="47"/>
      <c r="N262" s="31"/>
      <c r="O262" s="31"/>
      <c r="P262" s="31"/>
      <c r="Q262" s="31"/>
      <c r="R262" s="31"/>
      <c r="S262" s="31"/>
    </row>
    <row r="263" spans="1:19">
      <c r="A263" s="11">
        <v>41310</v>
      </c>
      <c r="B263" s="30">
        <v>2</v>
      </c>
      <c r="C263" s="34">
        <v>0</v>
      </c>
      <c r="D263" s="31">
        <v>0</v>
      </c>
      <c r="E263" s="30">
        <v>1</v>
      </c>
      <c r="F263" s="30">
        <v>0</v>
      </c>
      <c r="G263" s="30">
        <v>3</v>
      </c>
      <c r="H263" s="31"/>
      <c r="I263" s="31"/>
      <c r="J263" s="31"/>
      <c r="K263" s="30"/>
      <c r="L263" s="48" t="s">
        <v>247</v>
      </c>
      <c r="M263" s="47"/>
      <c r="N263" s="31"/>
      <c r="O263" s="31"/>
      <c r="P263" s="31"/>
      <c r="Q263" s="31"/>
      <c r="R263" s="31"/>
      <c r="S263" s="31"/>
    </row>
    <row r="264" spans="1:19">
      <c r="A264" s="11">
        <v>41316</v>
      </c>
      <c r="B264" s="30">
        <v>0</v>
      </c>
      <c r="C264" s="30">
        <v>0</v>
      </c>
      <c r="D264" s="30">
        <v>0</v>
      </c>
      <c r="E264" s="30">
        <v>0</v>
      </c>
      <c r="F264" s="30">
        <v>0</v>
      </c>
      <c r="G264" s="30"/>
      <c r="H264" s="31"/>
      <c r="I264" s="31"/>
      <c r="J264" s="31"/>
      <c r="K264" s="30"/>
      <c r="L264" s="48" t="s">
        <v>170</v>
      </c>
      <c r="M264" s="47"/>
      <c r="N264" s="31"/>
      <c r="O264" s="31"/>
      <c r="P264" s="31"/>
      <c r="Q264" s="31"/>
      <c r="R264" s="31"/>
      <c r="S264" s="31"/>
    </row>
    <row r="265" spans="1:19">
      <c r="A265" s="11">
        <v>41319</v>
      </c>
      <c r="B265" s="30">
        <v>0</v>
      </c>
      <c r="C265" s="30">
        <v>0</v>
      </c>
      <c r="D265" s="30">
        <v>0</v>
      </c>
      <c r="E265" s="30">
        <v>0</v>
      </c>
      <c r="F265" s="30">
        <v>0</v>
      </c>
      <c r="G265" s="30"/>
      <c r="H265" s="31"/>
      <c r="I265" s="31"/>
      <c r="J265" s="31"/>
      <c r="K265" s="30"/>
      <c r="L265" s="38" t="s">
        <v>253</v>
      </c>
      <c r="M265" s="47"/>
      <c r="N265" s="31"/>
      <c r="O265" s="31"/>
      <c r="P265" s="31"/>
      <c r="Q265" s="31"/>
      <c r="R265" s="31"/>
      <c r="S265" s="31"/>
    </row>
    <row r="266" spans="1:19">
      <c r="A266" s="11">
        <v>41323</v>
      </c>
      <c r="B266" s="30">
        <v>0</v>
      </c>
      <c r="C266" s="30">
        <v>0</v>
      </c>
      <c r="D266" s="30">
        <v>0</v>
      </c>
      <c r="E266" s="30">
        <v>0</v>
      </c>
      <c r="F266" s="30">
        <v>0</v>
      </c>
      <c r="G266" s="30"/>
      <c r="H266" s="31"/>
      <c r="I266" s="31"/>
      <c r="J266" s="31"/>
      <c r="K266" s="30"/>
      <c r="L266" s="48" t="s">
        <v>158</v>
      </c>
      <c r="M266" s="47"/>
      <c r="N266" s="31"/>
      <c r="O266" s="31"/>
      <c r="P266" s="31"/>
      <c r="Q266" s="31"/>
      <c r="R266" s="31"/>
      <c r="S266" s="31"/>
    </row>
    <row r="267" spans="1:19">
      <c r="A267" s="11">
        <v>41326</v>
      </c>
      <c r="B267" s="30">
        <v>0</v>
      </c>
      <c r="C267" s="30">
        <v>0</v>
      </c>
      <c r="D267" s="30">
        <v>0</v>
      </c>
      <c r="E267" s="30">
        <v>0</v>
      </c>
      <c r="F267" s="30">
        <v>0</v>
      </c>
      <c r="G267" s="30"/>
      <c r="H267" s="31"/>
      <c r="I267" s="31"/>
      <c r="J267" s="31"/>
      <c r="K267" s="30"/>
      <c r="L267" s="48" t="s">
        <v>180</v>
      </c>
      <c r="M267" s="38" t="s">
        <v>164</v>
      </c>
      <c r="N267" s="31"/>
      <c r="O267" s="31"/>
      <c r="P267" s="31"/>
      <c r="Q267" s="31"/>
      <c r="R267" s="31"/>
      <c r="S267" s="31"/>
    </row>
    <row r="268" spans="1:19">
      <c r="A268" s="11">
        <v>41326</v>
      </c>
      <c r="B268" s="30">
        <v>1</v>
      </c>
      <c r="C268" s="30">
        <v>0</v>
      </c>
      <c r="D268" s="30">
        <v>0</v>
      </c>
      <c r="E268" s="30">
        <v>0</v>
      </c>
      <c r="F268" s="30">
        <v>0</v>
      </c>
      <c r="G268" s="30">
        <v>1</v>
      </c>
      <c r="H268" s="31"/>
      <c r="I268" s="31"/>
      <c r="J268" s="31"/>
      <c r="K268" s="30"/>
      <c r="L268" s="48" t="s">
        <v>236</v>
      </c>
      <c r="M268" s="33"/>
      <c r="N268" s="31"/>
      <c r="O268" s="31"/>
      <c r="P268" s="31"/>
      <c r="Q268" s="31"/>
      <c r="R268" s="31"/>
      <c r="S268" s="31"/>
    </row>
    <row r="269" spans="1:19">
      <c r="A269" s="11">
        <v>41330</v>
      </c>
      <c r="B269" s="30">
        <v>1</v>
      </c>
      <c r="C269" s="34">
        <v>0</v>
      </c>
      <c r="D269" s="31">
        <v>0</v>
      </c>
      <c r="E269" s="30">
        <v>0</v>
      </c>
      <c r="F269" s="30">
        <v>0</v>
      </c>
      <c r="G269" s="30">
        <v>1</v>
      </c>
      <c r="H269" s="31"/>
      <c r="I269" s="31"/>
      <c r="J269" s="31"/>
      <c r="K269" s="30"/>
      <c r="L269" s="56" t="s">
        <v>208</v>
      </c>
      <c r="M269" s="47"/>
      <c r="N269" s="31"/>
      <c r="O269" s="31"/>
      <c r="P269" s="31"/>
      <c r="Q269" s="31"/>
      <c r="R269" s="31"/>
      <c r="S269" s="31"/>
    </row>
    <row r="270" spans="1:19">
      <c r="A270" s="110">
        <v>41333</v>
      </c>
      <c r="B270" s="30">
        <v>0</v>
      </c>
      <c r="C270" s="30">
        <v>0</v>
      </c>
      <c r="D270" s="30">
        <v>0</v>
      </c>
      <c r="E270" s="30">
        <v>0</v>
      </c>
      <c r="F270" s="30">
        <v>0</v>
      </c>
      <c r="G270" s="30"/>
      <c r="H270" s="31"/>
      <c r="I270" s="31"/>
      <c r="J270" s="31"/>
      <c r="K270" s="30"/>
      <c r="L270" s="38" t="s">
        <v>249</v>
      </c>
      <c r="M270" s="47"/>
      <c r="N270" s="31"/>
      <c r="O270" s="31"/>
      <c r="P270" s="31"/>
      <c r="Q270" s="31"/>
      <c r="R270" s="31"/>
      <c r="S270" s="31"/>
    </row>
    <row r="271" spans="1:19">
      <c r="A271" s="11">
        <v>41339</v>
      </c>
      <c r="B271" s="30">
        <v>0</v>
      </c>
      <c r="C271" s="30">
        <v>0</v>
      </c>
      <c r="D271" s="30">
        <v>0</v>
      </c>
      <c r="E271" s="30">
        <v>0</v>
      </c>
      <c r="F271" s="30">
        <v>0</v>
      </c>
      <c r="G271" s="30"/>
      <c r="H271" s="31"/>
      <c r="I271" s="31"/>
      <c r="J271" s="31"/>
      <c r="K271" s="30"/>
      <c r="L271" s="31" t="s">
        <v>266</v>
      </c>
      <c r="M271" s="47"/>
      <c r="N271" s="31"/>
      <c r="O271" s="31"/>
      <c r="P271" s="31"/>
      <c r="Q271" s="31"/>
      <c r="R271" s="31"/>
      <c r="S271" s="31"/>
    </row>
    <row r="272" spans="1:19">
      <c r="A272" s="11">
        <v>41341</v>
      </c>
      <c r="B272" s="30">
        <v>0</v>
      </c>
      <c r="C272" s="34">
        <v>0</v>
      </c>
      <c r="D272" s="31">
        <v>0</v>
      </c>
      <c r="E272" s="30">
        <v>0</v>
      </c>
      <c r="F272" s="30">
        <v>0</v>
      </c>
      <c r="G272" s="30"/>
      <c r="H272" s="31"/>
      <c r="I272" s="31"/>
      <c r="J272" s="31"/>
      <c r="K272" s="30"/>
      <c r="L272" s="30" t="s">
        <v>220</v>
      </c>
      <c r="M272" s="47"/>
      <c r="N272" s="31"/>
      <c r="O272" s="31"/>
      <c r="P272" s="31"/>
      <c r="Q272" s="31"/>
      <c r="R272" s="31"/>
      <c r="S272" s="31"/>
    </row>
    <row r="273" spans="1:24">
      <c r="A273" s="11">
        <v>41344</v>
      </c>
      <c r="B273" s="30">
        <v>0</v>
      </c>
      <c r="C273" s="34">
        <v>0</v>
      </c>
      <c r="D273" s="31">
        <v>2</v>
      </c>
      <c r="E273" s="30">
        <v>0</v>
      </c>
      <c r="F273" s="30">
        <v>0</v>
      </c>
      <c r="G273" s="30"/>
      <c r="H273" s="31">
        <v>2</v>
      </c>
      <c r="I273" s="31"/>
      <c r="J273" s="31"/>
      <c r="K273" s="30"/>
      <c r="L273" s="48" t="s">
        <v>215</v>
      </c>
      <c r="M273" s="47" t="s">
        <v>99</v>
      </c>
      <c r="N273" s="31"/>
      <c r="O273" s="31"/>
      <c r="P273" s="31"/>
      <c r="Q273" s="31"/>
      <c r="R273" s="31"/>
      <c r="S273" s="31"/>
    </row>
    <row r="274" spans="1:24">
      <c r="A274" s="11">
        <v>41345</v>
      </c>
      <c r="B274" s="30">
        <v>0</v>
      </c>
      <c r="C274" s="34">
        <v>0</v>
      </c>
      <c r="D274" s="31">
        <v>1</v>
      </c>
      <c r="E274" s="30">
        <v>0</v>
      </c>
      <c r="F274" s="30">
        <v>0</v>
      </c>
      <c r="G274" s="30">
        <v>1</v>
      </c>
      <c r="H274" s="31"/>
      <c r="I274" s="31"/>
      <c r="J274" s="31"/>
      <c r="K274" s="30"/>
      <c r="L274" s="33" t="s">
        <v>299</v>
      </c>
      <c r="M274" s="47"/>
      <c r="N274" s="31"/>
      <c r="O274" s="31"/>
      <c r="P274" s="31"/>
      <c r="Q274" s="31"/>
      <c r="R274" s="31"/>
      <c r="S274" s="31"/>
    </row>
    <row r="275" spans="1:24">
      <c r="A275" s="11">
        <v>41353</v>
      </c>
      <c r="B275" s="30">
        <v>0</v>
      </c>
      <c r="C275" s="30">
        <v>0</v>
      </c>
      <c r="D275" s="30">
        <v>0</v>
      </c>
      <c r="E275" s="30">
        <v>0</v>
      </c>
      <c r="F275" s="30">
        <v>0</v>
      </c>
      <c r="G275" s="30"/>
      <c r="H275" s="31"/>
      <c r="I275" s="31"/>
      <c r="J275" s="31"/>
      <c r="K275" s="30"/>
      <c r="L275" s="38" t="s">
        <v>301</v>
      </c>
      <c r="M275" s="47"/>
      <c r="N275" s="31"/>
      <c r="O275" s="31"/>
      <c r="P275" s="31"/>
      <c r="Q275" s="31"/>
      <c r="R275" s="31"/>
      <c r="S275" s="31"/>
    </row>
    <row r="276" spans="1:24">
      <c r="A276" s="11">
        <v>41355</v>
      </c>
      <c r="B276" s="30">
        <v>0</v>
      </c>
      <c r="C276" s="34">
        <v>0</v>
      </c>
      <c r="D276" s="31">
        <v>0</v>
      </c>
      <c r="E276" s="30">
        <v>0</v>
      </c>
      <c r="F276" s="30">
        <v>0</v>
      </c>
      <c r="G276" s="30"/>
      <c r="H276" s="31"/>
      <c r="I276" s="31"/>
      <c r="J276" s="31"/>
      <c r="K276" s="30"/>
      <c r="L276" s="48" t="s">
        <v>289</v>
      </c>
      <c r="M276" s="47"/>
      <c r="N276" s="31"/>
      <c r="O276" s="31"/>
      <c r="P276" s="31"/>
      <c r="Q276" s="31"/>
      <c r="R276" s="31"/>
      <c r="S276" s="31"/>
    </row>
    <row r="277" spans="1:24">
      <c r="A277" s="13">
        <v>41360</v>
      </c>
      <c r="B277" s="30">
        <v>0</v>
      </c>
      <c r="C277" s="30">
        <v>0</v>
      </c>
      <c r="D277" s="30">
        <v>0</v>
      </c>
      <c r="E277" s="30">
        <v>0</v>
      </c>
      <c r="F277" s="30">
        <v>0</v>
      </c>
      <c r="G277" s="30"/>
      <c r="H277" s="31"/>
      <c r="I277" s="31"/>
      <c r="J277" s="31"/>
      <c r="K277" s="30"/>
      <c r="L277" s="48" t="s">
        <v>295</v>
      </c>
      <c r="M277" s="47"/>
      <c r="N277" s="31"/>
      <c r="O277" s="31"/>
      <c r="P277" s="31"/>
      <c r="Q277" s="31"/>
      <c r="R277" s="31"/>
      <c r="S277" s="31"/>
    </row>
    <row r="278" spans="1:24" ht="13.5" thickBot="1">
      <c r="A278" s="12">
        <v>41362</v>
      </c>
      <c r="B278" s="35">
        <v>0</v>
      </c>
      <c r="C278" s="37">
        <v>0</v>
      </c>
      <c r="D278" s="36">
        <v>0</v>
      </c>
      <c r="E278" s="35">
        <v>0</v>
      </c>
      <c r="F278" s="35">
        <v>0</v>
      </c>
      <c r="G278" s="35"/>
      <c r="H278" s="36"/>
      <c r="I278" s="36"/>
      <c r="J278" s="39"/>
      <c r="K278" s="36"/>
      <c r="L278" s="149" t="s">
        <v>278</v>
      </c>
      <c r="M278" s="51"/>
      <c r="N278" s="31"/>
      <c r="O278" s="31"/>
      <c r="P278" s="31"/>
      <c r="Q278" s="31"/>
      <c r="R278" s="33"/>
      <c r="S278" s="31"/>
    </row>
    <row r="279" spans="1:24">
      <c r="B279" s="31">
        <f>COUNT(B252:F278)</f>
        <v>135</v>
      </c>
      <c r="C279" s="31"/>
      <c r="D279" s="31"/>
      <c r="E279" s="31"/>
      <c r="F279" s="31"/>
      <c r="G279" s="31">
        <f>SUM(G252:G278)</f>
        <v>17</v>
      </c>
      <c r="H279" s="31">
        <f t="shared" ref="H279:J279" si="19">SUM(H252:H278)</f>
        <v>6</v>
      </c>
      <c r="I279" s="31">
        <f t="shared" si="19"/>
        <v>0</v>
      </c>
      <c r="J279" s="31">
        <f t="shared" si="19"/>
        <v>0</v>
      </c>
      <c r="K279" s="31"/>
      <c r="L279" s="31"/>
      <c r="M279" s="31"/>
      <c r="N279" s="31"/>
      <c r="O279" s="31"/>
      <c r="P279" s="31"/>
      <c r="Q279" s="31"/>
      <c r="R279" s="33"/>
      <c r="S279" s="31"/>
      <c r="T279" s="31"/>
      <c r="U279" s="31"/>
      <c r="V279" s="31"/>
      <c r="W279" s="31"/>
      <c r="X279" s="31"/>
    </row>
    <row r="280" spans="1:24">
      <c r="B280" s="31"/>
      <c r="C280" s="31"/>
      <c r="D280" s="31"/>
      <c r="E280" s="31"/>
      <c r="F280" s="31"/>
      <c r="G280" s="31">
        <f>COUNT(G252:G278)</f>
        <v>7</v>
      </c>
      <c r="H280" s="31">
        <f t="shared" ref="H280:J280" si="20">COUNT(H252:H278)</f>
        <v>2</v>
      </c>
      <c r="I280" s="31">
        <f t="shared" si="20"/>
        <v>0</v>
      </c>
      <c r="J280" s="31">
        <f t="shared" si="20"/>
        <v>0</v>
      </c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</row>
    <row r="281" spans="1:24">
      <c r="A281" s="1" t="s">
        <v>44</v>
      </c>
      <c r="B281" s="112" t="s">
        <v>13</v>
      </c>
      <c r="C281" s="105" t="s">
        <v>13</v>
      </c>
      <c r="D281" s="105" t="s">
        <v>13</v>
      </c>
      <c r="E281" s="112" t="s">
        <v>13</v>
      </c>
      <c r="F281" s="105" t="s">
        <v>13</v>
      </c>
      <c r="G281" s="105" t="s">
        <v>16</v>
      </c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</row>
    <row r="282" spans="1:24">
      <c r="A282" s="106" t="s">
        <v>0</v>
      </c>
      <c r="B282" s="107" t="s">
        <v>14</v>
      </c>
      <c r="C282" s="107" t="s">
        <v>14</v>
      </c>
      <c r="D282" s="107" t="s">
        <v>15</v>
      </c>
      <c r="E282" s="107" t="s">
        <v>17</v>
      </c>
      <c r="F282" s="107" t="s">
        <v>89</v>
      </c>
      <c r="G282" s="107" t="s">
        <v>26</v>
      </c>
      <c r="H282" s="107" t="s">
        <v>27</v>
      </c>
      <c r="I282" s="108" t="s">
        <v>28</v>
      </c>
      <c r="J282" s="109" t="s">
        <v>29</v>
      </c>
      <c r="K282" s="108" t="s">
        <v>5</v>
      </c>
      <c r="L282" s="109" t="s">
        <v>6</v>
      </c>
      <c r="M282" s="108" t="s">
        <v>7</v>
      </c>
      <c r="N282" s="31"/>
      <c r="O282" s="31"/>
      <c r="P282" s="31"/>
      <c r="Q282" s="31"/>
      <c r="R282" s="31"/>
      <c r="S282" s="31"/>
    </row>
    <row r="283" spans="1:24">
      <c r="A283" s="111">
        <v>41276</v>
      </c>
      <c r="B283" s="30">
        <v>0</v>
      </c>
      <c r="C283" s="30">
        <v>0</v>
      </c>
      <c r="D283" s="30">
        <v>0</v>
      </c>
      <c r="E283" s="30">
        <v>0</v>
      </c>
      <c r="F283" s="30">
        <v>0</v>
      </c>
      <c r="G283" s="30"/>
      <c r="H283" s="31"/>
      <c r="I283" s="31"/>
      <c r="J283" s="31"/>
      <c r="K283" s="68"/>
      <c r="L283" s="48" t="s">
        <v>106</v>
      </c>
      <c r="O283" s="31"/>
      <c r="P283" s="31"/>
      <c r="Q283" s="31"/>
      <c r="R283" s="31"/>
      <c r="S283" s="31"/>
    </row>
    <row r="284" spans="1:24">
      <c r="A284" s="14">
        <v>41278</v>
      </c>
      <c r="B284" s="30">
        <v>0</v>
      </c>
      <c r="C284" s="30">
        <v>0</v>
      </c>
      <c r="D284" s="30">
        <v>0</v>
      </c>
      <c r="E284" s="30">
        <v>0</v>
      </c>
      <c r="F284" s="30">
        <v>0</v>
      </c>
      <c r="G284" s="30"/>
      <c r="H284" s="31"/>
      <c r="I284" s="31"/>
      <c r="J284" s="31"/>
      <c r="K284" s="68"/>
      <c r="L284" s="50" t="s">
        <v>110</v>
      </c>
      <c r="O284" s="31"/>
      <c r="P284" s="31"/>
      <c r="Q284" s="31"/>
      <c r="R284" s="31"/>
      <c r="S284" s="31"/>
    </row>
    <row r="285" spans="1:24">
      <c r="A285" s="14">
        <v>41281</v>
      </c>
      <c r="B285" s="30">
        <v>1</v>
      </c>
      <c r="C285" s="30">
        <v>0</v>
      </c>
      <c r="D285" s="30">
        <v>0</v>
      </c>
      <c r="E285" s="30">
        <v>0</v>
      </c>
      <c r="F285" s="30">
        <v>0</v>
      </c>
      <c r="G285" s="30">
        <v>1</v>
      </c>
      <c r="H285" s="31"/>
      <c r="I285" s="31"/>
      <c r="J285" s="31"/>
      <c r="K285" s="68"/>
      <c r="L285" s="50" t="s">
        <v>124</v>
      </c>
      <c r="O285" s="31"/>
      <c r="P285" s="31"/>
      <c r="Q285" s="31"/>
      <c r="R285" s="31"/>
      <c r="S285" s="31"/>
    </row>
    <row r="286" spans="1:24">
      <c r="A286" s="14">
        <v>41284</v>
      </c>
      <c r="B286" s="30">
        <v>0</v>
      </c>
      <c r="C286" s="30">
        <v>0</v>
      </c>
      <c r="D286" s="30">
        <v>0</v>
      </c>
      <c r="E286" s="30">
        <v>0</v>
      </c>
      <c r="F286" s="30">
        <v>0</v>
      </c>
      <c r="G286" s="30"/>
      <c r="H286" s="31"/>
      <c r="I286" s="31"/>
      <c r="J286" s="31"/>
      <c r="K286" s="68"/>
      <c r="L286" s="69" t="s">
        <v>119</v>
      </c>
      <c r="M286" s="47"/>
      <c r="N286" s="57"/>
      <c r="O286" s="31"/>
      <c r="P286" s="31"/>
      <c r="Q286" s="31"/>
      <c r="R286" s="31"/>
      <c r="S286" s="31"/>
    </row>
    <row r="287" spans="1:24">
      <c r="A287" s="13">
        <v>41288</v>
      </c>
      <c r="B287" s="30">
        <v>2</v>
      </c>
      <c r="C287" s="30">
        <v>3</v>
      </c>
      <c r="D287" s="34">
        <v>2</v>
      </c>
      <c r="E287" s="30">
        <v>0</v>
      </c>
      <c r="F287" s="30">
        <v>0</v>
      </c>
      <c r="G287" s="30">
        <v>7</v>
      </c>
      <c r="H287" s="31"/>
      <c r="I287" s="31"/>
      <c r="J287" s="31"/>
      <c r="K287" s="68"/>
      <c r="L287" s="38" t="s">
        <v>149</v>
      </c>
      <c r="M287" s="47"/>
      <c r="N287" s="31"/>
      <c r="O287" s="31"/>
      <c r="P287" s="31"/>
      <c r="Q287" s="31"/>
      <c r="R287" s="31"/>
      <c r="S287" s="31"/>
    </row>
    <row r="288" spans="1:24">
      <c r="A288" s="11">
        <v>41291</v>
      </c>
      <c r="B288" s="30">
        <v>2</v>
      </c>
      <c r="C288" s="30">
        <v>0</v>
      </c>
      <c r="D288" s="34">
        <v>0</v>
      </c>
      <c r="E288" s="30">
        <v>0</v>
      </c>
      <c r="F288" s="30">
        <v>0</v>
      </c>
      <c r="G288" s="30"/>
      <c r="H288" s="31">
        <v>1</v>
      </c>
      <c r="I288" s="31"/>
      <c r="J288" s="31">
        <v>1</v>
      </c>
      <c r="K288" s="68"/>
      <c r="L288" s="48" t="s">
        <v>136</v>
      </c>
      <c r="M288" s="47" t="s">
        <v>137</v>
      </c>
      <c r="N288" s="31"/>
      <c r="O288" s="31"/>
      <c r="P288" s="31"/>
      <c r="Q288" s="31"/>
      <c r="R288" s="31"/>
      <c r="S288" s="31"/>
    </row>
    <row r="289" spans="1:19">
      <c r="A289" s="11">
        <v>41296</v>
      </c>
      <c r="B289" s="30">
        <v>0</v>
      </c>
      <c r="C289" s="30">
        <v>0</v>
      </c>
      <c r="D289" s="30">
        <v>0</v>
      </c>
      <c r="E289" s="30">
        <v>0</v>
      </c>
      <c r="F289" s="30">
        <v>0</v>
      </c>
      <c r="G289" s="30"/>
      <c r="H289" s="31"/>
      <c r="I289" s="31"/>
      <c r="J289" s="31"/>
      <c r="K289" s="68"/>
      <c r="L289" s="48" t="s">
        <v>116</v>
      </c>
      <c r="M289" s="47"/>
      <c r="N289" s="31"/>
      <c r="O289" s="31"/>
      <c r="P289" s="31"/>
      <c r="Q289" s="31"/>
      <c r="R289" s="31"/>
      <c r="S289" s="31"/>
    </row>
    <row r="290" spans="1:19">
      <c r="A290" s="11">
        <v>41298</v>
      </c>
      <c r="B290" s="30">
        <v>0</v>
      </c>
      <c r="C290" s="30">
        <v>0</v>
      </c>
      <c r="D290" s="34">
        <v>0</v>
      </c>
      <c r="E290" s="30">
        <v>1</v>
      </c>
      <c r="F290" s="30">
        <v>0</v>
      </c>
      <c r="G290" s="30"/>
      <c r="H290" s="31"/>
      <c r="I290" s="31"/>
      <c r="J290" s="31">
        <v>1</v>
      </c>
      <c r="K290" s="68"/>
      <c r="L290" s="31" t="s">
        <v>194</v>
      </c>
      <c r="M290" s="47" t="s">
        <v>199</v>
      </c>
      <c r="N290" s="31"/>
      <c r="O290" s="31"/>
      <c r="P290" s="31"/>
      <c r="Q290" s="31"/>
      <c r="R290" s="31"/>
      <c r="S290" s="31"/>
    </row>
    <row r="291" spans="1:19">
      <c r="A291" s="11">
        <v>41303</v>
      </c>
      <c r="B291" s="30">
        <v>0</v>
      </c>
      <c r="C291" s="30">
        <v>0</v>
      </c>
      <c r="D291" s="34">
        <v>1</v>
      </c>
      <c r="E291" s="30">
        <v>3</v>
      </c>
      <c r="F291" s="30">
        <v>0</v>
      </c>
      <c r="G291" s="30">
        <v>3</v>
      </c>
      <c r="H291" s="31"/>
      <c r="I291" s="31"/>
      <c r="J291" s="31"/>
      <c r="K291" s="68"/>
      <c r="L291" s="48" t="s">
        <v>155</v>
      </c>
      <c r="M291" s="47"/>
      <c r="N291" s="31"/>
      <c r="O291" s="31"/>
      <c r="P291" s="31"/>
      <c r="Q291" s="31"/>
      <c r="R291" s="31"/>
      <c r="S291" s="31"/>
    </row>
    <row r="292" spans="1:19">
      <c r="A292" s="11">
        <v>41305</v>
      </c>
      <c r="B292" s="30">
        <v>0</v>
      </c>
      <c r="C292" s="30">
        <v>0</v>
      </c>
      <c r="D292" s="34">
        <v>1</v>
      </c>
      <c r="E292" s="30">
        <v>0</v>
      </c>
      <c r="F292" s="30">
        <v>0</v>
      </c>
      <c r="G292" s="30">
        <v>1</v>
      </c>
      <c r="H292" s="31"/>
      <c r="I292" s="31"/>
      <c r="J292" s="31"/>
      <c r="K292" s="68"/>
      <c r="L292" s="31" t="s">
        <v>151</v>
      </c>
      <c r="M292" s="47"/>
      <c r="N292" s="31"/>
      <c r="O292" s="31"/>
      <c r="P292" s="31"/>
      <c r="Q292" s="31"/>
      <c r="R292" s="31"/>
      <c r="S292" s="31"/>
    </row>
    <row r="293" spans="1:19">
      <c r="A293" s="11">
        <v>41310</v>
      </c>
      <c r="B293" s="30">
        <v>0</v>
      </c>
      <c r="C293" s="30">
        <v>1</v>
      </c>
      <c r="D293" s="30">
        <v>1</v>
      </c>
      <c r="E293" s="30">
        <v>0</v>
      </c>
      <c r="F293" s="30">
        <v>0</v>
      </c>
      <c r="G293" s="30">
        <v>2</v>
      </c>
      <c r="H293" s="31"/>
      <c r="I293" s="31"/>
      <c r="J293" s="31"/>
      <c r="K293" s="68"/>
      <c r="L293" s="48" t="s">
        <v>247</v>
      </c>
      <c r="M293" s="47"/>
      <c r="N293" s="31"/>
      <c r="O293" s="31"/>
      <c r="P293" s="31"/>
      <c r="Q293" s="31"/>
      <c r="R293" s="31"/>
      <c r="S293" s="31"/>
    </row>
    <row r="294" spans="1:19">
      <c r="A294" s="11">
        <v>41313</v>
      </c>
      <c r="B294" s="30">
        <v>0</v>
      </c>
      <c r="C294" s="30">
        <v>0</v>
      </c>
      <c r="D294" s="30">
        <v>0</v>
      </c>
      <c r="E294" s="30">
        <v>0</v>
      </c>
      <c r="F294" s="30">
        <v>0</v>
      </c>
      <c r="G294" s="30"/>
      <c r="H294" s="31"/>
      <c r="I294" s="31"/>
      <c r="J294" s="31"/>
      <c r="K294" s="68"/>
      <c r="L294" s="48" t="s">
        <v>188</v>
      </c>
      <c r="M294" s="47"/>
      <c r="N294" s="31"/>
      <c r="O294" s="31"/>
      <c r="P294" s="31"/>
      <c r="Q294" s="31"/>
      <c r="R294" s="31"/>
      <c r="S294" s="31"/>
    </row>
    <row r="295" spans="1:19">
      <c r="A295" s="11">
        <v>41316</v>
      </c>
      <c r="B295" s="30">
        <v>0</v>
      </c>
      <c r="C295" s="30">
        <v>0</v>
      </c>
      <c r="D295" s="30">
        <v>0</v>
      </c>
      <c r="E295" s="30">
        <v>0</v>
      </c>
      <c r="F295" s="30">
        <v>0</v>
      </c>
      <c r="G295" s="30"/>
      <c r="H295" s="31"/>
      <c r="I295" s="31"/>
      <c r="J295" s="31"/>
      <c r="K295" s="68"/>
      <c r="L295" s="48" t="s">
        <v>170</v>
      </c>
      <c r="M295" s="47"/>
      <c r="N295" s="31"/>
      <c r="O295" s="31"/>
      <c r="P295" s="31"/>
      <c r="Q295" s="31"/>
      <c r="R295" s="31"/>
      <c r="S295" s="31"/>
    </row>
    <row r="296" spans="1:19">
      <c r="A296" s="11">
        <v>41320</v>
      </c>
      <c r="B296" s="30">
        <v>0</v>
      </c>
      <c r="C296" s="30">
        <v>0</v>
      </c>
      <c r="D296" s="30">
        <v>0</v>
      </c>
      <c r="E296" s="30">
        <v>0</v>
      </c>
      <c r="F296" s="30">
        <v>0</v>
      </c>
      <c r="G296" s="30"/>
      <c r="H296" s="31"/>
      <c r="I296" s="31"/>
      <c r="J296" s="31"/>
      <c r="K296" s="68"/>
      <c r="L296" s="38" t="s">
        <v>212</v>
      </c>
      <c r="M296" s="47"/>
      <c r="N296" s="31"/>
      <c r="O296" s="31"/>
      <c r="P296" s="31"/>
      <c r="Q296" s="31"/>
      <c r="R296" s="31"/>
      <c r="S296" s="31"/>
    </row>
    <row r="297" spans="1:19">
      <c r="A297" s="11">
        <v>41320</v>
      </c>
      <c r="B297" s="30">
        <v>0</v>
      </c>
      <c r="C297" s="30">
        <v>0</v>
      </c>
      <c r="D297" s="30">
        <v>0</v>
      </c>
      <c r="E297" s="30">
        <v>0</v>
      </c>
      <c r="F297" s="30">
        <v>0</v>
      </c>
      <c r="G297" s="30"/>
      <c r="H297" s="31"/>
      <c r="I297" s="31"/>
      <c r="J297" s="31"/>
      <c r="K297" s="68"/>
      <c r="L297" s="38" t="s">
        <v>212</v>
      </c>
      <c r="M297" s="47" t="s">
        <v>164</v>
      </c>
      <c r="N297" s="31"/>
      <c r="O297" s="31"/>
      <c r="P297" s="31"/>
      <c r="Q297" s="31"/>
      <c r="R297" s="31"/>
      <c r="S297" s="31"/>
    </row>
    <row r="298" spans="1:19">
      <c r="A298" s="11">
        <v>41326</v>
      </c>
      <c r="B298" s="30">
        <v>0</v>
      </c>
      <c r="C298" s="30">
        <v>0</v>
      </c>
      <c r="D298" s="30">
        <v>0</v>
      </c>
      <c r="E298" s="30">
        <v>0</v>
      </c>
      <c r="F298" s="30">
        <v>0</v>
      </c>
      <c r="G298" s="30"/>
      <c r="H298" s="31"/>
      <c r="I298" s="31"/>
      <c r="J298" s="31"/>
      <c r="K298" s="68"/>
      <c r="L298" s="38" t="s">
        <v>236</v>
      </c>
      <c r="M298" s="47"/>
      <c r="N298" s="31"/>
      <c r="O298" s="31"/>
      <c r="P298" s="31"/>
      <c r="Q298" s="31"/>
      <c r="R298" s="31"/>
      <c r="S298" s="31"/>
    </row>
    <row r="299" spans="1:19">
      <c r="A299" s="11">
        <v>41327</v>
      </c>
      <c r="B299" s="30">
        <v>0</v>
      </c>
      <c r="C299" s="30">
        <v>1</v>
      </c>
      <c r="D299" s="30">
        <v>0</v>
      </c>
      <c r="E299" s="30">
        <v>0</v>
      </c>
      <c r="F299" s="30">
        <v>0</v>
      </c>
      <c r="G299" s="30">
        <v>1</v>
      </c>
      <c r="H299" s="31"/>
      <c r="I299" s="31"/>
      <c r="J299" s="31"/>
      <c r="K299" s="68"/>
      <c r="L299" s="33" t="s">
        <v>257</v>
      </c>
      <c r="M299" s="47"/>
      <c r="N299" s="31"/>
      <c r="O299" s="31"/>
      <c r="P299" s="31"/>
      <c r="Q299" s="31"/>
      <c r="R299" s="31"/>
      <c r="S299" s="31"/>
    </row>
    <row r="300" spans="1:19">
      <c r="A300" s="110">
        <v>41332</v>
      </c>
      <c r="B300" s="30">
        <v>0</v>
      </c>
      <c r="C300" s="30">
        <v>0</v>
      </c>
      <c r="D300" s="34">
        <v>0</v>
      </c>
      <c r="E300" s="30">
        <v>0</v>
      </c>
      <c r="F300" s="30">
        <v>0</v>
      </c>
      <c r="G300" s="30"/>
      <c r="H300" s="31"/>
      <c r="I300" s="31"/>
      <c r="J300" s="31"/>
      <c r="K300" s="68"/>
      <c r="L300" s="50" t="s">
        <v>224</v>
      </c>
      <c r="M300" s="47"/>
      <c r="N300" s="31"/>
      <c r="O300" s="31"/>
      <c r="P300" s="31"/>
      <c r="Q300" s="31"/>
      <c r="R300" s="31"/>
      <c r="S300" s="31"/>
    </row>
    <row r="301" spans="1:19">
      <c r="A301" s="110">
        <v>41333</v>
      </c>
      <c r="B301" s="30">
        <v>0</v>
      </c>
      <c r="C301" s="30">
        <v>0</v>
      </c>
      <c r="D301" s="34">
        <v>0</v>
      </c>
      <c r="E301" s="30">
        <v>0</v>
      </c>
      <c r="F301" s="30">
        <v>0</v>
      </c>
      <c r="G301" s="30"/>
      <c r="H301" s="31"/>
      <c r="I301" s="31"/>
      <c r="J301" s="31"/>
      <c r="K301" s="68"/>
      <c r="L301" s="38" t="s">
        <v>249</v>
      </c>
      <c r="M301" s="47"/>
      <c r="N301" s="31"/>
      <c r="O301" s="31"/>
      <c r="P301" s="31"/>
      <c r="Q301" s="31"/>
      <c r="R301" s="31"/>
      <c r="S301" s="31"/>
    </row>
    <row r="302" spans="1:19">
      <c r="A302" s="11">
        <v>41338</v>
      </c>
      <c r="B302" s="30">
        <v>0</v>
      </c>
      <c r="C302" s="30">
        <v>0</v>
      </c>
      <c r="D302" s="34">
        <v>0</v>
      </c>
      <c r="E302" s="30">
        <v>0</v>
      </c>
      <c r="F302" s="30">
        <v>1</v>
      </c>
      <c r="G302" s="30">
        <v>1</v>
      </c>
      <c r="H302" s="31"/>
      <c r="I302" s="31"/>
      <c r="J302" s="31"/>
      <c r="K302" s="68"/>
      <c r="L302" s="48" t="s">
        <v>281</v>
      </c>
      <c r="M302" s="47"/>
      <c r="N302" s="31"/>
      <c r="O302" s="31"/>
      <c r="P302" s="31"/>
      <c r="Q302" s="31"/>
      <c r="R302" s="31"/>
      <c r="S302" s="31"/>
    </row>
    <row r="303" spans="1:19">
      <c r="A303" s="11">
        <v>41339</v>
      </c>
      <c r="B303" s="30">
        <v>6</v>
      </c>
      <c r="C303" s="30">
        <v>0</v>
      </c>
      <c r="D303" s="34">
        <v>0</v>
      </c>
      <c r="E303" s="30">
        <v>0</v>
      </c>
      <c r="F303" s="30">
        <v>0</v>
      </c>
      <c r="G303" s="30">
        <v>6</v>
      </c>
      <c r="H303" s="31"/>
      <c r="I303" s="31"/>
      <c r="J303" s="31"/>
      <c r="K303" s="68" t="s">
        <v>269</v>
      </c>
      <c r="L303" s="31" t="s">
        <v>266</v>
      </c>
      <c r="M303" s="47"/>
      <c r="N303" s="31"/>
      <c r="O303" s="31"/>
      <c r="P303" s="31"/>
      <c r="Q303" s="31"/>
      <c r="R303" s="31"/>
      <c r="S303" s="31"/>
    </row>
    <row r="304" spans="1:19">
      <c r="A304" s="11">
        <v>41344</v>
      </c>
      <c r="B304" s="30">
        <v>2</v>
      </c>
      <c r="C304" s="30">
        <v>0</v>
      </c>
      <c r="D304" s="34">
        <v>0</v>
      </c>
      <c r="E304" s="30">
        <v>0</v>
      </c>
      <c r="F304" s="30">
        <v>0</v>
      </c>
      <c r="G304" s="30"/>
      <c r="H304" s="31">
        <v>2</v>
      </c>
      <c r="I304" s="31"/>
      <c r="J304" s="31"/>
      <c r="K304" s="68"/>
      <c r="L304" s="38" t="s">
        <v>215</v>
      </c>
      <c r="M304" s="47" t="s">
        <v>99</v>
      </c>
      <c r="N304" s="31"/>
      <c r="O304" s="31"/>
      <c r="P304" s="31"/>
      <c r="Q304" s="31"/>
      <c r="R304" s="31"/>
      <c r="S304" s="31"/>
    </row>
    <row r="305" spans="1:24">
      <c r="A305" s="11">
        <v>41347</v>
      </c>
      <c r="B305" s="30">
        <v>0</v>
      </c>
      <c r="C305" s="30">
        <v>0</v>
      </c>
      <c r="D305" s="34">
        <v>0</v>
      </c>
      <c r="E305" s="30">
        <v>0</v>
      </c>
      <c r="F305" s="30">
        <v>0</v>
      </c>
      <c r="G305" s="30"/>
      <c r="H305" s="31"/>
      <c r="I305" s="31"/>
      <c r="J305" s="31"/>
      <c r="K305" s="68"/>
      <c r="L305" s="33" t="s">
        <v>272</v>
      </c>
      <c r="M305" s="47"/>
      <c r="N305" s="31"/>
      <c r="O305" s="31"/>
      <c r="P305" s="31"/>
      <c r="Q305" s="31"/>
      <c r="R305" s="31"/>
      <c r="S305" s="31"/>
    </row>
    <row r="306" spans="1:24">
      <c r="A306" s="11">
        <v>41351</v>
      </c>
      <c r="B306" s="30">
        <v>0</v>
      </c>
      <c r="C306" s="30">
        <v>0</v>
      </c>
      <c r="D306" s="34">
        <v>0</v>
      </c>
      <c r="E306" s="30">
        <v>0</v>
      </c>
      <c r="F306" s="30">
        <v>0</v>
      </c>
      <c r="G306" s="30"/>
      <c r="H306" s="31"/>
      <c r="I306" s="31"/>
      <c r="J306" s="31"/>
      <c r="K306" s="68"/>
      <c r="L306" s="33" t="s">
        <v>218</v>
      </c>
      <c r="M306" s="47"/>
      <c r="N306" s="31"/>
      <c r="O306" s="31"/>
      <c r="P306" s="31"/>
      <c r="Q306" s="31"/>
      <c r="R306" s="31"/>
      <c r="S306" s="31"/>
    </row>
    <row r="307" spans="1:24">
      <c r="A307" s="11">
        <v>41353</v>
      </c>
      <c r="B307" s="30">
        <v>0</v>
      </c>
      <c r="C307" s="30">
        <v>0</v>
      </c>
      <c r="D307" s="34">
        <v>1</v>
      </c>
      <c r="E307" s="30">
        <v>0</v>
      </c>
      <c r="F307" s="30">
        <v>0</v>
      </c>
      <c r="G307" s="30">
        <v>1</v>
      </c>
      <c r="H307" s="31"/>
      <c r="I307" s="31"/>
      <c r="J307" s="31"/>
      <c r="K307" s="68"/>
      <c r="L307" s="38" t="s">
        <v>301</v>
      </c>
      <c r="M307" s="47"/>
      <c r="N307" s="31"/>
      <c r="O307" s="31"/>
      <c r="P307" s="31"/>
      <c r="Q307" s="31"/>
      <c r="R307" s="31"/>
      <c r="S307" s="31"/>
    </row>
    <row r="308" spans="1:24">
      <c r="A308" s="11">
        <v>41358</v>
      </c>
      <c r="B308" s="30">
        <v>0</v>
      </c>
      <c r="C308" s="30">
        <v>0</v>
      </c>
      <c r="D308" s="30">
        <v>0</v>
      </c>
      <c r="E308" s="30">
        <v>0</v>
      </c>
      <c r="F308" s="30">
        <v>0</v>
      </c>
      <c r="G308" s="30"/>
      <c r="H308" s="31"/>
      <c r="I308" s="31"/>
      <c r="J308" s="31"/>
      <c r="K308" s="68"/>
      <c r="L308" s="33" t="s">
        <v>293</v>
      </c>
      <c r="M308" s="47"/>
      <c r="N308" s="31"/>
      <c r="O308" s="31"/>
      <c r="P308" s="31"/>
      <c r="Q308" s="31"/>
      <c r="R308" s="31"/>
      <c r="S308" s="31"/>
    </row>
    <row r="309" spans="1:24" ht="13.5" thickBot="1">
      <c r="A309" s="12">
        <v>41360</v>
      </c>
      <c r="B309" s="35">
        <v>0</v>
      </c>
      <c r="C309" s="35">
        <v>0</v>
      </c>
      <c r="D309" s="35">
        <v>0</v>
      </c>
      <c r="E309" s="35">
        <v>0</v>
      </c>
      <c r="F309" s="35">
        <v>0</v>
      </c>
      <c r="G309" s="35"/>
      <c r="H309" s="36"/>
      <c r="I309" s="36"/>
      <c r="J309" s="36"/>
      <c r="K309" s="141"/>
      <c r="L309" s="49" t="s">
        <v>295</v>
      </c>
      <c r="M309" s="47"/>
      <c r="N309" s="31"/>
      <c r="O309" s="31"/>
      <c r="P309" s="31"/>
      <c r="Q309" s="31"/>
      <c r="R309" s="31"/>
      <c r="S309" s="31"/>
    </row>
    <row r="310" spans="1:24">
      <c r="B310" s="31">
        <f>COUNT(B283:F309)</f>
        <v>135</v>
      </c>
      <c r="C310" s="31"/>
      <c r="D310" s="31"/>
      <c r="E310" s="31"/>
      <c r="F310" s="31"/>
      <c r="G310" s="31">
        <f>SUM(G283:G309)</f>
        <v>23</v>
      </c>
      <c r="H310" s="31">
        <f t="shared" ref="H310:J310" si="21">SUM(H283:H309)</f>
        <v>3</v>
      </c>
      <c r="I310" s="31">
        <f t="shared" si="21"/>
        <v>0</v>
      </c>
      <c r="J310" s="31">
        <f t="shared" si="21"/>
        <v>2</v>
      </c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</row>
    <row r="311" spans="1:24">
      <c r="B311" s="31"/>
      <c r="C311" s="31"/>
      <c r="D311" s="31"/>
      <c r="E311" s="31"/>
      <c r="F311" s="31"/>
      <c r="G311" s="31">
        <f>COUNT(G283:G309)</f>
        <v>9</v>
      </c>
      <c r="H311" s="31">
        <f t="shared" ref="H311:J311" si="22">COUNT(H283:H309)</f>
        <v>2</v>
      </c>
      <c r="I311" s="31">
        <f t="shared" si="22"/>
        <v>0</v>
      </c>
      <c r="J311" s="31">
        <f t="shared" si="22"/>
        <v>2</v>
      </c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</row>
    <row r="312" spans="1:24">
      <c r="A312" s="11"/>
      <c r="B312" s="33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</row>
    <row r="313" spans="1:24">
      <c r="A313" s="11"/>
      <c r="B313" s="33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</row>
    <row r="314" spans="1:24">
      <c r="A314" s="1" t="s">
        <v>11</v>
      </c>
      <c r="B314" s="112" t="s">
        <v>13</v>
      </c>
      <c r="C314" s="112" t="s">
        <v>13</v>
      </c>
      <c r="D314" s="105" t="s">
        <v>13</v>
      </c>
      <c r="E314" s="112" t="s">
        <v>13</v>
      </c>
      <c r="F314" s="105" t="s">
        <v>16</v>
      </c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</row>
    <row r="315" spans="1:24">
      <c r="A315" s="106" t="s">
        <v>0</v>
      </c>
      <c r="B315" s="107" t="s">
        <v>14</v>
      </c>
      <c r="C315" s="107" t="s">
        <v>89</v>
      </c>
      <c r="D315" s="107" t="s">
        <v>15</v>
      </c>
      <c r="E315" s="107" t="s">
        <v>17</v>
      </c>
      <c r="F315" s="107" t="s">
        <v>26</v>
      </c>
      <c r="G315" s="105" t="s">
        <v>27</v>
      </c>
      <c r="H315" s="108" t="s">
        <v>28</v>
      </c>
      <c r="I315" s="109" t="s">
        <v>29</v>
      </c>
      <c r="J315" s="108" t="s">
        <v>5</v>
      </c>
      <c r="K315" s="109" t="s">
        <v>6</v>
      </c>
      <c r="L315" s="108" t="s">
        <v>7</v>
      </c>
      <c r="M315" s="31"/>
      <c r="N315" s="31"/>
      <c r="O315" s="31"/>
      <c r="P315" s="31"/>
      <c r="Q315" s="31"/>
      <c r="R315" s="31"/>
      <c r="S315" s="31"/>
    </row>
    <row r="316" spans="1:24">
      <c r="A316" s="111">
        <v>41276</v>
      </c>
      <c r="B316" s="30">
        <v>1</v>
      </c>
      <c r="C316" s="30">
        <v>0</v>
      </c>
      <c r="D316" s="30">
        <v>0</v>
      </c>
      <c r="E316" s="31">
        <v>1</v>
      </c>
      <c r="F316" s="30">
        <v>1</v>
      </c>
      <c r="G316" s="33"/>
      <c r="H316" s="33"/>
      <c r="I316" s="31"/>
      <c r="J316" s="30"/>
      <c r="K316" s="48" t="s">
        <v>106</v>
      </c>
      <c r="L316" s="2" t="s">
        <v>107</v>
      </c>
      <c r="M316" s="31"/>
      <c r="N316" s="31"/>
      <c r="O316" s="31"/>
      <c r="P316" s="31"/>
      <c r="Q316" s="31"/>
      <c r="R316" s="31"/>
      <c r="S316" s="31"/>
    </row>
    <row r="317" spans="1:24">
      <c r="A317" s="14">
        <v>41278</v>
      </c>
      <c r="B317" s="30">
        <v>0</v>
      </c>
      <c r="C317" s="30">
        <v>0</v>
      </c>
      <c r="D317" s="30">
        <v>1</v>
      </c>
      <c r="E317" s="31">
        <v>0</v>
      </c>
      <c r="F317" s="30">
        <v>1</v>
      </c>
      <c r="G317" s="33"/>
      <c r="H317" s="33"/>
      <c r="I317" s="31"/>
      <c r="J317" s="30"/>
      <c r="K317" s="50" t="s">
        <v>110</v>
      </c>
      <c r="M317" s="31"/>
      <c r="N317" s="31"/>
      <c r="O317" s="31"/>
      <c r="P317" s="31"/>
      <c r="Q317" s="31"/>
      <c r="R317" s="31"/>
      <c r="S317" s="31"/>
    </row>
    <row r="318" spans="1:24">
      <c r="A318" s="14">
        <v>41284</v>
      </c>
      <c r="B318" s="30">
        <v>0</v>
      </c>
      <c r="C318" s="30">
        <v>0</v>
      </c>
      <c r="D318" s="30">
        <v>0</v>
      </c>
      <c r="E318" s="30">
        <v>0</v>
      </c>
      <c r="F318" s="30"/>
      <c r="G318" s="33"/>
      <c r="H318" s="33"/>
      <c r="I318" s="31"/>
      <c r="J318" s="30"/>
      <c r="K318" s="69" t="s">
        <v>119</v>
      </c>
      <c r="M318" s="31"/>
      <c r="N318" s="31"/>
      <c r="O318" s="31"/>
      <c r="P318" s="31"/>
      <c r="Q318" s="31"/>
      <c r="R318" s="31"/>
      <c r="S318" s="31"/>
    </row>
    <row r="319" spans="1:24">
      <c r="A319" s="14">
        <v>41285</v>
      </c>
      <c r="B319" s="30">
        <v>0</v>
      </c>
      <c r="C319" s="30">
        <v>0</v>
      </c>
      <c r="D319" s="30">
        <v>0</v>
      </c>
      <c r="E319" s="31">
        <v>0</v>
      </c>
      <c r="F319" s="30"/>
      <c r="G319" s="33"/>
      <c r="H319" s="33"/>
      <c r="I319" s="31"/>
      <c r="J319" s="30"/>
      <c r="K319" s="50" t="s">
        <v>96</v>
      </c>
      <c r="L319" s="47"/>
      <c r="M319" s="31"/>
      <c r="N319" s="31"/>
      <c r="O319" s="31"/>
      <c r="P319" s="31"/>
      <c r="Q319" s="31"/>
      <c r="R319" s="31"/>
      <c r="S319" s="31"/>
    </row>
    <row r="320" spans="1:24">
      <c r="A320" s="13">
        <v>41290</v>
      </c>
      <c r="B320" s="30">
        <v>0</v>
      </c>
      <c r="C320" s="30">
        <v>0</v>
      </c>
      <c r="D320" s="30">
        <v>0</v>
      </c>
      <c r="E320" s="30">
        <v>0</v>
      </c>
      <c r="F320" s="30"/>
      <c r="G320" s="33"/>
      <c r="H320" s="33"/>
      <c r="I320" s="31"/>
      <c r="J320" s="30"/>
      <c r="K320" s="50" t="s">
        <v>98</v>
      </c>
      <c r="L320" s="47"/>
      <c r="M320" s="31"/>
      <c r="N320" s="31"/>
      <c r="O320" s="31"/>
      <c r="P320" s="31"/>
      <c r="Q320" s="31"/>
      <c r="R320" s="31"/>
      <c r="S320" s="31"/>
    </row>
    <row r="321" spans="1:19">
      <c r="A321" s="11">
        <v>41291</v>
      </c>
      <c r="B321" s="30">
        <v>0</v>
      </c>
      <c r="C321" s="30">
        <v>0</v>
      </c>
      <c r="D321" s="30">
        <v>0</v>
      </c>
      <c r="E321" s="30">
        <v>0</v>
      </c>
      <c r="F321" s="30"/>
      <c r="G321" s="33"/>
      <c r="H321" s="33"/>
      <c r="I321" s="31"/>
      <c r="J321" s="30"/>
      <c r="K321" s="48" t="s">
        <v>136</v>
      </c>
      <c r="L321" s="47"/>
      <c r="M321" s="31"/>
      <c r="N321" s="31"/>
      <c r="O321" s="31"/>
      <c r="P321" s="31"/>
      <c r="Q321" s="31"/>
      <c r="R321" s="31"/>
      <c r="S321" s="31"/>
    </row>
    <row r="322" spans="1:19">
      <c r="A322" s="11">
        <v>41295</v>
      </c>
      <c r="B322" s="30">
        <v>0</v>
      </c>
      <c r="C322" s="30">
        <v>0</v>
      </c>
      <c r="D322" s="30">
        <v>0</v>
      </c>
      <c r="E322" s="31">
        <v>0</v>
      </c>
      <c r="F322" s="30"/>
      <c r="G322" s="33"/>
      <c r="H322" s="33"/>
      <c r="I322" s="31"/>
      <c r="J322" s="30"/>
      <c r="K322" s="50" t="s">
        <v>127</v>
      </c>
      <c r="L322" s="47"/>
      <c r="M322" s="31"/>
      <c r="N322" s="31"/>
      <c r="O322" s="31"/>
      <c r="P322" s="31"/>
      <c r="Q322" s="31"/>
      <c r="R322" s="31"/>
      <c r="S322" s="31"/>
    </row>
    <row r="323" spans="1:19">
      <c r="A323" s="11">
        <v>41298</v>
      </c>
      <c r="B323" s="30">
        <v>0</v>
      </c>
      <c r="C323" s="30">
        <v>0</v>
      </c>
      <c r="D323" s="30">
        <v>0</v>
      </c>
      <c r="E323" s="31">
        <v>0</v>
      </c>
      <c r="F323" s="30"/>
      <c r="G323" s="33"/>
      <c r="H323" s="33"/>
      <c r="I323" s="31"/>
      <c r="J323" s="30"/>
      <c r="K323" s="31" t="s">
        <v>194</v>
      </c>
      <c r="L323" s="47"/>
      <c r="M323" s="31"/>
      <c r="N323" s="31"/>
      <c r="O323" s="31"/>
      <c r="P323" s="31"/>
      <c r="Q323" s="31"/>
      <c r="R323" s="31"/>
      <c r="S323" s="31"/>
    </row>
    <row r="324" spans="1:19">
      <c r="A324" s="11">
        <v>41302</v>
      </c>
      <c r="B324" s="30">
        <v>0</v>
      </c>
      <c r="C324" s="30">
        <v>0</v>
      </c>
      <c r="D324" s="30">
        <v>0</v>
      </c>
      <c r="E324" s="31">
        <v>0</v>
      </c>
      <c r="F324" s="30"/>
      <c r="G324" s="33"/>
      <c r="H324" s="33"/>
      <c r="I324" s="31"/>
      <c r="J324" s="30"/>
      <c r="K324" s="48" t="s">
        <v>233</v>
      </c>
      <c r="L324" s="47"/>
      <c r="M324" s="31"/>
      <c r="N324" s="31"/>
      <c r="O324" s="31"/>
      <c r="P324" s="31"/>
      <c r="Q324" s="31"/>
      <c r="R324" s="31"/>
      <c r="S324" s="31"/>
    </row>
    <row r="325" spans="1:19">
      <c r="A325" s="11">
        <v>41305</v>
      </c>
      <c r="B325" s="30">
        <v>0</v>
      </c>
      <c r="C325" s="30">
        <v>0</v>
      </c>
      <c r="D325" s="30">
        <v>0</v>
      </c>
      <c r="E325" s="31">
        <v>0</v>
      </c>
      <c r="F325" s="30"/>
      <c r="G325" s="33"/>
      <c r="H325" s="33"/>
      <c r="I325" s="31"/>
      <c r="J325" s="30"/>
      <c r="K325" s="48" t="s">
        <v>151</v>
      </c>
      <c r="L325" s="47"/>
      <c r="M325" s="31"/>
      <c r="N325" s="31"/>
      <c r="O325" s="31"/>
      <c r="P325" s="31"/>
      <c r="Q325" s="31"/>
      <c r="R325" s="31"/>
      <c r="S325" s="31"/>
    </row>
    <row r="326" spans="1:19">
      <c r="A326" s="11">
        <v>41311</v>
      </c>
      <c r="B326" s="30">
        <v>0</v>
      </c>
      <c r="C326" s="30">
        <v>0</v>
      </c>
      <c r="D326" s="30">
        <v>0</v>
      </c>
      <c r="E326" s="31">
        <v>0</v>
      </c>
      <c r="F326" s="30"/>
      <c r="G326" s="33"/>
      <c r="H326" s="33"/>
      <c r="I326" s="31"/>
      <c r="J326" s="30"/>
      <c r="K326" s="48" t="s">
        <v>190</v>
      </c>
      <c r="L326" s="47"/>
      <c r="M326" s="31"/>
      <c r="N326" s="31"/>
      <c r="O326" s="31"/>
      <c r="P326" s="31"/>
      <c r="Q326" s="31"/>
      <c r="R326" s="31"/>
      <c r="S326" s="31"/>
    </row>
    <row r="327" spans="1:19">
      <c r="A327" s="11">
        <v>41313</v>
      </c>
      <c r="B327" s="30">
        <v>0</v>
      </c>
      <c r="C327" s="30">
        <v>0</v>
      </c>
      <c r="D327" s="30">
        <v>0</v>
      </c>
      <c r="E327" s="30">
        <v>0</v>
      </c>
      <c r="F327" s="30"/>
      <c r="G327" s="33"/>
      <c r="H327" s="33"/>
      <c r="I327" s="31"/>
      <c r="J327" s="30"/>
      <c r="K327" s="48" t="s">
        <v>188</v>
      </c>
      <c r="L327" s="47"/>
      <c r="M327" s="31"/>
      <c r="N327" s="31"/>
      <c r="O327" s="31"/>
      <c r="P327" s="31"/>
      <c r="Q327" s="31"/>
      <c r="R327" s="31"/>
      <c r="S327" s="31"/>
    </row>
    <row r="328" spans="1:19">
      <c r="A328" s="11">
        <v>41318</v>
      </c>
      <c r="B328" s="30">
        <v>0</v>
      </c>
      <c r="C328" s="30">
        <v>0</v>
      </c>
      <c r="D328" s="30">
        <v>0</v>
      </c>
      <c r="E328" s="31">
        <v>0</v>
      </c>
      <c r="F328" s="30"/>
      <c r="G328" s="33"/>
      <c r="H328" s="33"/>
      <c r="I328" s="31"/>
      <c r="J328" s="30"/>
      <c r="K328" s="50" t="s">
        <v>244</v>
      </c>
      <c r="L328" s="47"/>
      <c r="M328" s="31"/>
      <c r="N328" s="31"/>
      <c r="O328" s="31"/>
      <c r="P328" s="31"/>
      <c r="Q328" s="31"/>
      <c r="R328" s="31"/>
      <c r="S328" s="31"/>
    </row>
    <row r="329" spans="1:19">
      <c r="A329" s="11">
        <v>41320</v>
      </c>
      <c r="B329" s="30">
        <v>0</v>
      </c>
      <c r="C329" s="30">
        <v>0</v>
      </c>
      <c r="D329" s="30">
        <v>0</v>
      </c>
      <c r="E329" s="30">
        <v>0</v>
      </c>
      <c r="F329" s="30"/>
      <c r="G329" s="33"/>
      <c r="H329" s="33"/>
      <c r="I329" s="31"/>
      <c r="J329" s="30"/>
      <c r="K329" s="38" t="s">
        <v>212</v>
      </c>
      <c r="L329" s="47"/>
      <c r="M329" s="31"/>
      <c r="N329" s="31"/>
      <c r="O329" s="31"/>
      <c r="P329" s="31"/>
      <c r="Q329" s="31"/>
      <c r="R329" s="31"/>
      <c r="S329" s="31"/>
    </row>
    <row r="330" spans="1:19">
      <c r="A330" s="11">
        <v>41324</v>
      </c>
      <c r="B330" s="30">
        <v>0</v>
      </c>
      <c r="C330" s="30">
        <v>0</v>
      </c>
      <c r="D330" s="30">
        <v>0</v>
      </c>
      <c r="E330" s="30">
        <v>0</v>
      </c>
      <c r="F330" s="30"/>
      <c r="G330" s="33"/>
      <c r="H330" s="33"/>
      <c r="I330" s="31"/>
      <c r="J330" s="30"/>
      <c r="K330" s="50" t="s">
        <v>178</v>
      </c>
      <c r="L330" s="47"/>
      <c r="M330" s="31"/>
      <c r="N330" s="31"/>
      <c r="O330" s="31"/>
      <c r="P330" s="31"/>
      <c r="Q330" s="31"/>
      <c r="R330" s="31"/>
      <c r="S330" s="31"/>
    </row>
    <row r="331" spans="1:19">
      <c r="A331" s="11">
        <v>41327</v>
      </c>
      <c r="B331" s="30">
        <v>0</v>
      </c>
      <c r="C331" s="30">
        <v>0</v>
      </c>
      <c r="D331" s="30">
        <v>0</v>
      </c>
      <c r="E331" s="31">
        <v>0</v>
      </c>
      <c r="F331" s="30"/>
      <c r="G331" s="33"/>
      <c r="H331" s="33"/>
      <c r="I331" s="31"/>
      <c r="J331" s="30"/>
      <c r="K331" s="48" t="s">
        <v>176</v>
      </c>
      <c r="L331" s="47" t="s">
        <v>164</v>
      </c>
      <c r="M331" s="31"/>
      <c r="N331" s="31"/>
      <c r="O331" s="31"/>
      <c r="P331" s="31"/>
      <c r="Q331" s="31"/>
      <c r="R331" s="31"/>
      <c r="S331" s="31"/>
    </row>
    <row r="332" spans="1:19">
      <c r="A332" s="11">
        <v>41327</v>
      </c>
      <c r="B332" s="30">
        <v>0</v>
      </c>
      <c r="C332" s="30">
        <v>0</v>
      </c>
      <c r="D332" s="30">
        <v>0</v>
      </c>
      <c r="E332" s="31">
        <v>0</v>
      </c>
      <c r="F332" s="30"/>
      <c r="G332" s="33"/>
      <c r="H332" s="33"/>
      <c r="I332" s="31"/>
      <c r="J332" s="30"/>
      <c r="K332" s="48" t="s">
        <v>257</v>
      </c>
      <c r="L332" s="47"/>
      <c r="M332" s="31"/>
      <c r="N332" s="31"/>
      <c r="O332" s="31"/>
      <c r="P332" s="31"/>
      <c r="Q332" s="31"/>
      <c r="R332" s="31"/>
      <c r="S332" s="31"/>
    </row>
    <row r="333" spans="1:19">
      <c r="A333" s="110">
        <v>41331</v>
      </c>
      <c r="B333" s="30">
        <v>0</v>
      </c>
      <c r="C333" s="30">
        <v>0</v>
      </c>
      <c r="D333" s="30">
        <v>0</v>
      </c>
      <c r="E333" s="31">
        <v>0</v>
      </c>
      <c r="F333" s="30"/>
      <c r="G333" s="33"/>
      <c r="H333" s="33"/>
      <c r="I333" s="31"/>
      <c r="J333" s="30"/>
      <c r="K333" s="48" t="s">
        <v>210</v>
      </c>
      <c r="L333" s="47"/>
      <c r="M333" s="31"/>
      <c r="N333" s="31"/>
      <c r="O333" s="31"/>
      <c r="P333" s="31"/>
      <c r="Q333" s="31"/>
      <c r="R333" s="31"/>
      <c r="S333" s="31"/>
    </row>
    <row r="334" spans="1:19">
      <c r="A334" s="110">
        <v>41332</v>
      </c>
      <c r="B334" s="30">
        <v>0</v>
      </c>
      <c r="C334" s="30">
        <v>0</v>
      </c>
      <c r="D334" s="30">
        <v>0</v>
      </c>
      <c r="E334" s="31">
        <v>0</v>
      </c>
      <c r="F334" s="30"/>
      <c r="G334" s="33"/>
      <c r="H334" s="33"/>
      <c r="I334" s="31"/>
      <c r="J334" s="30"/>
      <c r="K334" s="50" t="s">
        <v>224</v>
      </c>
      <c r="L334" s="47"/>
      <c r="M334" s="31"/>
      <c r="N334" s="31"/>
      <c r="O334" s="31"/>
      <c r="P334" s="31"/>
      <c r="Q334" s="31"/>
      <c r="R334" s="31"/>
      <c r="S334" s="31"/>
    </row>
    <row r="335" spans="1:19">
      <c r="A335" s="11">
        <v>41338</v>
      </c>
      <c r="B335" s="30">
        <v>0</v>
      </c>
      <c r="C335" s="30">
        <v>0</v>
      </c>
      <c r="D335" s="30">
        <v>0</v>
      </c>
      <c r="E335" s="31">
        <v>0</v>
      </c>
      <c r="F335" s="30"/>
      <c r="G335" s="33"/>
      <c r="H335" s="33"/>
      <c r="I335" s="31"/>
      <c r="J335" s="30"/>
      <c r="K335" s="48" t="s">
        <v>281</v>
      </c>
      <c r="L335" s="47"/>
      <c r="M335" s="31"/>
      <c r="N335" s="31"/>
      <c r="O335" s="31"/>
      <c r="P335" s="31"/>
      <c r="Q335" s="31"/>
      <c r="R335" s="31"/>
      <c r="S335" s="31"/>
    </row>
    <row r="336" spans="1:19">
      <c r="A336" s="11">
        <v>41340</v>
      </c>
      <c r="B336" s="30">
        <v>0</v>
      </c>
      <c r="C336" s="30">
        <v>0</v>
      </c>
      <c r="D336" s="30">
        <v>0</v>
      </c>
      <c r="E336" s="31">
        <v>0</v>
      </c>
      <c r="F336" s="30"/>
      <c r="G336" s="33"/>
      <c r="H336" s="33"/>
      <c r="I336" s="31"/>
      <c r="J336" s="30"/>
      <c r="K336" s="31" t="s">
        <v>222</v>
      </c>
      <c r="L336" s="47"/>
      <c r="M336" s="31"/>
      <c r="N336" s="31"/>
      <c r="O336" s="31"/>
      <c r="P336" s="31"/>
      <c r="Q336" s="31"/>
      <c r="R336" s="31"/>
      <c r="S336" s="31"/>
    </row>
    <row r="337" spans="1:24">
      <c r="A337" s="11">
        <v>41344</v>
      </c>
      <c r="B337" s="30">
        <v>0</v>
      </c>
      <c r="C337" s="30">
        <v>0</v>
      </c>
      <c r="D337" s="30">
        <v>0</v>
      </c>
      <c r="E337" s="31">
        <v>0</v>
      </c>
      <c r="F337" s="30"/>
      <c r="G337" s="33"/>
      <c r="H337" s="33"/>
      <c r="I337" s="31"/>
      <c r="J337" s="30"/>
      <c r="K337" s="31" t="s">
        <v>215</v>
      </c>
      <c r="L337" s="47"/>
      <c r="M337" s="31"/>
      <c r="N337" s="31"/>
      <c r="O337" s="31"/>
      <c r="P337" s="31"/>
      <c r="Q337" s="31"/>
      <c r="R337" s="31"/>
      <c r="S337" s="31"/>
    </row>
    <row r="338" spans="1:24">
      <c r="A338" s="11">
        <v>41346</v>
      </c>
      <c r="B338" s="30">
        <v>0</v>
      </c>
      <c r="C338" s="30">
        <v>0</v>
      </c>
      <c r="D338" s="30">
        <v>0</v>
      </c>
      <c r="E338" s="31">
        <v>0</v>
      </c>
      <c r="F338" s="30"/>
      <c r="G338" s="33"/>
      <c r="H338" s="33"/>
      <c r="I338" s="31"/>
      <c r="J338" s="30"/>
      <c r="K338" s="50" t="s">
        <v>274</v>
      </c>
      <c r="L338" s="47"/>
      <c r="M338" s="31"/>
      <c r="N338" s="31"/>
      <c r="O338" s="31"/>
      <c r="P338" s="31"/>
      <c r="Q338" s="31"/>
      <c r="R338" s="31"/>
      <c r="S338" s="31"/>
    </row>
    <row r="339" spans="1:24">
      <c r="A339" s="11">
        <v>41351</v>
      </c>
      <c r="B339" s="30">
        <v>0</v>
      </c>
      <c r="C339" s="30">
        <v>0</v>
      </c>
      <c r="D339" s="30">
        <v>0</v>
      </c>
      <c r="E339" s="31">
        <v>0</v>
      </c>
      <c r="F339" s="30"/>
      <c r="G339" s="33"/>
      <c r="H339" s="33"/>
      <c r="I339" s="31"/>
      <c r="J339" s="30"/>
      <c r="K339" s="33" t="s">
        <v>218</v>
      </c>
      <c r="L339" s="47"/>
      <c r="M339" s="31"/>
      <c r="N339" s="31"/>
      <c r="O339" s="31"/>
      <c r="P339" s="31"/>
      <c r="Q339" s="31"/>
      <c r="R339" s="31"/>
      <c r="S339" s="31"/>
    </row>
    <row r="340" spans="1:24">
      <c r="A340" s="11">
        <v>41352</v>
      </c>
      <c r="B340" s="30">
        <v>0</v>
      </c>
      <c r="C340" s="30">
        <v>0</v>
      </c>
      <c r="D340" s="30">
        <v>0</v>
      </c>
      <c r="E340" s="31">
        <v>0</v>
      </c>
      <c r="F340" s="30"/>
      <c r="G340" s="33"/>
      <c r="H340" s="33"/>
      <c r="I340" s="31"/>
      <c r="J340" s="30"/>
      <c r="K340" s="50" t="s">
        <v>287</v>
      </c>
      <c r="L340" s="47"/>
      <c r="M340" s="31"/>
      <c r="N340" s="31"/>
      <c r="O340" s="31"/>
      <c r="P340" s="31"/>
      <c r="Q340" s="31"/>
      <c r="R340" s="31"/>
      <c r="S340" s="31"/>
    </row>
    <row r="341" spans="1:24">
      <c r="A341" s="11">
        <v>41358</v>
      </c>
      <c r="B341" s="30">
        <v>0</v>
      </c>
      <c r="C341" s="30">
        <v>0</v>
      </c>
      <c r="D341" s="30">
        <v>0</v>
      </c>
      <c r="E341" s="31">
        <v>0</v>
      </c>
      <c r="F341" s="30"/>
      <c r="G341" s="33"/>
      <c r="H341" s="33"/>
      <c r="I341" s="31"/>
      <c r="J341" s="30"/>
      <c r="K341" s="33" t="s">
        <v>293</v>
      </c>
      <c r="L341" s="47"/>
      <c r="M341" s="31"/>
      <c r="N341" s="31"/>
      <c r="O341" s="31"/>
      <c r="P341" s="31"/>
      <c r="Q341" s="31"/>
      <c r="R341" s="31"/>
      <c r="S341" s="31"/>
    </row>
    <row r="342" spans="1:24" ht="13.5" thickBot="1">
      <c r="A342" s="11">
        <v>41361</v>
      </c>
      <c r="B342" s="30">
        <v>0</v>
      </c>
      <c r="C342" s="30">
        <v>0</v>
      </c>
      <c r="D342" s="30">
        <v>0</v>
      </c>
      <c r="E342" s="31">
        <v>0</v>
      </c>
      <c r="F342" s="30"/>
      <c r="G342" s="33"/>
      <c r="H342" s="33"/>
      <c r="I342" s="31"/>
      <c r="J342" s="30"/>
      <c r="K342" s="58" t="s">
        <v>305</v>
      </c>
      <c r="L342" s="47"/>
      <c r="M342" s="31"/>
      <c r="N342" s="31"/>
      <c r="O342" s="31"/>
      <c r="P342" s="31"/>
      <c r="Q342" s="31"/>
      <c r="R342" s="31"/>
      <c r="S342" s="31"/>
    </row>
    <row r="343" spans="1:24">
      <c r="B343" s="31">
        <f>COUNT(B316:E342)</f>
        <v>108</v>
      </c>
      <c r="C343" s="31"/>
      <c r="D343" s="31"/>
      <c r="E343" s="31"/>
      <c r="F343" s="31">
        <f>SUM(F316:F342)</f>
        <v>2</v>
      </c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</row>
    <row r="344" spans="1:24"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</row>
    <row r="345" spans="1:24">
      <c r="A345" s="1" t="s">
        <v>143</v>
      </c>
      <c r="B345" s="112" t="s">
        <v>13</v>
      </c>
      <c r="C345" s="105" t="s">
        <v>13</v>
      </c>
      <c r="D345" s="105" t="s">
        <v>13</v>
      </c>
      <c r="E345" s="104" t="s">
        <v>13</v>
      </c>
      <c r="F345" s="105" t="s">
        <v>13</v>
      </c>
      <c r="G345" s="105" t="s">
        <v>16</v>
      </c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</row>
    <row r="346" spans="1:24">
      <c r="A346" s="106" t="s">
        <v>0</v>
      </c>
      <c r="B346" s="107" t="s">
        <v>14</v>
      </c>
      <c r="C346" s="107" t="s">
        <v>14</v>
      </c>
      <c r="D346" s="107" t="s">
        <v>15</v>
      </c>
      <c r="E346" s="107" t="s">
        <v>17</v>
      </c>
      <c r="F346" s="107" t="s">
        <v>89</v>
      </c>
      <c r="G346" s="107" t="s">
        <v>26</v>
      </c>
      <c r="H346" s="107" t="s">
        <v>27</v>
      </c>
      <c r="I346" s="108" t="s">
        <v>28</v>
      </c>
      <c r="J346" s="109" t="s">
        <v>29</v>
      </c>
      <c r="K346" s="108" t="s">
        <v>5</v>
      </c>
      <c r="L346" s="109" t="s">
        <v>6</v>
      </c>
      <c r="M346" s="108" t="s">
        <v>7</v>
      </c>
      <c r="N346" s="31"/>
      <c r="O346" s="31"/>
      <c r="P346" s="31"/>
      <c r="Q346" s="31"/>
      <c r="R346" s="31"/>
      <c r="S346" s="31"/>
    </row>
    <row r="347" spans="1:24">
      <c r="A347" s="111">
        <v>41276</v>
      </c>
      <c r="B347" s="30">
        <v>0</v>
      </c>
      <c r="C347" s="83">
        <v>0</v>
      </c>
      <c r="D347" s="31">
        <v>0</v>
      </c>
      <c r="E347" s="30">
        <v>0</v>
      </c>
      <c r="F347" s="30">
        <v>0</v>
      </c>
      <c r="G347" s="30"/>
      <c r="H347" s="31"/>
      <c r="I347" s="31"/>
      <c r="J347" s="31"/>
      <c r="K347" s="30"/>
      <c r="L347" s="48" t="s">
        <v>106</v>
      </c>
      <c r="M347" s="47"/>
      <c r="N347" s="31"/>
      <c r="O347" s="31"/>
      <c r="P347" s="31"/>
      <c r="Q347" s="31"/>
      <c r="R347" s="31"/>
      <c r="S347" s="31"/>
    </row>
    <row r="348" spans="1:24">
      <c r="A348" s="14">
        <v>41278</v>
      </c>
      <c r="B348" s="30">
        <v>0</v>
      </c>
      <c r="C348" s="30">
        <v>0</v>
      </c>
      <c r="D348" s="30">
        <v>0</v>
      </c>
      <c r="E348" s="30">
        <v>0</v>
      </c>
      <c r="F348" s="30">
        <v>0</v>
      </c>
      <c r="G348" s="30"/>
      <c r="H348" s="31"/>
      <c r="I348" s="31"/>
      <c r="J348" s="31"/>
      <c r="K348" s="30"/>
      <c r="L348" s="50" t="s">
        <v>110</v>
      </c>
      <c r="M348" s="47"/>
      <c r="N348" s="31"/>
      <c r="O348" s="31"/>
      <c r="P348" s="31"/>
      <c r="Q348" s="31"/>
      <c r="R348" s="31"/>
      <c r="S348" s="31"/>
    </row>
    <row r="349" spans="1:24">
      <c r="A349" s="11">
        <v>41284</v>
      </c>
      <c r="B349" s="31">
        <v>0</v>
      </c>
      <c r="C349" s="31">
        <v>0</v>
      </c>
      <c r="D349" s="31">
        <v>0</v>
      </c>
      <c r="E349" s="31">
        <v>0</v>
      </c>
      <c r="F349" s="31">
        <v>0</v>
      </c>
      <c r="L349" s="69" t="s">
        <v>119</v>
      </c>
      <c r="M349" s="47"/>
      <c r="N349" s="31"/>
      <c r="O349" s="31"/>
      <c r="P349" s="31"/>
      <c r="Q349" s="31"/>
      <c r="R349" s="31"/>
      <c r="S349" s="31"/>
    </row>
    <row r="350" spans="1:24">
      <c r="A350" s="14">
        <v>41285</v>
      </c>
      <c r="B350" s="30">
        <v>0</v>
      </c>
      <c r="C350" s="30">
        <v>0</v>
      </c>
      <c r="D350" s="30">
        <v>0</v>
      </c>
      <c r="E350" s="30">
        <v>0</v>
      </c>
      <c r="F350" s="30">
        <v>0</v>
      </c>
      <c r="G350" s="30"/>
      <c r="H350" s="31"/>
      <c r="I350" s="31"/>
      <c r="J350" s="31"/>
      <c r="K350" s="30"/>
      <c r="L350" s="48" t="s">
        <v>96</v>
      </c>
      <c r="M350" s="47"/>
      <c r="N350" s="31"/>
      <c r="O350" s="31"/>
      <c r="P350" s="31"/>
      <c r="Q350" s="31"/>
      <c r="R350" s="31"/>
      <c r="S350" s="31"/>
    </row>
    <row r="351" spans="1:24">
      <c r="A351" s="13">
        <v>41290</v>
      </c>
      <c r="B351" s="30">
        <v>1</v>
      </c>
      <c r="C351" s="34">
        <v>0</v>
      </c>
      <c r="D351" s="33">
        <v>0</v>
      </c>
      <c r="E351" s="30">
        <v>0</v>
      </c>
      <c r="F351" s="30">
        <v>0</v>
      </c>
      <c r="G351" s="30">
        <v>1</v>
      </c>
      <c r="H351" s="31"/>
      <c r="I351" s="31"/>
      <c r="J351" s="31"/>
      <c r="K351" s="30"/>
      <c r="L351" s="50" t="s">
        <v>98</v>
      </c>
      <c r="M351" s="47"/>
      <c r="N351" s="31"/>
      <c r="O351" s="31"/>
      <c r="P351" s="31"/>
      <c r="Q351" s="31"/>
      <c r="R351" s="31"/>
      <c r="S351" s="31"/>
    </row>
    <row r="352" spans="1:24">
      <c r="A352" s="11">
        <v>41291</v>
      </c>
      <c r="B352" s="30">
        <v>0</v>
      </c>
      <c r="C352" s="30">
        <v>0</v>
      </c>
      <c r="D352" s="30">
        <v>0</v>
      </c>
      <c r="E352" s="30">
        <v>0</v>
      </c>
      <c r="F352" s="30">
        <v>0</v>
      </c>
      <c r="G352" s="30"/>
      <c r="H352" s="31"/>
      <c r="I352" s="31"/>
      <c r="J352" s="31"/>
      <c r="K352" s="30"/>
      <c r="L352" s="48" t="s">
        <v>136</v>
      </c>
      <c r="M352" s="47"/>
      <c r="N352" s="31"/>
      <c r="O352" s="31"/>
      <c r="P352" s="31"/>
      <c r="Q352" s="31"/>
      <c r="R352" s="31"/>
      <c r="S352" s="31"/>
    </row>
    <row r="353" spans="1:19">
      <c r="A353" s="11">
        <v>41297</v>
      </c>
      <c r="B353" s="30">
        <v>0</v>
      </c>
      <c r="C353" s="30">
        <v>0</v>
      </c>
      <c r="D353" s="30">
        <v>0</v>
      </c>
      <c r="E353" s="30">
        <v>0</v>
      </c>
      <c r="F353" s="30">
        <v>0</v>
      </c>
      <c r="G353" s="30"/>
      <c r="H353" s="31"/>
      <c r="I353" s="31"/>
      <c r="J353" s="31"/>
      <c r="K353" s="30"/>
      <c r="L353" s="48" t="s">
        <v>161</v>
      </c>
      <c r="M353" s="47"/>
      <c r="N353" s="31"/>
      <c r="O353" s="31"/>
      <c r="P353" s="31"/>
      <c r="Q353" s="31"/>
      <c r="R353" s="31"/>
      <c r="S353" s="31"/>
    </row>
    <row r="354" spans="1:19">
      <c r="A354" s="11">
        <v>41298</v>
      </c>
      <c r="B354" s="30">
        <v>0</v>
      </c>
      <c r="C354" s="30">
        <v>0</v>
      </c>
      <c r="D354" s="30">
        <v>0</v>
      </c>
      <c r="E354" s="30">
        <v>0</v>
      </c>
      <c r="F354" s="30">
        <v>0</v>
      </c>
      <c r="G354" s="30"/>
      <c r="H354" s="31"/>
      <c r="I354" s="31"/>
      <c r="J354" s="31"/>
      <c r="K354" s="30"/>
      <c r="L354" s="31" t="s">
        <v>194</v>
      </c>
      <c r="M354" s="47"/>
      <c r="N354" s="31"/>
      <c r="O354" s="31"/>
      <c r="P354" s="31"/>
      <c r="Q354" s="31"/>
      <c r="R354" s="31"/>
      <c r="S354" s="31"/>
    </row>
    <row r="355" spans="1:19">
      <c r="A355" s="11">
        <v>41304</v>
      </c>
      <c r="B355" s="30">
        <v>2</v>
      </c>
      <c r="C355" s="30">
        <v>0</v>
      </c>
      <c r="D355" s="30">
        <v>0</v>
      </c>
      <c r="E355" s="30">
        <v>0</v>
      </c>
      <c r="F355" s="30">
        <v>0</v>
      </c>
      <c r="G355" s="30"/>
      <c r="H355" s="31">
        <v>2</v>
      </c>
      <c r="I355" s="31"/>
      <c r="J355" s="31"/>
      <c r="K355" s="30"/>
      <c r="L355" s="31" t="s">
        <v>147</v>
      </c>
      <c r="M355" s="47"/>
      <c r="N355" s="31"/>
      <c r="O355" s="31"/>
      <c r="P355" s="31"/>
      <c r="Q355" s="31"/>
      <c r="R355" s="31"/>
      <c r="S355" s="31"/>
    </row>
    <row r="356" spans="1:19">
      <c r="A356" s="11">
        <v>41305</v>
      </c>
      <c r="B356" s="30">
        <v>0</v>
      </c>
      <c r="C356" s="30">
        <v>0</v>
      </c>
      <c r="D356" s="30">
        <v>0</v>
      </c>
      <c r="E356" s="30">
        <v>0</v>
      </c>
      <c r="F356" s="30">
        <v>0</v>
      </c>
      <c r="G356" s="30"/>
      <c r="H356" s="31"/>
      <c r="I356" s="31"/>
      <c r="J356" s="31"/>
      <c r="K356" s="30"/>
      <c r="L356" s="48" t="s">
        <v>151</v>
      </c>
      <c r="M356" s="47"/>
      <c r="N356" s="31"/>
      <c r="O356" s="31"/>
      <c r="P356" s="31"/>
      <c r="Q356" s="31"/>
      <c r="R356" s="31"/>
      <c r="S356" s="31"/>
    </row>
    <row r="357" spans="1:19">
      <c r="A357" s="11">
        <v>41309</v>
      </c>
      <c r="B357" s="30">
        <v>1</v>
      </c>
      <c r="C357" s="34">
        <v>0</v>
      </c>
      <c r="D357" s="34">
        <v>0</v>
      </c>
      <c r="E357" s="34">
        <v>0</v>
      </c>
      <c r="F357" s="34">
        <v>0</v>
      </c>
      <c r="G357" s="30">
        <v>1</v>
      </c>
      <c r="H357" s="31"/>
      <c r="I357" s="31"/>
      <c r="J357" s="31"/>
      <c r="K357" s="30"/>
      <c r="L357" s="38" t="s">
        <v>165</v>
      </c>
      <c r="M357" s="47"/>
      <c r="N357" s="31"/>
      <c r="O357" s="31"/>
      <c r="P357" s="31"/>
      <c r="Q357" s="31"/>
      <c r="R357" s="31"/>
      <c r="S357" s="31"/>
    </row>
    <row r="358" spans="1:19">
      <c r="A358" s="11">
        <v>41313</v>
      </c>
      <c r="B358" s="30">
        <v>0</v>
      </c>
      <c r="C358" s="30">
        <v>0</v>
      </c>
      <c r="D358" s="30">
        <v>0</v>
      </c>
      <c r="E358" s="30">
        <v>0</v>
      </c>
      <c r="F358" s="30">
        <v>0</v>
      </c>
      <c r="G358" s="30"/>
      <c r="H358" s="31"/>
      <c r="I358" s="31"/>
      <c r="J358" s="31"/>
      <c r="K358" s="30"/>
      <c r="L358" s="48" t="s">
        <v>188</v>
      </c>
      <c r="M358" s="47"/>
      <c r="N358" s="31"/>
      <c r="O358" s="31"/>
      <c r="P358" s="31"/>
      <c r="Q358" s="31"/>
      <c r="R358" s="31"/>
      <c r="S358" s="31"/>
    </row>
    <row r="359" spans="1:19">
      <c r="A359" s="11">
        <v>41316</v>
      </c>
      <c r="B359" s="30">
        <v>0</v>
      </c>
      <c r="C359" s="34">
        <v>0</v>
      </c>
      <c r="D359" s="31">
        <v>0</v>
      </c>
      <c r="E359" s="30">
        <v>0</v>
      </c>
      <c r="F359" s="30">
        <v>0</v>
      </c>
      <c r="G359" s="30"/>
      <c r="H359" s="31"/>
      <c r="I359" s="31"/>
      <c r="J359" s="31"/>
      <c r="K359" s="30"/>
      <c r="L359" s="48" t="s">
        <v>170</v>
      </c>
      <c r="M359" s="47"/>
      <c r="N359" s="31"/>
      <c r="O359" s="31"/>
      <c r="P359" s="31"/>
      <c r="Q359" s="31"/>
      <c r="R359" s="31"/>
      <c r="S359" s="31"/>
    </row>
    <row r="360" spans="1:19">
      <c r="A360" s="11">
        <v>41320</v>
      </c>
      <c r="B360" s="30">
        <v>0</v>
      </c>
      <c r="C360" s="34">
        <v>0</v>
      </c>
      <c r="D360" s="31">
        <v>0</v>
      </c>
      <c r="E360" s="30">
        <v>0</v>
      </c>
      <c r="F360" s="30">
        <v>0</v>
      </c>
      <c r="G360" s="30"/>
      <c r="H360" s="31"/>
      <c r="I360" s="31"/>
      <c r="J360" s="31"/>
      <c r="K360" s="30"/>
      <c r="L360" s="38" t="s">
        <v>212</v>
      </c>
      <c r="M360" s="47"/>
      <c r="N360" s="31"/>
      <c r="O360" s="31"/>
      <c r="P360" s="31"/>
      <c r="Q360" s="31"/>
      <c r="R360" s="31"/>
      <c r="S360" s="31"/>
    </row>
    <row r="361" spans="1:19">
      <c r="A361" s="11">
        <v>41320</v>
      </c>
      <c r="B361" s="30">
        <v>0</v>
      </c>
      <c r="C361" s="34">
        <v>0</v>
      </c>
      <c r="D361" s="31">
        <v>0</v>
      </c>
      <c r="E361" s="30">
        <v>0</v>
      </c>
      <c r="F361" s="30">
        <v>0</v>
      </c>
      <c r="G361" s="30"/>
      <c r="H361" s="31"/>
      <c r="I361" s="31"/>
      <c r="J361" s="31"/>
      <c r="K361" s="30"/>
      <c r="L361" s="38" t="s">
        <v>212</v>
      </c>
      <c r="M361" s="47" t="s">
        <v>164</v>
      </c>
      <c r="N361" s="31"/>
      <c r="O361" s="31"/>
      <c r="P361" s="31"/>
      <c r="Q361" s="31"/>
      <c r="R361" s="31"/>
      <c r="S361" s="31"/>
    </row>
    <row r="362" spans="1:19">
      <c r="A362" s="11">
        <v>41326</v>
      </c>
      <c r="B362" s="30">
        <v>0</v>
      </c>
      <c r="C362" s="34">
        <v>0</v>
      </c>
      <c r="D362" s="31">
        <v>1</v>
      </c>
      <c r="E362" s="30">
        <v>0</v>
      </c>
      <c r="F362" s="30">
        <v>0</v>
      </c>
      <c r="G362" s="30"/>
      <c r="H362" s="31">
        <v>1</v>
      </c>
      <c r="I362" s="31"/>
      <c r="J362" s="31"/>
      <c r="K362" s="30"/>
      <c r="L362" s="38" t="s">
        <v>236</v>
      </c>
      <c r="M362" s="47" t="s">
        <v>99</v>
      </c>
      <c r="N362" s="31"/>
      <c r="O362" s="31"/>
      <c r="P362" s="31"/>
      <c r="Q362" s="31"/>
      <c r="R362" s="31"/>
      <c r="S362" s="31"/>
    </row>
    <row r="363" spans="1:19">
      <c r="A363" s="11">
        <v>41327</v>
      </c>
      <c r="B363" s="30">
        <v>0</v>
      </c>
      <c r="C363" s="34">
        <v>0</v>
      </c>
      <c r="D363" s="31">
        <v>0</v>
      </c>
      <c r="E363" s="30">
        <v>0</v>
      </c>
      <c r="F363" s="30">
        <v>0</v>
      </c>
      <c r="G363" s="30"/>
      <c r="H363" s="31"/>
      <c r="I363" s="31"/>
      <c r="J363" s="31"/>
      <c r="K363" s="30"/>
      <c r="L363" s="33" t="s">
        <v>257</v>
      </c>
      <c r="M363" s="47"/>
      <c r="N363" s="31"/>
      <c r="O363" s="31"/>
      <c r="P363" s="31"/>
      <c r="Q363" s="31"/>
      <c r="R363" s="31"/>
      <c r="S363" s="31"/>
    </row>
    <row r="364" spans="1:19">
      <c r="A364" s="110">
        <v>41332</v>
      </c>
      <c r="B364" s="30">
        <v>0</v>
      </c>
      <c r="C364" s="34">
        <v>0</v>
      </c>
      <c r="D364" s="31">
        <v>0</v>
      </c>
      <c r="E364" s="30">
        <v>0</v>
      </c>
      <c r="F364" s="30">
        <v>0</v>
      </c>
      <c r="G364" s="30"/>
      <c r="H364" s="31"/>
      <c r="I364" s="31"/>
      <c r="J364" s="31"/>
      <c r="K364" s="30"/>
      <c r="L364" s="50" t="s">
        <v>224</v>
      </c>
      <c r="M364" s="47"/>
      <c r="N364" s="31"/>
      <c r="O364" s="31"/>
      <c r="P364" s="31"/>
      <c r="Q364" s="31"/>
      <c r="R364" s="31"/>
      <c r="S364" s="31"/>
    </row>
    <row r="365" spans="1:19">
      <c r="A365" s="110">
        <v>41333</v>
      </c>
      <c r="B365" s="30">
        <v>0</v>
      </c>
      <c r="C365" s="34">
        <v>0</v>
      </c>
      <c r="D365" s="31">
        <v>0</v>
      </c>
      <c r="E365" s="30">
        <v>0</v>
      </c>
      <c r="F365" s="30">
        <v>0</v>
      </c>
      <c r="G365" s="30"/>
      <c r="H365" s="31"/>
      <c r="I365" s="31"/>
      <c r="J365" s="31"/>
      <c r="K365" s="30"/>
      <c r="L365" s="50" t="s">
        <v>249</v>
      </c>
      <c r="M365" s="47"/>
      <c r="N365" s="31"/>
      <c r="O365" s="31"/>
      <c r="P365" s="31"/>
      <c r="Q365" s="31"/>
      <c r="R365" s="31"/>
      <c r="S365" s="31"/>
    </row>
    <row r="366" spans="1:19">
      <c r="A366" s="11">
        <v>41338</v>
      </c>
      <c r="B366" s="30">
        <v>0</v>
      </c>
      <c r="C366" s="34">
        <v>0</v>
      </c>
      <c r="D366" s="31">
        <v>0</v>
      </c>
      <c r="E366" s="30">
        <v>0</v>
      </c>
      <c r="F366" s="30">
        <v>0</v>
      </c>
      <c r="G366" s="30"/>
      <c r="H366" s="31"/>
      <c r="I366" s="31"/>
      <c r="J366" s="31"/>
      <c r="K366" s="30"/>
      <c r="L366" s="48" t="s">
        <v>281</v>
      </c>
      <c r="M366" s="47"/>
      <c r="N366" s="31"/>
      <c r="O366" s="31"/>
      <c r="P366" s="31"/>
      <c r="Q366" s="31"/>
      <c r="R366" s="31"/>
      <c r="S366" s="31"/>
    </row>
    <row r="367" spans="1:19">
      <c r="A367" s="11">
        <v>41339</v>
      </c>
      <c r="B367" s="30">
        <v>0</v>
      </c>
      <c r="C367" s="34">
        <v>0</v>
      </c>
      <c r="D367" s="31">
        <v>0</v>
      </c>
      <c r="E367" s="30">
        <v>0</v>
      </c>
      <c r="F367" s="30">
        <v>0</v>
      </c>
      <c r="G367" s="30"/>
      <c r="H367" s="31"/>
      <c r="I367" s="31"/>
      <c r="J367" s="31"/>
      <c r="K367" s="30"/>
      <c r="L367" s="31" t="s">
        <v>266</v>
      </c>
      <c r="M367" s="47"/>
      <c r="N367" s="31"/>
      <c r="O367" s="31"/>
      <c r="P367" s="31"/>
      <c r="Q367" s="31"/>
      <c r="R367" s="31"/>
      <c r="S367" s="31"/>
    </row>
    <row r="368" spans="1:19">
      <c r="A368" s="11">
        <v>41344</v>
      </c>
      <c r="B368" s="30">
        <v>0</v>
      </c>
      <c r="C368" s="34">
        <v>0</v>
      </c>
      <c r="D368" s="31">
        <v>0</v>
      </c>
      <c r="E368" s="30">
        <v>0</v>
      </c>
      <c r="F368" s="30">
        <v>0</v>
      </c>
      <c r="G368" s="30"/>
      <c r="H368" s="31"/>
      <c r="I368" s="31"/>
      <c r="J368" s="31"/>
      <c r="K368" s="30"/>
      <c r="L368" s="31" t="s">
        <v>215</v>
      </c>
      <c r="M368" s="47"/>
      <c r="N368" s="31"/>
      <c r="O368" s="31"/>
      <c r="P368" s="31"/>
      <c r="Q368" s="31"/>
      <c r="R368" s="31"/>
      <c r="S368" s="31"/>
    </row>
    <row r="369" spans="1:24">
      <c r="A369" s="11">
        <v>41345</v>
      </c>
      <c r="B369" s="30">
        <v>0</v>
      </c>
      <c r="C369" s="34">
        <v>0</v>
      </c>
      <c r="D369" s="31">
        <v>0</v>
      </c>
      <c r="E369" s="30">
        <v>0</v>
      </c>
      <c r="F369" s="30">
        <v>0</v>
      </c>
      <c r="G369" s="30"/>
      <c r="H369" s="31"/>
      <c r="I369" s="31"/>
      <c r="J369" s="31"/>
      <c r="K369" s="30"/>
      <c r="L369" s="33" t="s">
        <v>299</v>
      </c>
      <c r="M369" s="47"/>
      <c r="N369" s="31"/>
      <c r="O369" s="31"/>
      <c r="P369" s="31"/>
      <c r="Q369" s="31"/>
      <c r="R369" s="31"/>
      <c r="S369" s="31"/>
    </row>
    <row r="370" spans="1:24">
      <c r="A370" s="11">
        <v>41351</v>
      </c>
      <c r="B370" s="30">
        <v>0</v>
      </c>
      <c r="C370" s="34">
        <v>0</v>
      </c>
      <c r="D370" s="31">
        <v>0</v>
      </c>
      <c r="E370" s="30">
        <v>0</v>
      </c>
      <c r="F370" s="30">
        <v>0</v>
      </c>
      <c r="G370" s="30"/>
      <c r="H370" s="31"/>
      <c r="I370" s="31"/>
      <c r="J370" s="31"/>
      <c r="K370" s="30"/>
      <c r="L370" s="33" t="s">
        <v>218</v>
      </c>
      <c r="M370" s="47"/>
      <c r="N370" s="31"/>
      <c r="O370" s="31"/>
      <c r="P370" s="31"/>
      <c r="Q370" s="31"/>
      <c r="R370" s="31"/>
      <c r="S370" s="31"/>
    </row>
    <row r="371" spans="1:24">
      <c r="A371" s="11">
        <v>41353</v>
      </c>
      <c r="B371" s="30">
        <v>2</v>
      </c>
      <c r="C371" s="34">
        <v>0</v>
      </c>
      <c r="D371" s="31">
        <v>0</v>
      </c>
      <c r="E371" s="30">
        <v>0</v>
      </c>
      <c r="F371" s="30">
        <v>0</v>
      </c>
      <c r="G371" s="30">
        <v>2</v>
      </c>
      <c r="H371" s="31"/>
      <c r="I371" s="31"/>
      <c r="J371" s="31"/>
      <c r="K371" s="30"/>
      <c r="L371" s="38" t="s">
        <v>301</v>
      </c>
      <c r="M371" s="47"/>
      <c r="N371" s="31"/>
      <c r="O371" s="31"/>
      <c r="P371" s="31"/>
      <c r="Q371" s="31"/>
      <c r="R371" s="31"/>
      <c r="S371" s="31"/>
    </row>
    <row r="372" spans="1:24">
      <c r="A372" s="11">
        <v>41358</v>
      </c>
      <c r="B372" s="30">
        <v>0</v>
      </c>
      <c r="C372" s="34">
        <v>0</v>
      </c>
      <c r="D372" s="31">
        <v>0</v>
      </c>
      <c r="E372" s="30">
        <v>0</v>
      </c>
      <c r="F372" s="30">
        <v>0</v>
      </c>
      <c r="G372" s="30"/>
      <c r="H372" s="31"/>
      <c r="I372" s="31"/>
      <c r="J372" s="31"/>
      <c r="K372" s="30"/>
      <c r="L372" s="33" t="s">
        <v>293</v>
      </c>
      <c r="M372" s="47"/>
      <c r="N372" s="31"/>
      <c r="O372" s="31"/>
      <c r="P372" s="31"/>
      <c r="Q372" s="31"/>
      <c r="R372" s="31"/>
      <c r="S372" s="31"/>
    </row>
    <row r="373" spans="1:24">
      <c r="A373" s="13">
        <v>41360</v>
      </c>
      <c r="B373" s="30">
        <v>0</v>
      </c>
      <c r="C373" s="34">
        <v>0</v>
      </c>
      <c r="D373" s="31">
        <v>0</v>
      </c>
      <c r="E373" s="30">
        <v>0</v>
      </c>
      <c r="F373" s="30">
        <v>0</v>
      </c>
      <c r="G373" s="30"/>
      <c r="H373" s="31"/>
      <c r="I373" s="31"/>
      <c r="J373" s="31"/>
      <c r="K373" s="30"/>
      <c r="L373" s="48" t="s">
        <v>295</v>
      </c>
      <c r="M373" s="47"/>
      <c r="N373" s="31"/>
      <c r="O373" s="31"/>
      <c r="P373" s="31"/>
      <c r="Q373" s="31"/>
      <c r="R373" s="31"/>
      <c r="S373" s="31"/>
    </row>
    <row r="374" spans="1:24">
      <c r="A374" s="11"/>
      <c r="B374" s="31">
        <f>COUNT(B347:F373)</f>
        <v>135</v>
      </c>
      <c r="C374" s="31"/>
      <c r="D374" s="31"/>
      <c r="E374" s="31"/>
      <c r="F374" s="31"/>
      <c r="G374" s="31">
        <f>SUM(G347:G373)</f>
        <v>4</v>
      </c>
      <c r="H374" s="31">
        <f>SUM(H347:H373)</f>
        <v>3</v>
      </c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</row>
    <row r="375" spans="1:24">
      <c r="A375" s="11"/>
      <c r="B375" s="31"/>
      <c r="C375" s="31"/>
      <c r="D375" s="31"/>
      <c r="E375" s="31"/>
      <c r="F375" s="31"/>
      <c r="G375" s="31">
        <f>COUNT(G347:G373)</f>
        <v>3</v>
      </c>
      <c r="H375" s="31">
        <f>COUNT(H347:H373)</f>
        <v>2</v>
      </c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</row>
    <row r="376" spans="1:24">
      <c r="A376" s="1" t="s">
        <v>45</v>
      </c>
      <c r="B376" s="112" t="s">
        <v>13</v>
      </c>
      <c r="C376" s="112" t="s">
        <v>13</v>
      </c>
      <c r="D376" s="105" t="s">
        <v>13</v>
      </c>
      <c r="E376" s="105" t="s">
        <v>13</v>
      </c>
      <c r="F376" s="105" t="s">
        <v>16</v>
      </c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</row>
    <row r="377" spans="1:24">
      <c r="A377" s="106" t="s">
        <v>0</v>
      </c>
      <c r="B377" s="107" t="s">
        <v>14</v>
      </c>
      <c r="C377" s="107" t="s">
        <v>14</v>
      </c>
      <c r="D377" s="107" t="s">
        <v>14</v>
      </c>
      <c r="E377" s="107" t="s">
        <v>15</v>
      </c>
      <c r="F377" s="107" t="s">
        <v>26</v>
      </c>
      <c r="G377" s="106" t="s">
        <v>27</v>
      </c>
      <c r="H377" s="106" t="s">
        <v>28</v>
      </c>
      <c r="I377" s="106" t="s">
        <v>29</v>
      </c>
      <c r="J377" s="106" t="s">
        <v>5</v>
      </c>
      <c r="K377" s="106" t="s">
        <v>6</v>
      </c>
      <c r="L377" s="106" t="s">
        <v>7</v>
      </c>
      <c r="M377" s="31"/>
      <c r="N377" s="31"/>
      <c r="O377" s="31"/>
      <c r="P377" s="31"/>
      <c r="Q377" s="31"/>
      <c r="R377" s="31"/>
      <c r="S377" s="31"/>
      <c r="T377" s="31"/>
    </row>
    <row r="378" spans="1:24">
      <c r="A378" s="11">
        <v>41295</v>
      </c>
      <c r="B378" s="30">
        <v>0</v>
      </c>
      <c r="C378" s="30">
        <v>0</v>
      </c>
      <c r="D378" s="105"/>
      <c r="E378" s="105"/>
      <c r="F378" s="30"/>
      <c r="G378" s="33"/>
      <c r="H378" s="33"/>
      <c r="I378" s="31"/>
      <c r="J378" s="30"/>
      <c r="K378" s="50" t="s">
        <v>127</v>
      </c>
      <c r="L378" s="47"/>
      <c r="M378" s="31"/>
      <c r="N378" s="31"/>
      <c r="O378" s="31"/>
      <c r="P378" s="31"/>
      <c r="Q378" s="31"/>
      <c r="R378" s="31"/>
      <c r="S378" s="31"/>
      <c r="T378" s="31"/>
    </row>
    <row r="379" spans="1:24">
      <c r="A379" s="11">
        <v>41306</v>
      </c>
      <c r="B379" s="30">
        <v>0</v>
      </c>
      <c r="C379" s="30">
        <v>0</v>
      </c>
      <c r="D379" s="30">
        <v>0</v>
      </c>
      <c r="E379" s="30">
        <v>0</v>
      </c>
      <c r="F379" s="30"/>
      <c r="G379" s="33"/>
      <c r="H379" s="33"/>
      <c r="I379" s="31"/>
      <c r="J379" s="30"/>
      <c r="K379" s="50" t="s">
        <v>181</v>
      </c>
      <c r="L379" s="47"/>
      <c r="M379" s="31"/>
      <c r="N379" s="31"/>
      <c r="O379" s="31"/>
      <c r="P379" s="31"/>
      <c r="Q379" s="31"/>
      <c r="R379" s="31"/>
      <c r="S379" s="31"/>
      <c r="T379" s="31"/>
    </row>
    <row r="380" spans="1:24">
      <c r="A380" s="11">
        <v>41311</v>
      </c>
      <c r="B380" s="30">
        <v>0</v>
      </c>
      <c r="C380" s="30">
        <v>0</v>
      </c>
      <c r="D380" s="30">
        <v>0</v>
      </c>
      <c r="E380" s="30">
        <v>0</v>
      </c>
      <c r="F380" s="30"/>
      <c r="G380" s="33"/>
      <c r="H380" s="33"/>
      <c r="I380" s="31"/>
      <c r="J380" s="30"/>
      <c r="K380" s="48" t="s">
        <v>190</v>
      </c>
      <c r="L380" s="47"/>
      <c r="M380" s="31"/>
      <c r="N380" s="31"/>
      <c r="O380" s="31"/>
      <c r="P380" s="31"/>
      <c r="Q380" s="31"/>
      <c r="R380" s="31"/>
      <c r="S380" s="31"/>
      <c r="T380" s="31"/>
    </row>
    <row r="381" spans="1:24">
      <c r="A381" s="11">
        <v>41312</v>
      </c>
      <c r="B381" s="30">
        <v>2</v>
      </c>
      <c r="C381" s="30">
        <v>2</v>
      </c>
      <c r="D381" s="30">
        <v>0</v>
      </c>
      <c r="E381" s="30">
        <v>0</v>
      </c>
      <c r="F381" s="30"/>
      <c r="G381" s="33">
        <v>4</v>
      </c>
      <c r="H381" s="33"/>
      <c r="I381" s="31"/>
      <c r="J381" s="30"/>
      <c r="K381" s="48" t="s">
        <v>182</v>
      </c>
      <c r="L381" s="47"/>
      <c r="M381" s="31"/>
      <c r="N381" s="31"/>
      <c r="O381" s="31"/>
      <c r="P381" s="31"/>
      <c r="Q381" s="31"/>
      <c r="R381" s="31"/>
      <c r="S381" s="31"/>
      <c r="T381" s="31"/>
    </row>
    <row r="382" spans="1:24">
      <c r="A382" s="11">
        <v>41317</v>
      </c>
      <c r="B382" s="30">
        <v>0</v>
      </c>
      <c r="C382" s="30">
        <v>0</v>
      </c>
      <c r="D382" s="30">
        <v>0</v>
      </c>
      <c r="E382" s="30">
        <v>0</v>
      </c>
      <c r="F382" s="30"/>
      <c r="G382" s="33"/>
      <c r="H382" s="33"/>
      <c r="I382" s="31"/>
      <c r="J382" s="30"/>
      <c r="K382" s="50" t="s">
        <v>184</v>
      </c>
      <c r="L382" s="47"/>
      <c r="M382" s="31"/>
      <c r="N382" s="31"/>
      <c r="O382" s="31"/>
      <c r="P382" s="31"/>
      <c r="Q382" s="31"/>
      <c r="R382" s="31"/>
      <c r="S382" s="31"/>
      <c r="T382" s="31"/>
    </row>
    <row r="383" spans="1:24">
      <c r="A383" s="11">
        <v>41318</v>
      </c>
      <c r="B383" s="30">
        <v>0</v>
      </c>
      <c r="C383" s="30">
        <v>0</v>
      </c>
      <c r="D383" s="30">
        <v>0</v>
      </c>
      <c r="E383" s="30">
        <v>0</v>
      </c>
      <c r="F383" s="30"/>
      <c r="G383" s="33"/>
      <c r="H383" s="33"/>
      <c r="I383" s="31"/>
      <c r="J383" s="30"/>
      <c r="K383" s="50" t="s">
        <v>244</v>
      </c>
      <c r="L383" s="47"/>
      <c r="M383" s="31"/>
      <c r="N383" s="31"/>
      <c r="O383" s="31"/>
      <c r="P383" s="31"/>
      <c r="Q383" s="31"/>
      <c r="R383" s="31"/>
      <c r="S383" s="31"/>
      <c r="T383" s="31"/>
    </row>
    <row r="384" spans="1:24">
      <c r="A384" s="11">
        <v>41324</v>
      </c>
      <c r="B384" s="30">
        <v>0</v>
      </c>
      <c r="C384" s="30">
        <v>0</v>
      </c>
      <c r="D384" s="30">
        <v>0</v>
      </c>
      <c r="E384" s="30">
        <v>0</v>
      </c>
      <c r="F384" s="30"/>
      <c r="G384" s="33"/>
      <c r="H384" s="33"/>
      <c r="I384" s="31"/>
      <c r="J384" s="30"/>
      <c r="K384" s="50" t="s">
        <v>178</v>
      </c>
      <c r="L384" s="47"/>
      <c r="M384" s="31"/>
      <c r="N384" s="31"/>
      <c r="O384" s="31"/>
      <c r="P384" s="31"/>
      <c r="Q384" s="31"/>
      <c r="R384" s="31"/>
      <c r="S384" s="31"/>
      <c r="T384" s="31"/>
    </row>
    <row r="385" spans="1:24">
      <c r="A385" s="11">
        <v>41325</v>
      </c>
      <c r="B385" s="30">
        <v>0</v>
      </c>
      <c r="C385" s="30">
        <v>0</v>
      </c>
      <c r="D385" s="30">
        <v>0</v>
      </c>
      <c r="E385" s="30">
        <v>0</v>
      </c>
      <c r="F385" s="30"/>
      <c r="G385" s="33"/>
      <c r="H385" s="33"/>
      <c r="I385" s="31"/>
      <c r="J385" s="30"/>
      <c r="K385" s="50" t="s">
        <v>204</v>
      </c>
      <c r="L385" s="47"/>
      <c r="M385" s="31"/>
      <c r="N385" s="31"/>
      <c r="O385" s="31"/>
      <c r="P385" s="31"/>
      <c r="Q385" s="31"/>
      <c r="R385" s="31"/>
      <c r="S385" s="31"/>
      <c r="T385" s="31"/>
    </row>
    <row r="386" spans="1:24">
      <c r="A386" s="11">
        <v>41327</v>
      </c>
      <c r="B386" s="30">
        <v>0</v>
      </c>
      <c r="C386" s="30">
        <v>0</v>
      </c>
      <c r="D386" s="30">
        <v>0</v>
      </c>
      <c r="E386" s="30">
        <v>0</v>
      </c>
      <c r="F386" s="30"/>
      <c r="G386" s="33"/>
      <c r="H386" s="33"/>
      <c r="I386" s="31"/>
      <c r="J386" s="30"/>
      <c r="K386" s="48" t="s">
        <v>176</v>
      </c>
      <c r="L386" s="47" t="s">
        <v>164</v>
      </c>
      <c r="M386" s="31"/>
      <c r="N386" s="31"/>
      <c r="O386" s="31"/>
      <c r="P386" s="31"/>
      <c r="Q386" s="31"/>
      <c r="R386" s="31"/>
      <c r="S386" s="31"/>
      <c r="T386" s="31"/>
    </row>
    <row r="387" spans="1:24">
      <c r="A387" s="110">
        <v>41331</v>
      </c>
      <c r="B387" s="30">
        <v>0</v>
      </c>
      <c r="C387" s="30">
        <v>0</v>
      </c>
      <c r="D387" s="30">
        <v>0</v>
      </c>
      <c r="E387" s="30">
        <v>0</v>
      </c>
      <c r="F387" s="30"/>
      <c r="G387" s="33"/>
      <c r="H387" s="33"/>
      <c r="I387" s="31"/>
      <c r="J387" s="30"/>
      <c r="K387" s="48" t="s">
        <v>210</v>
      </c>
      <c r="L387" s="47"/>
      <c r="M387" s="31"/>
      <c r="N387" s="31"/>
      <c r="O387" s="31"/>
      <c r="P387" s="31"/>
      <c r="Q387" s="31"/>
      <c r="R387" s="31"/>
      <c r="S387" s="31"/>
      <c r="T387" s="31"/>
    </row>
    <row r="388" spans="1:24">
      <c r="A388" s="110">
        <v>41334</v>
      </c>
      <c r="B388" s="30">
        <v>2</v>
      </c>
      <c r="C388" s="30">
        <v>0</v>
      </c>
      <c r="D388" s="30">
        <v>0</v>
      </c>
      <c r="E388" s="30">
        <v>0</v>
      </c>
      <c r="F388" s="30">
        <v>2</v>
      </c>
      <c r="G388" s="33"/>
      <c r="H388" s="33"/>
      <c r="I388" s="31"/>
      <c r="J388" s="30"/>
      <c r="K388" s="50" t="s">
        <v>207</v>
      </c>
      <c r="L388" s="47"/>
      <c r="M388" s="31"/>
      <c r="N388" s="31"/>
      <c r="O388" s="31"/>
      <c r="P388" s="31"/>
      <c r="Q388" s="31"/>
      <c r="R388" s="31"/>
      <c r="S388" s="31"/>
      <c r="T388" s="31"/>
    </row>
    <row r="389" spans="1:24">
      <c r="A389" s="11">
        <v>41337</v>
      </c>
      <c r="B389" s="30">
        <v>0</v>
      </c>
      <c r="C389" s="30">
        <v>0</v>
      </c>
      <c r="D389" s="30">
        <v>0</v>
      </c>
      <c r="E389" s="30">
        <v>0</v>
      </c>
      <c r="F389" s="30"/>
      <c r="G389" s="33"/>
      <c r="H389" s="33"/>
      <c r="I389" s="31"/>
      <c r="J389" s="30"/>
      <c r="K389" s="50" t="s">
        <v>240</v>
      </c>
      <c r="L389" s="47"/>
      <c r="M389" s="31"/>
      <c r="N389" s="31"/>
      <c r="O389" s="31"/>
      <c r="P389" s="31"/>
      <c r="Q389" s="31"/>
      <c r="R389" s="31"/>
      <c r="S389" s="31"/>
      <c r="T389" s="31"/>
    </row>
    <row r="390" spans="1:24">
      <c r="A390" s="11">
        <v>41340</v>
      </c>
      <c r="B390" s="30">
        <v>0</v>
      </c>
      <c r="C390" s="30">
        <v>0</v>
      </c>
      <c r="D390" s="30">
        <v>0</v>
      </c>
      <c r="E390" s="30">
        <v>0</v>
      </c>
      <c r="F390" s="30"/>
      <c r="G390" s="33"/>
      <c r="H390" s="33"/>
      <c r="I390" s="31"/>
      <c r="J390" s="30"/>
      <c r="K390" s="31" t="s">
        <v>222</v>
      </c>
      <c r="L390" s="47"/>
      <c r="M390" s="31"/>
      <c r="N390" s="31"/>
      <c r="O390" s="31"/>
      <c r="P390" s="31"/>
      <c r="Q390" s="31"/>
      <c r="R390" s="31"/>
      <c r="S390" s="31"/>
      <c r="T390" s="31"/>
    </row>
    <row r="391" spans="1:24">
      <c r="A391" s="11">
        <v>41344</v>
      </c>
      <c r="B391" s="30">
        <v>0</v>
      </c>
      <c r="C391" s="30">
        <v>0</v>
      </c>
      <c r="D391" s="30">
        <v>1</v>
      </c>
      <c r="E391" s="30">
        <v>0</v>
      </c>
      <c r="F391" s="30"/>
      <c r="G391" s="33"/>
      <c r="H391" s="33">
        <v>1</v>
      </c>
      <c r="I391" s="31"/>
      <c r="J391" s="30"/>
      <c r="K391" s="48" t="s">
        <v>215</v>
      </c>
      <c r="L391" s="47"/>
      <c r="M391" s="31"/>
      <c r="N391" s="31"/>
      <c r="O391" s="31"/>
      <c r="P391" s="31"/>
      <c r="Q391" s="31"/>
      <c r="R391" s="31"/>
      <c r="S391" s="31"/>
      <c r="T391" s="31"/>
    </row>
    <row r="392" spans="1:24">
      <c r="A392" s="11">
        <v>41348</v>
      </c>
      <c r="B392" s="30">
        <v>0</v>
      </c>
      <c r="C392" s="30">
        <v>0</v>
      </c>
      <c r="D392" s="30">
        <v>0</v>
      </c>
      <c r="E392" s="30">
        <v>0</v>
      </c>
      <c r="F392" s="30"/>
      <c r="G392" s="33"/>
      <c r="H392" s="33"/>
      <c r="I392" s="31"/>
      <c r="J392" s="30"/>
      <c r="K392" s="31" t="s">
        <v>276</v>
      </c>
      <c r="L392" s="47"/>
      <c r="M392" s="31"/>
      <c r="N392" s="31"/>
      <c r="O392" s="31"/>
      <c r="P392" s="31"/>
      <c r="Q392" s="31"/>
      <c r="R392" s="31"/>
      <c r="S392" s="31"/>
      <c r="T392" s="31"/>
    </row>
    <row r="393" spans="1:24">
      <c r="A393" s="11">
        <v>41352</v>
      </c>
      <c r="B393" s="30">
        <v>0</v>
      </c>
      <c r="C393" s="30">
        <v>0</v>
      </c>
      <c r="D393" s="30">
        <v>0</v>
      </c>
      <c r="E393" s="30">
        <v>0</v>
      </c>
      <c r="F393" s="30"/>
      <c r="G393" s="33"/>
      <c r="H393" s="33"/>
      <c r="I393" s="31"/>
      <c r="J393" s="30"/>
      <c r="K393" s="50" t="s">
        <v>287</v>
      </c>
      <c r="L393" s="47"/>
      <c r="M393" s="31"/>
      <c r="N393" s="31"/>
      <c r="O393" s="31"/>
      <c r="P393" s="31"/>
      <c r="Q393" s="31"/>
      <c r="R393" s="31"/>
      <c r="S393" s="31"/>
      <c r="T393" s="31"/>
    </row>
    <row r="394" spans="1:24">
      <c r="A394" s="11">
        <v>41354</v>
      </c>
      <c r="B394" s="30">
        <v>0</v>
      </c>
      <c r="C394" s="30">
        <v>0</v>
      </c>
      <c r="D394" s="30">
        <v>0</v>
      </c>
      <c r="E394" s="30">
        <v>0</v>
      </c>
      <c r="F394" s="30"/>
      <c r="G394" s="33"/>
      <c r="H394" s="33"/>
      <c r="I394" s="31"/>
      <c r="J394" s="30"/>
      <c r="K394" s="2" t="s">
        <v>290</v>
      </c>
      <c r="L394" s="47"/>
      <c r="M394" s="31"/>
      <c r="N394" s="31"/>
      <c r="O394" s="31"/>
      <c r="P394" s="31"/>
      <c r="Q394" s="31"/>
      <c r="R394" s="31"/>
      <c r="S394" s="31"/>
      <c r="T394" s="31"/>
    </row>
    <row r="395" spans="1:24" ht="13.5" thickBot="1">
      <c r="A395" s="11">
        <v>41359</v>
      </c>
      <c r="B395" s="30">
        <v>0</v>
      </c>
      <c r="C395" s="30">
        <v>0</v>
      </c>
      <c r="D395" s="30">
        <v>0</v>
      </c>
      <c r="E395" s="30">
        <v>0</v>
      </c>
      <c r="F395" s="30"/>
      <c r="G395" s="33"/>
      <c r="H395" s="33"/>
      <c r="I395" s="31"/>
      <c r="J395" s="30"/>
      <c r="K395" s="58" t="s">
        <v>261</v>
      </c>
      <c r="L395" s="47"/>
      <c r="M395" s="31"/>
      <c r="N395" s="31"/>
      <c r="O395" s="31"/>
      <c r="P395" s="31"/>
      <c r="Q395" s="31"/>
      <c r="R395" s="31"/>
      <c r="S395" s="31"/>
      <c r="T395" s="31"/>
    </row>
    <row r="396" spans="1:24" ht="13.5" thickBot="1">
      <c r="A396" s="12">
        <v>41361</v>
      </c>
      <c r="B396" s="35">
        <v>1</v>
      </c>
      <c r="C396" s="35">
        <v>0</v>
      </c>
      <c r="D396" s="35">
        <v>0</v>
      </c>
      <c r="E396" s="35">
        <v>0</v>
      </c>
      <c r="F396" s="35">
        <v>1</v>
      </c>
      <c r="G396" s="36"/>
      <c r="H396" s="36"/>
      <c r="I396" s="36"/>
      <c r="J396" s="35"/>
      <c r="K396" s="58" t="s">
        <v>305</v>
      </c>
      <c r="L396" s="51"/>
      <c r="M396" s="31"/>
      <c r="N396" s="31"/>
      <c r="O396" s="31"/>
      <c r="P396" s="31"/>
      <c r="Q396" s="31"/>
      <c r="R396" s="31"/>
      <c r="S396" s="31"/>
      <c r="T396" s="31"/>
    </row>
    <row r="397" spans="1:24">
      <c r="B397" s="31">
        <f>COUNT(B378:E396)</f>
        <v>74</v>
      </c>
      <c r="C397" s="31"/>
      <c r="D397" s="31"/>
      <c r="E397" s="31"/>
      <c r="F397" s="31">
        <f>SUM(F378:F396)</f>
        <v>3</v>
      </c>
      <c r="G397" s="31">
        <f t="shared" ref="G397:I397" si="23">SUM(G378:G396)</f>
        <v>4</v>
      </c>
      <c r="H397" s="31">
        <f t="shared" si="23"/>
        <v>1</v>
      </c>
      <c r="I397" s="31">
        <f t="shared" si="23"/>
        <v>0</v>
      </c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</row>
    <row r="398" spans="1:24">
      <c r="B398" s="31"/>
      <c r="C398" s="31"/>
      <c r="D398" s="31"/>
      <c r="E398" s="31"/>
      <c r="F398" s="31">
        <f>COUNT(F378:F396)</f>
        <v>2</v>
      </c>
      <c r="G398" s="31">
        <f t="shared" ref="G398:I398" si="24">COUNT(G378:G396)</f>
        <v>1</v>
      </c>
      <c r="H398" s="31">
        <f t="shared" si="24"/>
        <v>1</v>
      </c>
      <c r="I398" s="31">
        <f t="shared" si="24"/>
        <v>0</v>
      </c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</row>
    <row r="399" spans="1:24"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</row>
    <row r="400" spans="1:24"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</row>
    <row r="401" spans="1:18">
      <c r="A401" s="1" t="s">
        <v>47</v>
      </c>
      <c r="B401" s="105" t="s">
        <v>13</v>
      </c>
      <c r="C401" s="105" t="s">
        <v>13</v>
      </c>
      <c r="D401" s="105" t="s">
        <v>13</v>
      </c>
      <c r="E401" s="105" t="s">
        <v>13</v>
      </c>
      <c r="F401" s="112" t="s">
        <v>13</v>
      </c>
      <c r="G401" s="105" t="s">
        <v>13</v>
      </c>
      <c r="H401" s="105" t="s">
        <v>16</v>
      </c>
      <c r="I401" s="31"/>
      <c r="J401" s="31"/>
      <c r="K401" s="31"/>
      <c r="L401" s="31"/>
      <c r="M401" s="31"/>
      <c r="N401" s="31"/>
      <c r="O401" s="31"/>
      <c r="P401" s="31"/>
      <c r="Q401" s="31"/>
      <c r="R401" s="31"/>
    </row>
    <row r="402" spans="1:18">
      <c r="A402" s="106" t="s">
        <v>0</v>
      </c>
      <c r="B402" s="107" t="s">
        <v>14</v>
      </c>
      <c r="C402" s="107" t="s">
        <v>15</v>
      </c>
      <c r="D402" s="107" t="s">
        <v>14</v>
      </c>
      <c r="E402" s="107" t="s">
        <v>15</v>
      </c>
      <c r="F402" s="107" t="s">
        <v>17</v>
      </c>
      <c r="G402" s="107" t="s">
        <v>14</v>
      </c>
      <c r="H402" s="107" t="s">
        <v>26</v>
      </c>
      <c r="I402" s="107" t="s">
        <v>27</v>
      </c>
      <c r="J402" s="108" t="s">
        <v>28</v>
      </c>
      <c r="K402" s="109" t="s">
        <v>29</v>
      </c>
      <c r="L402" s="108" t="s">
        <v>5</v>
      </c>
      <c r="M402" s="109" t="s">
        <v>6</v>
      </c>
      <c r="N402" s="108" t="s">
        <v>7</v>
      </c>
      <c r="O402" s="31"/>
      <c r="P402" s="31"/>
      <c r="Q402" s="31"/>
      <c r="R402" s="31"/>
    </row>
    <row r="403" spans="1:18">
      <c r="A403" s="148">
        <v>41276</v>
      </c>
      <c r="B403" s="33">
        <v>0</v>
      </c>
      <c r="C403" s="33">
        <v>0</v>
      </c>
      <c r="D403" s="33">
        <v>0</v>
      </c>
      <c r="E403" s="33">
        <v>0</v>
      </c>
      <c r="F403" s="33">
        <v>0</v>
      </c>
      <c r="G403" s="33">
        <v>0</v>
      </c>
      <c r="H403" s="33"/>
      <c r="I403" s="33"/>
      <c r="J403" s="33"/>
      <c r="K403" s="33"/>
      <c r="L403" s="33"/>
      <c r="M403" s="33" t="s">
        <v>86</v>
      </c>
      <c r="N403" s="33"/>
      <c r="O403" s="31"/>
      <c r="P403" s="31"/>
      <c r="Q403" s="31"/>
      <c r="R403" s="31"/>
    </row>
    <row r="404" spans="1:18">
      <c r="A404" s="14">
        <v>41278</v>
      </c>
      <c r="B404" s="30">
        <v>0</v>
      </c>
      <c r="C404" s="30">
        <v>0</v>
      </c>
      <c r="D404" s="30">
        <v>0</v>
      </c>
      <c r="E404" s="30">
        <v>0</v>
      </c>
      <c r="F404" s="30">
        <v>0</v>
      </c>
      <c r="G404" s="30">
        <v>0</v>
      </c>
      <c r="H404" s="30"/>
      <c r="I404" s="33"/>
      <c r="J404" s="33"/>
      <c r="K404" s="31"/>
      <c r="L404" s="30"/>
      <c r="M404" s="2" t="s">
        <v>103</v>
      </c>
      <c r="N404" s="47"/>
      <c r="O404" s="31"/>
      <c r="P404" s="31"/>
      <c r="Q404" s="31"/>
      <c r="R404" s="31"/>
    </row>
    <row r="405" spans="1:18">
      <c r="A405" s="14">
        <v>41284</v>
      </c>
      <c r="B405" s="30">
        <v>0</v>
      </c>
      <c r="C405" s="34">
        <v>0</v>
      </c>
      <c r="D405" s="31">
        <v>0</v>
      </c>
      <c r="E405" s="30">
        <v>0</v>
      </c>
      <c r="F405" s="30">
        <v>0</v>
      </c>
      <c r="G405" s="30">
        <v>0</v>
      </c>
      <c r="H405" s="30"/>
      <c r="I405" s="33"/>
      <c r="J405" s="33"/>
      <c r="K405" s="31"/>
      <c r="L405" s="30"/>
      <c r="M405" s="50" t="s">
        <v>94</v>
      </c>
      <c r="N405" s="47"/>
      <c r="O405" s="31"/>
      <c r="P405" s="31"/>
      <c r="Q405" s="31"/>
      <c r="R405" s="31"/>
    </row>
    <row r="406" spans="1:18">
      <c r="A406" s="14">
        <v>41285</v>
      </c>
      <c r="B406" s="30">
        <v>0</v>
      </c>
      <c r="C406" s="30">
        <v>0</v>
      </c>
      <c r="D406" s="30">
        <v>0</v>
      </c>
      <c r="E406" s="30">
        <v>0</v>
      </c>
      <c r="F406" s="30">
        <v>0</v>
      </c>
      <c r="G406" s="30">
        <v>0</v>
      </c>
      <c r="H406" s="30"/>
      <c r="I406" s="33"/>
      <c r="J406" s="33"/>
      <c r="K406" s="31"/>
      <c r="L406" s="30"/>
      <c r="M406" s="50" t="s">
        <v>260</v>
      </c>
      <c r="N406" s="47"/>
      <c r="O406" s="31"/>
      <c r="P406" s="31"/>
      <c r="Q406" s="31"/>
      <c r="R406" s="31"/>
    </row>
    <row r="407" spans="1:18">
      <c r="A407" s="13">
        <v>41288</v>
      </c>
      <c r="B407" s="30">
        <v>0</v>
      </c>
      <c r="C407" s="30">
        <v>0</v>
      </c>
      <c r="D407" s="30">
        <v>0</v>
      </c>
      <c r="E407" s="30">
        <v>0</v>
      </c>
      <c r="F407" s="30">
        <v>0</v>
      </c>
      <c r="G407" s="30">
        <v>0</v>
      </c>
      <c r="H407" s="30"/>
      <c r="I407" s="33"/>
      <c r="J407" s="33"/>
      <c r="K407" s="31"/>
      <c r="L407" s="30"/>
      <c r="M407" s="50" t="s">
        <v>95</v>
      </c>
      <c r="N407" s="47"/>
      <c r="O407" s="31"/>
      <c r="P407" s="31"/>
      <c r="Q407" s="31"/>
      <c r="R407" s="31"/>
    </row>
    <row r="408" spans="1:18">
      <c r="A408" s="13">
        <v>41289</v>
      </c>
      <c r="B408" s="30">
        <v>0</v>
      </c>
      <c r="C408" s="34">
        <v>0</v>
      </c>
      <c r="D408" s="31">
        <v>0</v>
      </c>
      <c r="E408" s="30">
        <v>0</v>
      </c>
      <c r="F408" s="30">
        <v>0</v>
      </c>
      <c r="G408" s="30">
        <v>0</v>
      </c>
      <c r="H408" s="30"/>
      <c r="I408" s="33"/>
      <c r="J408" s="33"/>
      <c r="K408" s="31"/>
      <c r="L408" s="30"/>
      <c r="M408" s="50" t="s">
        <v>118</v>
      </c>
      <c r="N408" s="47"/>
      <c r="O408" s="31"/>
      <c r="P408" s="31"/>
      <c r="Q408" s="31"/>
      <c r="R408" s="31"/>
    </row>
    <row r="409" spans="1:18">
      <c r="A409" s="11">
        <v>41292</v>
      </c>
      <c r="B409" s="105"/>
      <c r="C409" s="104"/>
      <c r="D409" s="31">
        <v>0</v>
      </c>
      <c r="E409" s="31">
        <v>0</v>
      </c>
      <c r="F409" s="31">
        <v>0</v>
      </c>
      <c r="G409" s="105"/>
      <c r="H409" s="30"/>
      <c r="I409" s="33"/>
      <c r="J409" s="33"/>
      <c r="K409" s="31"/>
      <c r="L409" s="30"/>
      <c r="M409" s="50" t="s">
        <v>114</v>
      </c>
      <c r="N409" s="47"/>
      <c r="O409" s="31"/>
      <c r="P409" s="31"/>
      <c r="Q409" s="31"/>
      <c r="R409" s="31"/>
    </row>
    <row r="410" spans="1:18">
      <c r="A410" s="11">
        <v>41296</v>
      </c>
      <c r="B410" s="15">
        <v>0</v>
      </c>
      <c r="C410" s="15">
        <v>0</v>
      </c>
      <c r="D410" s="15">
        <v>0</v>
      </c>
      <c r="E410" s="15">
        <v>0</v>
      </c>
      <c r="F410" s="15">
        <v>0</v>
      </c>
      <c r="G410" s="15">
        <v>0</v>
      </c>
      <c r="H410" s="30"/>
      <c r="I410" s="33"/>
      <c r="J410" s="33"/>
      <c r="K410" s="31"/>
      <c r="L410" s="30"/>
      <c r="M410" s="50" t="s">
        <v>115</v>
      </c>
      <c r="N410" s="47"/>
      <c r="O410" s="31"/>
      <c r="P410" s="31"/>
      <c r="Q410" s="31"/>
      <c r="R410" s="31"/>
    </row>
    <row r="411" spans="1:18">
      <c r="A411" s="11">
        <v>41298</v>
      </c>
      <c r="B411" s="30">
        <v>0</v>
      </c>
      <c r="C411" s="34">
        <v>0</v>
      </c>
      <c r="D411" s="31">
        <v>0</v>
      </c>
      <c r="E411" s="30">
        <v>0</v>
      </c>
      <c r="F411" s="30">
        <v>0</v>
      </c>
      <c r="G411" s="30">
        <v>0</v>
      </c>
      <c r="H411" s="30"/>
      <c r="I411" s="33"/>
      <c r="J411" s="33"/>
      <c r="K411" s="31"/>
      <c r="L411" s="30"/>
      <c r="M411" s="50" t="s">
        <v>146</v>
      </c>
      <c r="N411" s="47"/>
      <c r="O411" s="31"/>
      <c r="P411" s="31"/>
      <c r="Q411" s="31"/>
      <c r="R411" s="31"/>
    </row>
    <row r="412" spans="1:18">
      <c r="A412" s="11">
        <v>41303</v>
      </c>
      <c r="B412" s="30">
        <v>0</v>
      </c>
      <c r="C412" s="34">
        <v>0</v>
      </c>
      <c r="D412" s="31">
        <v>0</v>
      </c>
      <c r="E412" s="30">
        <v>0</v>
      </c>
      <c r="F412" s="30">
        <v>0</v>
      </c>
      <c r="G412" s="30">
        <v>0</v>
      </c>
      <c r="H412" s="30"/>
      <c r="I412" s="33"/>
      <c r="J412" s="33"/>
      <c r="K412" s="31"/>
      <c r="L412" s="30"/>
      <c r="M412" s="50" t="s">
        <v>203</v>
      </c>
      <c r="N412" s="47"/>
      <c r="O412" s="31"/>
      <c r="P412" s="31"/>
      <c r="Q412" s="31"/>
      <c r="R412" s="31"/>
    </row>
    <row r="413" spans="1:18">
      <c r="A413" s="11">
        <v>41305</v>
      </c>
      <c r="B413" s="30">
        <v>0</v>
      </c>
      <c r="C413" s="30">
        <v>0</v>
      </c>
      <c r="D413" s="30">
        <v>0</v>
      </c>
      <c r="E413" s="30">
        <v>0</v>
      </c>
      <c r="F413" s="30">
        <v>0</v>
      </c>
      <c r="G413" s="30">
        <v>0</v>
      </c>
      <c r="H413" s="30"/>
      <c r="I413" s="33"/>
      <c r="J413" s="33"/>
      <c r="K413" s="31"/>
      <c r="L413" s="30"/>
      <c r="M413" s="2" t="s">
        <v>157</v>
      </c>
      <c r="N413" s="47"/>
      <c r="O413" s="31"/>
      <c r="P413" s="31"/>
      <c r="Q413" s="31"/>
      <c r="R413" s="31"/>
    </row>
    <row r="414" spans="1:18">
      <c r="A414" s="11">
        <v>41309</v>
      </c>
      <c r="B414" s="30">
        <v>0</v>
      </c>
      <c r="C414" s="30">
        <v>0</v>
      </c>
      <c r="D414" s="30">
        <v>0</v>
      </c>
      <c r="E414" s="30">
        <v>0</v>
      </c>
      <c r="F414" s="30">
        <v>0</v>
      </c>
      <c r="G414" s="30">
        <v>0</v>
      </c>
      <c r="H414" s="30"/>
      <c r="I414" s="33"/>
      <c r="J414" s="33"/>
      <c r="K414" s="31"/>
      <c r="L414" s="30"/>
      <c r="M414" s="50" t="s">
        <v>203</v>
      </c>
      <c r="N414" s="47"/>
      <c r="O414" s="31"/>
      <c r="P414" s="31"/>
      <c r="Q414" s="31"/>
      <c r="R414" s="31"/>
    </row>
    <row r="415" spans="1:18">
      <c r="A415" s="11">
        <v>41310</v>
      </c>
      <c r="B415" s="30">
        <v>0</v>
      </c>
      <c r="C415" s="30">
        <v>0</v>
      </c>
      <c r="D415" s="30">
        <v>0</v>
      </c>
      <c r="E415" s="30">
        <v>0</v>
      </c>
      <c r="F415" s="30">
        <v>0</v>
      </c>
      <c r="G415" s="30">
        <v>0</v>
      </c>
      <c r="H415" s="30"/>
      <c r="I415" s="33"/>
      <c r="J415" s="33"/>
      <c r="K415" s="31"/>
      <c r="L415" s="30"/>
      <c r="M415" s="2" t="s">
        <v>175</v>
      </c>
      <c r="N415" s="47"/>
      <c r="O415" s="31"/>
      <c r="P415" s="31"/>
      <c r="Q415" s="31"/>
      <c r="R415" s="31"/>
    </row>
    <row r="416" spans="1:18">
      <c r="A416" s="11">
        <v>41316</v>
      </c>
      <c r="B416" s="30">
        <v>0</v>
      </c>
      <c r="C416" s="30">
        <v>0</v>
      </c>
      <c r="D416" s="30">
        <v>0</v>
      </c>
      <c r="E416" s="30">
        <v>0</v>
      </c>
      <c r="F416" s="30">
        <v>0</v>
      </c>
      <c r="G416" s="30">
        <v>0</v>
      </c>
      <c r="H416" s="30"/>
      <c r="I416" s="33"/>
      <c r="J416" s="33"/>
      <c r="K416" s="31"/>
      <c r="L416" s="30"/>
      <c r="M416" s="2" t="s">
        <v>186</v>
      </c>
      <c r="N416" s="47"/>
      <c r="O416" s="31"/>
      <c r="P416" s="31"/>
      <c r="Q416" s="31"/>
      <c r="R416" s="31"/>
    </row>
    <row r="417" spans="1:25">
      <c r="A417" s="11">
        <v>41317</v>
      </c>
      <c r="B417" s="30">
        <v>0</v>
      </c>
      <c r="C417" s="30">
        <v>0</v>
      </c>
      <c r="D417" s="30">
        <v>0</v>
      </c>
      <c r="E417" s="30">
        <v>0</v>
      </c>
      <c r="F417" s="30">
        <v>0</v>
      </c>
      <c r="G417" s="30">
        <v>0</v>
      </c>
      <c r="H417" s="30"/>
      <c r="I417" s="33"/>
      <c r="J417" s="33"/>
      <c r="K417" s="31"/>
      <c r="L417" s="30"/>
      <c r="M417" s="2" t="s">
        <v>163</v>
      </c>
      <c r="N417" s="47" t="s">
        <v>164</v>
      </c>
      <c r="O417" s="31"/>
      <c r="P417" s="31"/>
      <c r="Q417" s="31"/>
      <c r="R417" s="31"/>
    </row>
    <row r="418" spans="1:25">
      <c r="A418" s="11">
        <v>41317</v>
      </c>
      <c r="B418" s="30">
        <v>0</v>
      </c>
      <c r="C418" s="30">
        <v>0</v>
      </c>
      <c r="D418" s="30">
        <v>0</v>
      </c>
      <c r="E418" s="30">
        <v>0</v>
      </c>
      <c r="F418" s="30">
        <v>0</v>
      </c>
      <c r="G418" s="30">
        <v>0</v>
      </c>
      <c r="H418" s="30"/>
      <c r="I418" s="33"/>
      <c r="J418" s="33"/>
      <c r="K418" s="31"/>
      <c r="L418" s="30"/>
      <c r="M418" s="2" t="s">
        <v>163</v>
      </c>
      <c r="N418" s="47"/>
      <c r="O418" s="31"/>
      <c r="P418" s="31"/>
      <c r="Q418" s="31"/>
      <c r="R418" s="31"/>
    </row>
    <row r="419" spans="1:25">
      <c r="A419" s="11">
        <v>41325</v>
      </c>
      <c r="B419" s="30">
        <v>0</v>
      </c>
      <c r="C419" s="30">
        <v>0</v>
      </c>
      <c r="D419" s="30">
        <v>0</v>
      </c>
      <c r="E419" s="30">
        <v>0</v>
      </c>
      <c r="F419" s="30">
        <v>0</v>
      </c>
      <c r="G419" s="30">
        <v>0</v>
      </c>
      <c r="H419" s="30"/>
      <c r="I419" s="33"/>
      <c r="J419" s="33"/>
      <c r="K419" s="31"/>
      <c r="L419" s="30"/>
      <c r="M419" s="2" t="s">
        <v>232</v>
      </c>
      <c r="N419" s="47"/>
      <c r="O419" s="31"/>
      <c r="P419" s="31"/>
      <c r="Q419" s="31"/>
      <c r="R419" s="31"/>
    </row>
    <row r="420" spans="1:25">
      <c r="A420" s="11">
        <v>41326</v>
      </c>
      <c r="B420" s="30">
        <v>1</v>
      </c>
      <c r="C420" s="34">
        <v>0</v>
      </c>
      <c r="D420" s="31">
        <v>0</v>
      </c>
      <c r="E420" s="30">
        <v>0</v>
      </c>
      <c r="F420" s="30">
        <v>0</v>
      </c>
      <c r="G420" s="30">
        <v>0</v>
      </c>
      <c r="H420" s="30"/>
      <c r="I420" s="33"/>
      <c r="J420" s="33"/>
      <c r="K420" s="31"/>
      <c r="L420" s="30"/>
      <c r="M420" s="2" t="s">
        <v>216</v>
      </c>
      <c r="N420" s="47" t="s">
        <v>217</v>
      </c>
      <c r="O420" s="31"/>
      <c r="P420" s="31"/>
      <c r="Q420" s="31"/>
      <c r="R420" s="31"/>
    </row>
    <row r="421" spans="1:25">
      <c r="A421" s="11">
        <v>41330</v>
      </c>
      <c r="B421" s="30">
        <v>14</v>
      </c>
      <c r="C421" s="30">
        <v>0</v>
      </c>
      <c r="D421" s="30">
        <v>0</v>
      </c>
      <c r="E421" s="30">
        <v>0</v>
      </c>
      <c r="F421" s="30">
        <v>0</v>
      </c>
      <c r="G421" s="30">
        <v>0</v>
      </c>
      <c r="H421" s="30"/>
      <c r="I421" s="33"/>
      <c r="J421" s="33"/>
      <c r="K421" s="31"/>
      <c r="L421" s="30"/>
      <c r="M421" s="2" t="s">
        <v>242</v>
      </c>
      <c r="N421" s="47" t="s">
        <v>243</v>
      </c>
      <c r="O421" s="31"/>
      <c r="P421" s="31"/>
      <c r="Q421" s="31"/>
      <c r="R421" s="31"/>
    </row>
    <row r="422" spans="1:25">
      <c r="A422" s="11">
        <v>41333</v>
      </c>
      <c r="B422" s="30">
        <v>0</v>
      </c>
      <c r="C422" s="30">
        <v>0</v>
      </c>
      <c r="D422" s="31">
        <v>0</v>
      </c>
      <c r="E422" s="30">
        <v>0</v>
      </c>
      <c r="F422" s="30">
        <v>0</v>
      </c>
      <c r="G422" s="30">
        <v>0</v>
      </c>
      <c r="H422" s="30"/>
      <c r="I422" s="33"/>
      <c r="J422" s="33"/>
      <c r="K422" s="31"/>
      <c r="L422" s="30"/>
      <c r="M422" s="2" t="s">
        <v>241</v>
      </c>
      <c r="N422" s="47"/>
      <c r="O422" s="31"/>
      <c r="P422" s="31"/>
      <c r="Q422" s="31"/>
      <c r="R422" s="31"/>
    </row>
    <row r="423" spans="1:25">
      <c r="A423" s="11">
        <v>41337</v>
      </c>
      <c r="B423" s="30">
        <v>0</v>
      </c>
      <c r="C423" s="30">
        <v>0</v>
      </c>
      <c r="D423" s="30">
        <v>0</v>
      </c>
      <c r="E423" s="30">
        <v>0</v>
      </c>
      <c r="F423" s="30">
        <v>0</v>
      </c>
      <c r="G423" s="30">
        <v>0</v>
      </c>
      <c r="H423" s="30"/>
      <c r="I423" s="33"/>
      <c r="J423" s="33"/>
      <c r="K423" s="31"/>
      <c r="L423" s="30"/>
      <c r="M423" s="2" t="s">
        <v>252</v>
      </c>
      <c r="N423" s="47"/>
      <c r="O423" s="31"/>
      <c r="P423" s="31"/>
      <c r="Q423" s="31"/>
      <c r="R423" s="31"/>
    </row>
    <row r="424" spans="1:25">
      <c r="A424" s="11">
        <v>41338</v>
      </c>
      <c r="B424" s="30">
        <v>0</v>
      </c>
      <c r="C424" s="30">
        <v>0</v>
      </c>
      <c r="D424" s="30">
        <v>0</v>
      </c>
      <c r="E424" s="30">
        <v>0</v>
      </c>
      <c r="F424" s="30">
        <v>0</v>
      </c>
      <c r="G424" s="30">
        <v>0</v>
      </c>
      <c r="H424" s="30"/>
      <c r="I424" s="33"/>
      <c r="J424" s="33"/>
      <c r="K424" s="31"/>
      <c r="L424" s="30"/>
      <c r="M424" s="2" t="s">
        <v>230</v>
      </c>
      <c r="N424" s="47"/>
      <c r="O424" s="31"/>
      <c r="P424" s="31"/>
      <c r="Q424" s="31"/>
      <c r="R424" s="31"/>
    </row>
    <row r="425" spans="1:25">
      <c r="A425" s="11">
        <v>41344</v>
      </c>
      <c r="B425" s="30">
        <v>0</v>
      </c>
      <c r="C425" s="30">
        <v>0</v>
      </c>
      <c r="D425" s="30">
        <v>0</v>
      </c>
      <c r="E425" s="30">
        <v>0</v>
      </c>
      <c r="F425" s="30">
        <v>0</v>
      </c>
      <c r="G425" s="30">
        <v>0</v>
      </c>
      <c r="H425" s="30"/>
      <c r="I425" s="33"/>
      <c r="J425" s="33"/>
      <c r="K425" s="31"/>
      <c r="L425" s="30"/>
      <c r="M425" s="2" t="s">
        <v>298</v>
      </c>
      <c r="N425" s="47"/>
      <c r="O425" s="31"/>
      <c r="P425" s="31"/>
      <c r="Q425" s="31"/>
      <c r="R425" s="31"/>
    </row>
    <row r="426" spans="1:25">
      <c r="A426" s="11">
        <v>41345</v>
      </c>
      <c r="B426" s="30">
        <v>0</v>
      </c>
      <c r="C426" s="30">
        <v>0</v>
      </c>
      <c r="D426" s="30">
        <v>0</v>
      </c>
      <c r="E426" s="30">
        <v>0</v>
      </c>
      <c r="F426" s="30">
        <v>0</v>
      </c>
      <c r="G426" s="30">
        <v>0</v>
      </c>
      <c r="H426" s="30"/>
      <c r="I426" s="33"/>
      <c r="J426" s="33"/>
      <c r="K426" s="31"/>
      <c r="L426" s="30"/>
      <c r="M426" s="2" t="s">
        <v>229</v>
      </c>
      <c r="N426" s="47"/>
      <c r="O426" s="31"/>
      <c r="P426" s="31"/>
      <c r="Q426" s="31"/>
      <c r="R426" s="31"/>
    </row>
    <row r="427" spans="1:25">
      <c r="A427" s="11">
        <v>41354</v>
      </c>
      <c r="B427" s="30">
        <v>0</v>
      </c>
      <c r="C427" s="30">
        <v>0</v>
      </c>
      <c r="D427" s="30">
        <v>0</v>
      </c>
      <c r="E427" s="30">
        <v>0</v>
      </c>
      <c r="F427" s="30">
        <v>0</v>
      </c>
      <c r="G427" s="30">
        <v>0</v>
      </c>
      <c r="H427" s="30"/>
      <c r="I427" s="33"/>
      <c r="J427" s="33"/>
      <c r="K427" s="31"/>
      <c r="L427" s="30"/>
      <c r="M427" s="2" t="s">
        <v>235</v>
      </c>
      <c r="N427" s="47"/>
      <c r="O427" s="31"/>
      <c r="P427" s="31"/>
      <c r="Q427" s="31"/>
      <c r="R427" s="31"/>
    </row>
    <row r="428" spans="1:25">
      <c r="A428" s="11">
        <v>41355</v>
      </c>
      <c r="B428" s="30">
        <v>0</v>
      </c>
      <c r="C428" s="30">
        <v>0</v>
      </c>
      <c r="D428" s="30">
        <v>0</v>
      </c>
      <c r="E428" s="30">
        <v>0</v>
      </c>
      <c r="F428" s="30">
        <v>0</v>
      </c>
      <c r="G428" s="30">
        <v>0</v>
      </c>
      <c r="H428" s="30"/>
      <c r="I428" s="33"/>
      <c r="J428" s="33"/>
      <c r="K428" s="31"/>
      <c r="L428" s="30"/>
      <c r="M428" s="2" t="s">
        <v>303</v>
      </c>
      <c r="N428" s="47"/>
      <c r="O428" s="31"/>
      <c r="P428" s="31"/>
      <c r="Q428" s="31"/>
      <c r="R428" s="31"/>
    </row>
    <row r="429" spans="1:25">
      <c r="A429" s="11">
        <v>41358</v>
      </c>
      <c r="B429" s="30">
        <v>0</v>
      </c>
      <c r="C429" s="30">
        <v>0</v>
      </c>
      <c r="D429" s="30">
        <v>0</v>
      </c>
      <c r="E429" s="30">
        <v>0</v>
      </c>
      <c r="F429" s="30">
        <v>0</v>
      </c>
      <c r="G429" s="30">
        <v>0</v>
      </c>
      <c r="H429" s="30"/>
      <c r="I429" s="33"/>
      <c r="J429" s="33"/>
      <c r="K429" s="31"/>
      <c r="L429" s="30"/>
      <c r="M429" s="2" t="s">
        <v>231</v>
      </c>
      <c r="N429" s="47"/>
      <c r="O429" s="31"/>
      <c r="P429" s="31"/>
      <c r="Q429" s="31"/>
      <c r="R429" s="31"/>
    </row>
    <row r="430" spans="1:25" ht="13.5" thickBot="1">
      <c r="A430" s="13">
        <v>41360</v>
      </c>
      <c r="B430" s="30">
        <v>0</v>
      </c>
      <c r="C430" s="30">
        <v>0</v>
      </c>
      <c r="D430" s="30">
        <v>0</v>
      </c>
      <c r="E430" s="30">
        <v>0</v>
      </c>
      <c r="F430" s="30">
        <v>0</v>
      </c>
      <c r="G430" s="30">
        <v>0</v>
      </c>
      <c r="H430" s="30"/>
      <c r="I430" s="33"/>
      <c r="J430" s="33"/>
      <c r="K430" s="31"/>
      <c r="L430" s="30"/>
      <c r="M430" s="131" t="s">
        <v>270</v>
      </c>
      <c r="N430" s="47"/>
      <c r="O430" s="31"/>
      <c r="P430" s="31"/>
      <c r="Q430" s="31"/>
      <c r="R430" s="31"/>
    </row>
    <row r="431" spans="1:25">
      <c r="B431" s="31">
        <f>COUNT(B403:G430)</f>
        <v>165</v>
      </c>
      <c r="C431" s="31"/>
      <c r="D431" s="31"/>
      <c r="E431" s="31"/>
      <c r="F431" s="31"/>
      <c r="G431" s="31"/>
      <c r="H431" s="31"/>
      <c r="I431" s="31">
        <f>SUM(H404:H430)</f>
        <v>0</v>
      </c>
      <c r="J431" s="31">
        <f>SUM(I404:I430)</f>
        <v>0</v>
      </c>
      <c r="K431" s="31">
        <f>SUM(J404:J430)</f>
        <v>0</v>
      </c>
      <c r="L431" s="31"/>
      <c r="M431" s="31"/>
      <c r="N431" s="33"/>
      <c r="O431" s="33"/>
      <c r="P431" s="31"/>
      <c r="Q431" s="31"/>
      <c r="R431" s="31"/>
      <c r="S431" s="31"/>
      <c r="T431" s="31"/>
      <c r="U431" s="31"/>
      <c r="V431" s="31"/>
      <c r="W431" s="31"/>
      <c r="X431" s="31"/>
      <c r="Y431" s="31"/>
    </row>
    <row r="432" spans="1:25"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</row>
    <row r="433" spans="2:25"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</row>
    <row r="434" spans="2:25">
      <c r="B434" s="31">
        <f>14+7+12+24+28+6+18</f>
        <v>109</v>
      </c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</row>
    <row r="435" spans="2:25"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</row>
    <row r="436" spans="2:25"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</row>
    <row r="437" spans="2:25"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</row>
    <row r="438" spans="2:25"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</row>
    <row r="439" spans="2:25"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</row>
    <row r="440" spans="2:25"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</row>
    <row r="441" spans="2:25"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</row>
    <row r="442" spans="2:25"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</row>
    <row r="443" spans="2:25"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</row>
    <row r="444" spans="2:25"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</row>
    <row r="445" spans="2:25"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</row>
    <row r="446" spans="2:25"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</row>
    <row r="447" spans="2:25"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</row>
    <row r="448" spans="2:25"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</row>
    <row r="449" spans="2:25"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</row>
    <row r="450" spans="2:25"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</row>
    <row r="451" spans="2:25"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</row>
    <row r="452" spans="2:25"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</row>
    <row r="453" spans="2:25"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</row>
    <row r="454" spans="2:25"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</row>
    <row r="455" spans="2:25"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</row>
    <row r="456" spans="2:25"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</row>
    <row r="457" spans="2:25"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</row>
    <row r="458" spans="2:25"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</row>
    <row r="459" spans="2:25"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</row>
    <row r="460" spans="2:25"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</row>
    <row r="461" spans="2:25"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</row>
    <row r="462" spans="2:25"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</row>
    <row r="463" spans="2:25"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</row>
    <row r="464" spans="2:25"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</row>
    <row r="465" spans="2:25"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</row>
    <row r="466" spans="2:25"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</row>
    <row r="467" spans="2:25"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</row>
    <row r="468" spans="2:25"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</row>
    <row r="469" spans="2:25"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</row>
    <row r="470" spans="2:25"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</row>
    <row r="471" spans="2:25"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</row>
    <row r="547" spans="1:1">
      <c r="A547" s="11">
        <v>41344</v>
      </c>
    </row>
    <row r="826" spans="1:1">
      <c r="A826" s="11"/>
    </row>
    <row r="859" spans="1:1">
      <c r="A859" s="11">
        <v>41354</v>
      </c>
    </row>
  </sheetData>
  <conditionalFormatting sqref="B430:G430 G427:G430 C426:G429 B418:F418 B419:G419 C413:G418 B414:G414 C410:G410 C423:G424 B425:G425 C407:G407 G405:G423 B406:G406 B405:B430 B404:G404 B428:G428 C393:E394 B394:E394 C389:F389 C379:E380 C382:E382 B380:E380 C384:E387 B378:B396 D378:E396 C358:F358 B354:F355 C348:F348 D347:F348 C350:F350 B347:B348 C352:F356 B350:B373 D351:F373 C327:E327 C329:E330 C320:E320 B321:E321 C318:E318 C293:F293 B294:F294 C295:F297 C289:F289 B283:F286 B297:F299 B287:B309 D287:F309 C308:F308 C277:F277 B309:F309 C262:F262 C257:F259 C253:F255 D252:F278 B252:B278 B267:F268 C264:F266 C270:F271 C275:F275 B246:F247 C233:F234 C239:F240 C227:F231 B221:F222 D223:F241 B223:B241 B234:F234 B316:D342">
    <cfRule type="cellIs" dxfId="12" priority="21" operator="greaterThan">
      <formula>5</formula>
    </cfRule>
  </conditionalFormatting>
  <conditionalFormatting sqref="C252:C278 C246:C247 C221:C241">
    <cfRule type="cellIs" dxfId="11" priority="20" operator="greaterThan">
      <formula>0</formula>
    </cfRule>
  </conditionalFormatting>
  <conditionalFormatting sqref="C430:F430 D427:F430 C418:F419 C414:F414 D413:F423 D421:G421 E424:G426 C413:C430 C404:F412 C428:F428 C378:C396 D357:F357 C347:C348 C350:C373 C283:C309">
    <cfRule type="cellIs" dxfId="10" priority="16" operator="greaterThan">
      <formula>2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J9" sqref="J9"/>
    </sheetView>
  </sheetViews>
  <sheetFormatPr defaultRowHeight="15"/>
  <cols>
    <col min="2" max="2" width="14.7109375" customWidth="1"/>
    <col min="3" max="3" width="11" customWidth="1"/>
    <col min="4" max="4" width="11.7109375" customWidth="1"/>
    <col min="5" max="5" width="12.140625" customWidth="1"/>
    <col min="6" max="6" width="12.7109375" customWidth="1"/>
    <col min="7" max="7" width="13.7109375" customWidth="1"/>
  </cols>
  <sheetData>
    <row r="4" spans="2:7">
      <c r="B4" s="167" t="s">
        <v>78</v>
      </c>
      <c r="C4" s="167"/>
      <c r="D4" s="167"/>
      <c r="E4" s="168"/>
      <c r="F4" s="168"/>
    </row>
    <row r="6" spans="2:7" ht="45">
      <c r="B6" s="98" t="s">
        <v>52</v>
      </c>
      <c r="C6" s="99" t="s">
        <v>53</v>
      </c>
      <c r="D6" s="99" t="s">
        <v>54</v>
      </c>
      <c r="E6" s="99" t="s">
        <v>55</v>
      </c>
      <c r="F6" s="99" t="s">
        <v>56</v>
      </c>
      <c r="G6" s="99" t="s">
        <v>57</v>
      </c>
    </row>
    <row r="7" spans="2:7" ht="69.75" customHeight="1">
      <c r="B7" s="100" t="s">
        <v>58</v>
      </c>
      <c r="C7" s="101">
        <v>165</v>
      </c>
      <c r="D7" s="101">
        <v>0</v>
      </c>
      <c r="E7" s="101">
        <v>0</v>
      </c>
      <c r="F7" s="102">
        <f>D7/C7*100</f>
        <v>0</v>
      </c>
      <c r="G7" s="102">
        <f>E7/C7*100</f>
        <v>0</v>
      </c>
    </row>
    <row r="8" spans="2:7" ht="72" customHeight="1">
      <c r="B8" s="100" t="s">
        <v>59</v>
      </c>
      <c r="C8" s="101">
        <v>165</v>
      </c>
      <c r="D8" s="101">
        <v>0</v>
      </c>
      <c r="E8" s="101">
        <v>0</v>
      </c>
      <c r="F8" s="102">
        <f>D8/C8*100</f>
        <v>0</v>
      </c>
      <c r="G8" s="102">
        <f>E8/C8*100</f>
        <v>0</v>
      </c>
    </row>
    <row r="9" spans="2:7" ht="46.5" customHeight="1">
      <c r="B9" s="101" t="s">
        <v>60</v>
      </c>
      <c r="C9" s="101">
        <v>59</v>
      </c>
      <c r="D9" s="101">
        <v>0</v>
      </c>
      <c r="E9" s="101">
        <v>0</v>
      </c>
      <c r="F9" s="102">
        <f>D9/C9*100</f>
        <v>0</v>
      </c>
      <c r="G9" s="102">
        <f>E9/C9*100</f>
        <v>0</v>
      </c>
    </row>
    <row r="10" spans="2:7" ht="30">
      <c r="B10" s="100" t="s">
        <v>61</v>
      </c>
      <c r="C10" s="101">
        <v>250</v>
      </c>
      <c r="D10" s="101">
        <v>0</v>
      </c>
      <c r="E10" s="101">
        <v>0</v>
      </c>
      <c r="F10" s="102">
        <f>D10/C10*100</f>
        <v>0</v>
      </c>
      <c r="G10" s="102">
        <f>E10/C10*100</f>
        <v>0</v>
      </c>
    </row>
    <row r="11" spans="2:7" ht="51.75" customHeight="1">
      <c r="B11" s="101" t="s">
        <v>62</v>
      </c>
      <c r="C11" s="101">
        <f>SUM(C7:C10)</f>
        <v>639</v>
      </c>
      <c r="D11" s="101">
        <f>SUM(D7:D10)</f>
        <v>0</v>
      </c>
      <c r="E11" s="101">
        <f>SUM(E7:E10)</f>
        <v>0</v>
      </c>
      <c r="F11" s="102">
        <f>D11/C11*100</f>
        <v>0</v>
      </c>
      <c r="G11" s="102">
        <f>E11/C11*100</f>
        <v>0</v>
      </c>
    </row>
  </sheetData>
  <mergeCells count="1">
    <mergeCell ref="B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1">
    <tabColor rgb="FFFFFF00"/>
  </sheetPr>
  <dimension ref="A1:AS976"/>
  <sheetViews>
    <sheetView tabSelected="1" zoomScale="85" zoomScaleNormal="85" workbookViewId="0">
      <pane xSplit="1" topLeftCell="B1" activePane="topRight" state="frozen"/>
      <selection activeCell="K460" sqref="K460"/>
      <selection pane="topRight" activeCell="O11" sqref="O11:T11"/>
    </sheetView>
  </sheetViews>
  <sheetFormatPr defaultRowHeight="12.75"/>
  <cols>
    <col min="1" max="1" width="16.85546875" style="2" customWidth="1"/>
    <col min="2" max="7" width="9.140625" style="2"/>
    <col min="8" max="8" width="11.42578125" style="2" customWidth="1"/>
    <col min="9" max="10" width="9.140625" style="2"/>
    <col min="11" max="11" width="10.85546875" style="2" customWidth="1"/>
    <col min="12" max="17" width="11.5703125" style="2" bestFit="1" customWidth="1"/>
    <col min="18" max="18" width="14.140625" style="2" customWidth="1"/>
    <col min="19" max="19" width="12.85546875" style="2" customWidth="1"/>
    <col min="20" max="20" width="9.140625" style="2"/>
    <col min="21" max="21" width="12.85546875" style="2" customWidth="1"/>
    <col min="22" max="16384" width="9.140625" style="2"/>
  </cols>
  <sheetData>
    <row r="1" spans="1:40" ht="24" customHeight="1">
      <c r="A1" s="27" t="s">
        <v>39</v>
      </c>
    </row>
    <row r="2" spans="1:40">
      <c r="A2" s="1" t="s">
        <v>49</v>
      </c>
      <c r="B2" s="112" t="s">
        <v>13</v>
      </c>
      <c r="C2" s="105" t="s">
        <v>13</v>
      </c>
      <c r="D2" s="104" t="s">
        <v>13</v>
      </c>
      <c r="E2" s="105" t="s">
        <v>13</v>
      </c>
      <c r="F2" s="105" t="s">
        <v>13</v>
      </c>
      <c r="G2" s="105" t="s">
        <v>16</v>
      </c>
    </row>
    <row r="3" spans="1:40">
      <c r="A3" s="106" t="s">
        <v>0</v>
      </c>
      <c r="B3" s="107" t="s">
        <v>18</v>
      </c>
      <c r="C3" s="107" t="s">
        <v>19</v>
      </c>
      <c r="D3" s="107" t="s">
        <v>20</v>
      </c>
      <c r="E3" s="108" t="s">
        <v>21</v>
      </c>
      <c r="F3" s="107" t="s">
        <v>22</v>
      </c>
      <c r="G3" s="107" t="s">
        <v>26</v>
      </c>
      <c r="H3" s="107" t="s">
        <v>27</v>
      </c>
      <c r="I3" s="107" t="s">
        <v>28</v>
      </c>
      <c r="J3" s="107" t="s">
        <v>29</v>
      </c>
      <c r="K3" s="107" t="s">
        <v>5</v>
      </c>
      <c r="L3" s="107" t="s">
        <v>6</v>
      </c>
      <c r="M3" s="107" t="s">
        <v>7</v>
      </c>
      <c r="O3" s="107" t="s">
        <v>26</v>
      </c>
      <c r="P3" s="107" t="s">
        <v>27</v>
      </c>
      <c r="Q3" s="107" t="s">
        <v>28</v>
      </c>
      <c r="R3" s="107" t="s">
        <v>29</v>
      </c>
    </row>
    <row r="4" spans="1:40">
      <c r="A4" s="111">
        <v>41277</v>
      </c>
      <c r="B4" s="31">
        <v>0</v>
      </c>
      <c r="C4" s="31">
        <v>0</v>
      </c>
      <c r="D4" s="31">
        <v>0</v>
      </c>
      <c r="E4" s="31">
        <v>0</v>
      </c>
      <c r="F4" s="31">
        <v>0</v>
      </c>
      <c r="G4" s="83"/>
      <c r="H4" s="30"/>
      <c r="I4" s="30"/>
      <c r="J4" s="34"/>
      <c r="K4" s="31"/>
      <c r="L4" s="50" t="s">
        <v>87</v>
      </c>
      <c r="M4" s="47"/>
      <c r="N4" s="31"/>
      <c r="O4" s="31">
        <f>G46+G95+L142+G174+G221+J239+L271+I317+G404+G489+G574+J632+K717+J777+H846</f>
        <v>173</v>
      </c>
      <c r="P4" s="31">
        <f t="shared" ref="P4:R4" si="0">H46+H95+M142+H174+H221+K239+M271+J317+H404+H489+H574+K632+L717+K777+I846</f>
        <v>127</v>
      </c>
      <c r="Q4" s="31">
        <f t="shared" si="0"/>
        <v>29</v>
      </c>
      <c r="R4" s="31">
        <f t="shared" si="0"/>
        <v>63</v>
      </c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>
      <c r="A5" s="14">
        <v>41282</v>
      </c>
      <c r="B5" s="31">
        <v>0</v>
      </c>
      <c r="C5" s="31">
        <v>0</v>
      </c>
      <c r="D5" s="31">
        <v>0</v>
      </c>
      <c r="E5" s="31">
        <v>0</v>
      </c>
      <c r="F5" s="31">
        <v>0</v>
      </c>
      <c r="G5" s="34"/>
      <c r="H5" s="30"/>
      <c r="I5" s="30"/>
      <c r="J5" s="34"/>
      <c r="K5" s="31"/>
      <c r="L5" s="50" t="s">
        <v>104</v>
      </c>
      <c r="M5" s="47"/>
      <c r="N5" s="31"/>
      <c r="O5" s="31">
        <f>G47+G96+L143+G175+G222+J240+L272+I318+G405+G490+G575+J633+K718+J778+H847</f>
        <v>82</v>
      </c>
      <c r="P5" s="31">
        <f t="shared" ref="P5:R5" si="1">H47+H96+M143+H175+H222+K240+M272+J318+H405+H490+H575+K633+L718+K778+I847</f>
        <v>78</v>
      </c>
      <c r="Q5" s="31">
        <f t="shared" si="1"/>
        <v>19</v>
      </c>
      <c r="R5" s="31">
        <f t="shared" si="1"/>
        <v>31</v>
      </c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>
      <c r="A6" s="13">
        <v>41292</v>
      </c>
      <c r="B6" s="30">
        <v>0</v>
      </c>
      <c r="C6" s="30">
        <v>0</v>
      </c>
      <c r="D6" s="30">
        <v>0</v>
      </c>
      <c r="E6" s="30">
        <v>0</v>
      </c>
      <c r="F6" s="30">
        <v>2</v>
      </c>
      <c r="G6" s="34"/>
      <c r="H6" s="30">
        <v>2</v>
      </c>
      <c r="I6" s="30"/>
      <c r="J6" s="34"/>
      <c r="K6" s="31"/>
      <c r="L6" s="50" t="s">
        <v>134</v>
      </c>
      <c r="M6" s="47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>
      <c r="A7" s="13">
        <v>41295</v>
      </c>
      <c r="B7" s="30">
        <v>0</v>
      </c>
      <c r="C7" s="30">
        <v>0</v>
      </c>
      <c r="D7" s="30">
        <v>1</v>
      </c>
      <c r="E7" s="30">
        <v>0</v>
      </c>
      <c r="F7" s="30">
        <v>3</v>
      </c>
      <c r="G7" s="34">
        <v>2</v>
      </c>
      <c r="H7" s="30">
        <v>1</v>
      </c>
      <c r="I7" s="30"/>
      <c r="J7" s="34">
        <v>1</v>
      </c>
      <c r="K7" s="31"/>
      <c r="L7" s="50" t="s">
        <v>127</v>
      </c>
      <c r="M7" s="47" t="s">
        <v>128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>
      <c r="A8" s="14">
        <v>41302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4"/>
      <c r="H8" s="30"/>
      <c r="I8" s="30"/>
      <c r="J8" s="34"/>
      <c r="K8" s="31"/>
      <c r="L8" s="50" t="s">
        <v>233</v>
      </c>
      <c r="M8" s="47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</row>
    <row r="9" spans="1:40">
      <c r="A9" s="14">
        <v>41311</v>
      </c>
      <c r="B9" s="30">
        <v>0</v>
      </c>
      <c r="C9" s="30">
        <v>0</v>
      </c>
      <c r="D9" s="30">
        <v>0</v>
      </c>
      <c r="E9" s="30">
        <v>0</v>
      </c>
      <c r="F9" s="30">
        <v>1</v>
      </c>
      <c r="G9" s="34"/>
      <c r="H9" s="30"/>
      <c r="I9" s="30"/>
      <c r="J9" s="34">
        <v>1</v>
      </c>
      <c r="K9" s="31"/>
      <c r="L9" s="50" t="s">
        <v>190</v>
      </c>
      <c r="M9" s="47" t="s">
        <v>191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>
      <c r="A10" s="14">
        <v>41318</v>
      </c>
      <c r="B10" s="30">
        <v>0</v>
      </c>
      <c r="C10" s="30">
        <v>0</v>
      </c>
      <c r="D10" s="30">
        <v>0</v>
      </c>
      <c r="E10" s="30">
        <v>0</v>
      </c>
      <c r="F10" s="30">
        <v>2</v>
      </c>
      <c r="G10" s="34"/>
      <c r="H10" s="30">
        <v>1</v>
      </c>
      <c r="I10" s="30">
        <v>1</v>
      </c>
      <c r="J10" s="34"/>
      <c r="K10" s="31"/>
      <c r="L10" s="50" t="s">
        <v>244</v>
      </c>
      <c r="M10" s="47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>
      <c r="A11" s="14">
        <v>41324</v>
      </c>
      <c r="B11" s="30">
        <v>0</v>
      </c>
      <c r="C11" s="30">
        <v>0</v>
      </c>
      <c r="D11" s="30">
        <v>0</v>
      </c>
      <c r="E11" s="30">
        <v>0</v>
      </c>
      <c r="F11" s="30">
        <v>0</v>
      </c>
      <c r="G11" s="34"/>
      <c r="H11" s="30"/>
      <c r="I11" s="30"/>
      <c r="J11" s="34"/>
      <c r="K11" s="31"/>
      <c r="L11" s="50" t="s">
        <v>178</v>
      </c>
      <c r="M11" s="47"/>
      <c r="N11" s="31"/>
      <c r="O11" s="107" t="s">
        <v>308</v>
      </c>
      <c r="P11" s="107" t="s">
        <v>309</v>
      </c>
      <c r="Q11" s="107" t="s">
        <v>310</v>
      </c>
      <c r="R11" s="107" t="s">
        <v>311</v>
      </c>
      <c r="S11" s="107" t="s">
        <v>312</v>
      </c>
      <c r="T11" s="107" t="s">
        <v>313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>
      <c r="A12" s="14">
        <v>41327</v>
      </c>
      <c r="B12" s="30">
        <v>0</v>
      </c>
      <c r="C12" s="30">
        <v>0</v>
      </c>
      <c r="D12" s="30">
        <v>0</v>
      </c>
      <c r="E12" s="30">
        <v>0</v>
      </c>
      <c r="F12" s="30">
        <v>0</v>
      </c>
      <c r="G12" s="34"/>
      <c r="H12" s="30"/>
      <c r="I12" s="30"/>
      <c r="J12" s="34"/>
      <c r="K12" s="31"/>
      <c r="L12" s="48" t="s">
        <v>176</v>
      </c>
      <c r="M12" s="47" t="s">
        <v>164</v>
      </c>
      <c r="N12" s="31"/>
      <c r="O12" s="169">
        <f>AVERAGE(B4:E17)</f>
        <v>8.9285714285714288E-2</v>
      </c>
      <c r="P12" s="169">
        <f>AVERAGE(F4:F17)</f>
        <v>0.5714285714285714</v>
      </c>
      <c r="Q12" s="169">
        <f>AVERAGE(B18:E31)</f>
        <v>3.5714285714285712E-2</v>
      </c>
      <c r="R12" s="169">
        <f>AVERAGE(F18:F31)</f>
        <v>0.35714285714285715</v>
      </c>
      <c r="S12" s="169">
        <f>AVERAGE(B179:E192)</f>
        <v>1.7857142857142856E-2</v>
      </c>
      <c r="T12" s="169">
        <f>AVERAGE(F179:F192)</f>
        <v>0.14285714285714285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>
      <c r="A13" s="14">
        <v>41331</v>
      </c>
      <c r="B13" s="30">
        <v>0</v>
      </c>
      <c r="C13" s="30">
        <v>0</v>
      </c>
      <c r="D13" s="30">
        <v>0</v>
      </c>
      <c r="E13" s="30">
        <v>0</v>
      </c>
      <c r="F13" s="30">
        <v>0</v>
      </c>
      <c r="G13" s="34"/>
      <c r="H13" s="30"/>
      <c r="I13" s="30"/>
      <c r="J13" s="34"/>
      <c r="K13" s="31"/>
      <c r="L13" s="50" t="s">
        <v>210</v>
      </c>
      <c r="M13" s="47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>
      <c r="A14" s="14">
        <v>41340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4"/>
      <c r="H14" s="30"/>
      <c r="I14" s="30"/>
      <c r="J14" s="34"/>
      <c r="K14" s="31"/>
      <c r="L14" s="50" t="s">
        <v>222</v>
      </c>
      <c r="M14" s="47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>
      <c r="A15" s="14">
        <v>41344</v>
      </c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34"/>
      <c r="H15" s="30"/>
      <c r="I15" s="30"/>
      <c r="J15" s="34"/>
      <c r="K15" s="31"/>
      <c r="L15" s="50" t="s">
        <v>215</v>
      </c>
      <c r="M15" s="47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>
      <c r="A16" s="14">
        <v>41352</v>
      </c>
      <c r="B16" s="30">
        <v>0</v>
      </c>
      <c r="C16" s="30">
        <v>3</v>
      </c>
      <c r="D16" s="30">
        <v>0</v>
      </c>
      <c r="E16" s="30">
        <v>0</v>
      </c>
      <c r="F16" s="30">
        <v>0</v>
      </c>
      <c r="G16" s="34"/>
      <c r="H16" s="30">
        <v>3</v>
      </c>
      <c r="I16" s="30"/>
      <c r="J16" s="34"/>
      <c r="K16" s="31"/>
      <c r="L16" s="50" t="s">
        <v>287</v>
      </c>
      <c r="M16" s="47" t="s">
        <v>99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ht="13.5" thickBot="1">
      <c r="A17" s="12">
        <v>41361</v>
      </c>
      <c r="B17" s="35">
        <v>0</v>
      </c>
      <c r="C17" s="35">
        <v>1</v>
      </c>
      <c r="D17" s="35">
        <v>0</v>
      </c>
      <c r="E17" s="35">
        <v>0</v>
      </c>
      <c r="F17" s="35">
        <v>0</v>
      </c>
      <c r="G17" s="37"/>
      <c r="H17" s="35"/>
      <c r="I17" s="35"/>
      <c r="J17" s="37">
        <v>1</v>
      </c>
      <c r="K17" s="36"/>
      <c r="L17" s="58" t="s">
        <v>305</v>
      </c>
      <c r="M17" s="51" t="s">
        <v>306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>
      <c r="A18" s="111">
        <v>41277</v>
      </c>
      <c r="B18" s="30">
        <v>0</v>
      </c>
      <c r="C18" s="30">
        <v>0</v>
      </c>
      <c r="D18" s="30">
        <v>0</v>
      </c>
      <c r="E18" s="30">
        <v>0</v>
      </c>
      <c r="F18" s="30">
        <v>0</v>
      </c>
      <c r="G18" s="34"/>
      <c r="H18" s="30"/>
      <c r="I18" s="30"/>
      <c r="J18" s="34"/>
      <c r="K18" s="31"/>
      <c r="L18" s="50" t="s">
        <v>87</v>
      </c>
      <c r="N18" s="31"/>
      <c r="O18" s="31"/>
      <c r="P18" s="31"/>
      <c r="Q18" s="31"/>
      <c r="R18" s="46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>
      <c r="A19" s="14">
        <v>41285</v>
      </c>
      <c r="B19" s="30">
        <v>0</v>
      </c>
      <c r="C19" s="30">
        <v>0</v>
      </c>
      <c r="D19" s="30">
        <v>1</v>
      </c>
      <c r="E19" s="30">
        <v>0</v>
      </c>
      <c r="F19" s="30">
        <v>0</v>
      </c>
      <c r="G19" s="34"/>
      <c r="H19" s="30">
        <v>1</v>
      </c>
      <c r="I19" s="30"/>
      <c r="J19" s="34"/>
      <c r="K19" s="31"/>
      <c r="L19" s="50" t="s">
        <v>96</v>
      </c>
      <c r="M19" s="47"/>
      <c r="N19" s="31"/>
      <c r="O19" s="31"/>
      <c r="P19" s="31"/>
      <c r="Q19" s="31"/>
      <c r="R19" s="46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>
      <c r="A20" s="13">
        <v>41292</v>
      </c>
      <c r="B20" s="30">
        <v>0</v>
      </c>
      <c r="C20" s="30">
        <v>0</v>
      </c>
      <c r="D20" s="30">
        <v>0</v>
      </c>
      <c r="E20" s="30">
        <v>0</v>
      </c>
      <c r="F20" s="30">
        <v>1</v>
      </c>
      <c r="G20" s="34">
        <v>1</v>
      </c>
      <c r="H20" s="30"/>
      <c r="I20" s="30"/>
      <c r="J20" s="34"/>
      <c r="K20" s="31"/>
      <c r="L20" s="50" t="s">
        <v>134</v>
      </c>
      <c r="M20" s="47"/>
      <c r="N20" s="31"/>
      <c r="O20" s="31"/>
      <c r="P20" s="31"/>
      <c r="Q20" s="31"/>
      <c r="R20" s="46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>
      <c r="A21" s="13">
        <v>41295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4"/>
      <c r="H21" s="30"/>
      <c r="I21" s="30"/>
      <c r="J21" s="34"/>
      <c r="K21" s="31"/>
      <c r="L21" s="50" t="s">
        <v>127</v>
      </c>
      <c r="M21" s="47"/>
      <c r="N21" s="31"/>
      <c r="O21" s="31"/>
      <c r="P21" s="31"/>
      <c r="Q21" s="31"/>
      <c r="R21" s="46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>
      <c r="A22" s="14">
        <v>41302</v>
      </c>
      <c r="B22" s="30">
        <v>0</v>
      </c>
      <c r="C22" s="30">
        <v>0</v>
      </c>
      <c r="D22" s="30">
        <v>0</v>
      </c>
      <c r="E22" s="30">
        <v>0</v>
      </c>
      <c r="F22" s="30">
        <v>1</v>
      </c>
      <c r="G22" s="34">
        <v>1</v>
      </c>
      <c r="H22" s="30"/>
      <c r="I22" s="30"/>
      <c r="J22" s="34"/>
      <c r="K22" s="31"/>
      <c r="L22" s="50" t="s">
        <v>233</v>
      </c>
      <c r="M22" s="47"/>
      <c r="N22" s="31"/>
      <c r="O22" s="31"/>
      <c r="P22" s="31"/>
      <c r="Q22" s="31"/>
      <c r="R22" s="46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>
      <c r="A23" s="14">
        <v>41311</v>
      </c>
      <c r="B23" s="30">
        <v>0</v>
      </c>
      <c r="C23" s="30">
        <v>0</v>
      </c>
      <c r="D23" s="30">
        <v>0</v>
      </c>
      <c r="E23" s="30">
        <v>0</v>
      </c>
      <c r="F23" s="30">
        <v>1</v>
      </c>
      <c r="G23" s="34"/>
      <c r="H23" s="30"/>
      <c r="I23" s="30">
        <v>1</v>
      </c>
      <c r="J23" s="34"/>
      <c r="K23" s="31"/>
      <c r="L23" s="50" t="s">
        <v>190</v>
      </c>
      <c r="M23" s="47"/>
      <c r="N23" s="31"/>
      <c r="O23" s="31"/>
      <c r="P23" s="31"/>
      <c r="Q23" s="31"/>
      <c r="R23" s="46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>
      <c r="A24" s="14">
        <v>41318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34"/>
      <c r="H24" s="30"/>
      <c r="I24" s="30"/>
      <c r="J24" s="34"/>
      <c r="K24" s="31"/>
      <c r="L24" s="50" t="s">
        <v>244</v>
      </c>
      <c r="M24" s="47"/>
      <c r="N24" s="31"/>
      <c r="O24" s="31"/>
      <c r="P24" s="31"/>
      <c r="Q24" s="31"/>
      <c r="R24" s="46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A25" s="14">
        <v>41324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34"/>
      <c r="H25" s="30"/>
      <c r="I25" s="30"/>
      <c r="J25" s="34"/>
      <c r="K25" s="31"/>
      <c r="L25" s="50" t="s">
        <v>178</v>
      </c>
      <c r="M25" s="47"/>
      <c r="N25" s="31"/>
      <c r="O25" s="31"/>
      <c r="P25" s="31"/>
      <c r="Q25" s="31"/>
      <c r="R25" s="46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>
      <c r="A26" s="14">
        <v>41327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34"/>
      <c r="H26" s="30"/>
      <c r="I26" s="30"/>
      <c r="J26" s="34"/>
      <c r="K26" s="31"/>
      <c r="L26" s="48" t="s">
        <v>176</v>
      </c>
      <c r="M26" s="47" t="s">
        <v>164</v>
      </c>
      <c r="N26" s="31"/>
      <c r="O26" s="31"/>
      <c r="P26" s="31"/>
      <c r="Q26" s="31"/>
      <c r="R26" s="46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>
      <c r="A27" s="14">
        <v>41331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34"/>
      <c r="H27" s="30"/>
      <c r="I27" s="30"/>
      <c r="J27" s="34"/>
      <c r="K27" s="31"/>
      <c r="L27" s="50" t="s">
        <v>210</v>
      </c>
      <c r="M27" s="47"/>
      <c r="N27" s="31"/>
      <c r="O27" s="31"/>
      <c r="P27" s="31"/>
      <c r="Q27" s="31"/>
      <c r="R27" s="46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>
      <c r="A28" s="14">
        <v>41340</v>
      </c>
      <c r="B28" s="30">
        <v>0</v>
      </c>
      <c r="C28" s="30">
        <v>0</v>
      </c>
      <c r="D28" s="30">
        <v>0</v>
      </c>
      <c r="E28" s="30">
        <v>0</v>
      </c>
      <c r="F28" s="30">
        <v>1</v>
      </c>
      <c r="G28" s="34"/>
      <c r="H28" s="30"/>
      <c r="I28" s="30"/>
      <c r="J28" s="34">
        <v>1</v>
      </c>
      <c r="K28" s="31"/>
      <c r="L28" s="50" t="s">
        <v>222</v>
      </c>
      <c r="M28" s="47" t="s">
        <v>172</v>
      </c>
      <c r="N28" s="31"/>
      <c r="O28" s="31"/>
      <c r="P28" s="31"/>
      <c r="Q28" s="31"/>
      <c r="R28" s="46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>
      <c r="A29" s="14">
        <v>41344</v>
      </c>
      <c r="B29" s="30">
        <v>0</v>
      </c>
      <c r="C29" s="30">
        <v>0</v>
      </c>
      <c r="D29" s="30">
        <v>0</v>
      </c>
      <c r="E29" s="30">
        <v>0</v>
      </c>
      <c r="F29" s="30">
        <v>0</v>
      </c>
      <c r="G29" s="34"/>
      <c r="H29" s="30"/>
      <c r="I29" s="30"/>
      <c r="J29" s="34"/>
      <c r="K29" s="31"/>
      <c r="L29" s="50" t="s">
        <v>215</v>
      </c>
      <c r="M29" s="47"/>
      <c r="N29" s="31"/>
      <c r="O29" s="31"/>
      <c r="P29" s="31"/>
      <c r="Q29" s="31"/>
      <c r="R29" s="46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>
      <c r="A30" s="14">
        <v>41352</v>
      </c>
      <c r="B30" s="30">
        <v>0</v>
      </c>
      <c r="C30" s="30">
        <v>0</v>
      </c>
      <c r="D30" s="30">
        <v>0</v>
      </c>
      <c r="E30" s="30">
        <v>1</v>
      </c>
      <c r="F30" s="30">
        <v>0</v>
      </c>
      <c r="G30" s="34">
        <v>1</v>
      </c>
      <c r="H30" s="30"/>
      <c r="I30" s="30"/>
      <c r="J30" s="34"/>
      <c r="K30" s="31"/>
      <c r="L30" s="50" t="s">
        <v>287</v>
      </c>
      <c r="M30" s="47"/>
      <c r="N30" s="31"/>
      <c r="O30" s="31"/>
      <c r="P30" s="31"/>
      <c r="Q30" s="31"/>
      <c r="R30" s="46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ht="13.5" thickBot="1">
      <c r="A31" s="14">
        <v>41361</v>
      </c>
      <c r="B31" s="43">
        <v>0</v>
      </c>
      <c r="C31" s="43">
        <v>0</v>
      </c>
      <c r="D31" s="43">
        <v>0</v>
      </c>
      <c r="E31" s="43">
        <v>0</v>
      </c>
      <c r="F31" s="43">
        <v>1</v>
      </c>
      <c r="G31" s="158">
        <v>1</v>
      </c>
      <c r="H31" s="43"/>
      <c r="I31" s="43"/>
      <c r="J31" s="158"/>
      <c r="K31" s="44"/>
      <c r="L31" s="58" t="s">
        <v>305</v>
      </c>
      <c r="M31" s="55"/>
      <c r="N31" s="31"/>
      <c r="O31" s="31"/>
      <c r="P31" s="31"/>
      <c r="Q31" s="31"/>
      <c r="R31" s="46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111">
        <v>41277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4"/>
      <c r="H32" s="30"/>
      <c r="I32" s="30"/>
      <c r="J32" s="34"/>
      <c r="K32" s="33"/>
      <c r="L32" s="50" t="s">
        <v>87</v>
      </c>
      <c r="M32" s="47"/>
      <c r="N32" s="31"/>
      <c r="O32" s="31"/>
      <c r="P32" s="31"/>
      <c r="Q32" s="31"/>
      <c r="R32" s="46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5">
      <c r="A33" s="14">
        <v>41285</v>
      </c>
      <c r="B33" s="30">
        <v>0</v>
      </c>
      <c r="C33" s="30">
        <v>0</v>
      </c>
      <c r="D33" s="30">
        <v>0</v>
      </c>
      <c r="E33" s="30">
        <v>0</v>
      </c>
      <c r="F33" s="30">
        <v>0</v>
      </c>
      <c r="G33" s="34"/>
      <c r="H33" s="30"/>
      <c r="I33" s="30"/>
      <c r="J33" s="34"/>
      <c r="K33" s="33"/>
      <c r="L33" s="50" t="s">
        <v>96</v>
      </c>
      <c r="M33" s="47"/>
      <c r="N33" s="31"/>
      <c r="O33" s="31"/>
      <c r="P33" s="31"/>
      <c r="Q33" s="31"/>
      <c r="R33" s="46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5">
      <c r="A34" s="13">
        <v>41292</v>
      </c>
      <c r="B34" s="30">
        <v>0</v>
      </c>
      <c r="C34" s="30">
        <v>0</v>
      </c>
      <c r="D34" s="30">
        <v>0</v>
      </c>
      <c r="E34" s="30">
        <v>0</v>
      </c>
      <c r="F34" s="30">
        <v>2</v>
      </c>
      <c r="G34" s="34">
        <v>2</v>
      </c>
      <c r="H34" s="30"/>
      <c r="I34" s="30"/>
      <c r="J34" s="34"/>
      <c r="K34" s="33"/>
      <c r="L34" s="50" t="s">
        <v>134</v>
      </c>
      <c r="M34" s="47"/>
      <c r="N34" s="31"/>
      <c r="O34" s="31"/>
      <c r="P34" s="31"/>
      <c r="Q34" s="31"/>
      <c r="R34" s="46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5">
      <c r="A35" s="13">
        <v>41295</v>
      </c>
      <c r="B35" s="30">
        <v>0</v>
      </c>
      <c r="C35" s="30">
        <v>0</v>
      </c>
      <c r="D35" s="30">
        <v>0</v>
      </c>
      <c r="E35" s="30">
        <v>0</v>
      </c>
      <c r="F35" s="30">
        <v>0</v>
      </c>
      <c r="G35" s="34"/>
      <c r="H35" s="30"/>
      <c r="I35" s="30"/>
      <c r="J35" s="34"/>
      <c r="K35" s="33"/>
      <c r="L35" s="50" t="s">
        <v>127</v>
      </c>
      <c r="M35" s="47"/>
      <c r="N35" s="31"/>
      <c r="O35" s="31"/>
      <c r="P35" s="31"/>
      <c r="Q35" s="31"/>
      <c r="R35" s="46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5">
      <c r="A36" s="14">
        <v>41302</v>
      </c>
      <c r="B36" s="30">
        <v>0</v>
      </c>
      <c r="C36" s="30">
        <v>0</v>
      </c>
      <c r="D36" s="30">
        <v>0</v>
      </c>
      <c r="E36" s="30">
        <v>0</v>
      </c>
      <c r="F36" s="30">
        <v>0</v>
      </c>
      <c r="G36" s="34"/>
      <c r="H36" s="30"/>
      <c r="I36" s="30"/>
      <c r="J36" s="34"/>
      <c r="K36" s="33"/>
      <c r="L36" s="50" t="s">
        <v>233</v>
      </c>
      <c r="M36" s="47"/>
      <c r="N36" s="31"/>
      <c r="O36" s="31"/>
      <c r="P36" s="31"/>
      <c r="Q36" s="31"/>
      <c r="R36" s="46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5">
      <c r="A37" s="14">
        <v>41311</v>
      </c>
      <c r="B37" s="30">
        <v>0</v>
      </c>
      <c r="C37" s="30">
        <v>0</v>
      </c>
      <c r="D37" s="30">
        <v>0</v>
      </c>
      <c r="E37" s="30">
        <v>0</v>
      </c>
      <c r="F37" s="30">
        <v>2</v>
      </c>
      <c r="G37" s="34">
        <v>2</v>
      </c>
      <c r="H37" s="30"/>
      <c r="I37" s="30"/>
      <c r="J37" s="34"/>
      <c r="K37" s="33"/>
      <c r="L37" s="50" t="s">
        <v>190</v>
      </c>
      <c r="M37" s="47"/>
      <c r="N37" s="31"/>
      <c r="O37" s="31"/>
      <c r="P37" s="31"/>
      <c r="Q37" s="31"/>
      <c r="R37" s="46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5">
      <c r="A38" s="14">
        <v>41318</v>
      </c>
      <c r="B38" s="30">
        <v>0</v>
      </c>
      <c r="C38" s="30">
        <v>0</v>
      </c>
      <c r="D38" s="30">
        <v>0</v>
      </c>
      <c r="E38" s="30">
        <v>0</v>
      </c>
      <c r="F38" s="30">
        <v>3</v>
      </c>
      <c r="G38" s="34">
        <v>1</v>
      </c>
      <c r="H38" s="30">
        <v>1</v>
      </c>
      <c r="I38" s="30"/>
      <c r="J38" s="34">
        <v>1</v>
      </c>
      <c r="K38" s="33"/>
      <c r="L38" s="50" t="s">
        <v>244</v>
      </c>
      <c r="M38" s="47"/>
      <c r="N38" s="31"/>
      <c r="O38" s="31"/>
      <c r="P38" s="31"/>
      <c r="Q38" s="31"/>
      <c r="R38" s="46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5">
      <c r="A39" s="14">
        <v>41324</v>
      </c>
      <c r="B39" s="30">
        <v>0</v>
      </c>
      <c r="C39" s="30">
        <v>0</v>
      </c>
      <c r="D39" s="30">
        <v>0</v>
      </c>
      <c r="E39" s="30">
        <v>0</v>
      </c>
      <c r="F39" s="30">
        <v>0</v>
      </c>
      <c r="G39" s="34"/>
      <c r="H39" s="30"/>
      <c r="I39" s="30"/>
      <c r="J39" s="34"/>
      <c r="K39" s="33"/>
      <c r="L39" s="50" t="s">
        <v>178</v>
      </c>
      <c r="M39" s="47"/>
      <c r="N39" s="31"/>
      <c r="O39" s="31"/>
      <c r="P39" s="31"/>
      <c r="Q39" s="31"/>
      <c r="R39" s="46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5">
      <c r="A40" s="14">
        <v>41327</v>
      </c>
      <c r="B40" s="30">
        <v>0</v>
      </c>
      <c r="C40" s="30">
        <v>0</v>
      </c>
      <c r="D40" s="30">
        <v>0</v>
      </c>
      <c r="E40" s="30">
        <v>0</v>
      </c>
      <c r="F40" s="30">
        <v>0</v>
      </c>
      <c r="G40" s="34"/>
      <c r="H40" s="30"/>
      <c r="I40" s="30"/>
      <c r="J40" s="34"/>
      <c r="K40" s="33"/>
      <c r="L40" s="48" t="s">
        <v>176</v>
      </c>
      <c r="M40" s="47" t="s">
        <v>164</v>
      </c>
      <c r="N40" s="31"/>
      <c r="O40" s="31"/>
      <c r="P40" s="31"/>
      <c r="Q40" s="31"/>
      <c r="R40" s="46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5">
      <c r="A41" s="14">
        <v>41331</v>
      </c>
      <c r="B41" s="30">
        <v>0</v>
      </c>
      <c r="C41" s="30">
        <v>1</v>
      </c>
      <c r="D41" s="30">
        <v>0</v>
      </c>
      <c r="E41" s="30">
        <v>0</v>
      </c>
      <c r="F41" s="30">
        <v>2</v>
      </c>
      <c r="G41" s="34">
        <v>3</v>
      </c>
      <c r="H41" s="30"/>
      <c r="I41" s="30"/>
      <c r="J41" s="34"/>
      <c r="K41" s="33"/>
      <c r="L41" s="50" t="s">
        <v>210</v>
      </c>
      <c r="M41" s="47"/>
      <c r="N41" s="31"/>
      <c r="O41" s="31"/>
      <c r="P41" s="31"/>
      <c r="Q41" s="31"/>
      <c r="R41" s="46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5">
      <c r="A42" s="14">
        <v>41340</v>
      </c>
      <c r="B42" s="30">
        <v>0</v>
      </c>
      <c r="C42" s="30">
        <v>0</v>
      </c>
      <c r="D42" s="30">
        <v>0</v>
      </c>
      <c r="E42" s="30">
        <v>1</v>
      </c>
      <c r="F42" s="30">
        <v>2</v>
      </c>
      <c r="G42" s="34">
        <v>1</v>
      </c>
      <c r="H42" s="30">
        <v>2</v>
      </c>
      <c r="I42" s="30"/>
      <c r="J42" s="34"/>
      <c r="K42" s="33"/>
      <c r="L42" s="50" t="s">
        <v>222</v>
      </c>
      <c r="M42" s="47"/>
      <c r="N42" s="31"/>
      <c r="O42" s="31"/>
      <c r="P42" s="31"/>
      <c r="Q42" s="31"/>
      <c r="R42" s="46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5">
      <c r="A43" s="14">
        <v>41344</v>
      </c>
      <c r="B43" s="30">
        <v>0</v>
      </c>
      <c r="C43" s="30">
        <v>0</v>
      </c>
      <c r="D43" s="30">
        <v>0</v>
      </c>
      <c r="E43" s="30">
        <v>0</v>
      </c>
      <c r="F43" s="30">
        <v>0</v>
      </c>
      <c r="G43" s="30"/>
      <c r="H43" s="30"/>
      <c r="I43" s="30"/>
      <c r="J43" s="34"/>
      <c r="K43" s="33"/>
      <c r="L43" s="50" t="s">
        <v>215</v>
      </c>
      <c r="M43" s="47"/>
      <c r="N43" s="31"/>
      <c r="O43" s="31"/>
      <c r="P43" s="31"/>
      <c r="Q43" s="31"/>
      <c r="R43" s="46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5">
      <c r="A44" s="14">
        <v>41352</v>
      </c>
      <c r="B44" s="30">
        <v>0</v>
      </c>
      <c r="C44" s="30">
        <v>0</v>
      </c>
      <c r="D44" s="30">
        <v>0</v>
      </c>
      <c r="E44" s="30">
        <v>1</v>
      </c>
      <c r="F44" s="30">
        <v>0</v>
      </c>
      <c r="G44" s="34">
        <v>1</v>
      </c>
      <c r="H44" s="30"/>
      <c r="I44" s="30"/>
      <c r="J44" s="34"/>
      <c r="K44" s="33"/>
      <c r="L44" s="50" t="s">
        <v>287</v>
      </c>
      <c r="M44" s="47"/>
      <c r="N44" s="31"/>
      <c r="O44" s="31"/>
      <c r="P44" s="31"/>
      <c r="Q44" s="31"/>
      <c r="R44" s="46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5" ht="13.5" thickBot="1">
      <c r="A45" s="14">
        <v>41358</v>
      </c>
      <c r="B45" s="30">
        <v>0</v>
      </c>
      <c r="C45" s="30">
        <v>0</v>
      </c>
      <c r="D45" s="30">
        <v>0</v>
      </c>
      <c r="E45" s="30">
        <v>0</v>
      </c>
      <c r="F45" s="30">
        <v>0</v>
      </c>
      <c r="G45" s="34"/>
      <c r="H45" s="30"/>
      <c r="I45" s="30"/>
      <c r="J45" s="34"/>
      <c r="K45" s="31"/>
      <c r="L45" s="58" t="s">
        <v>305</v>
      </c>
      <c r="M45" s="47"/>
      <c r="N45" s="31"/>
      <c r="O45" s="31"/>
      <c r="P45" s="31"/>
      <c r="Q45" s="31"/>
      <c r="R45" s="46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5">
      <c r="A46" s="11"/>
      <c r="B46" s="33">
        <f>COUNT(B4:F45)</f>
        <v>210</v>
      </c>
      <c r="C46" s="31"/>
      <c r="D46" s="33"/>
      <c r="E46" s="31"/>
      <c r="F46" s="33"/>
      <c r="G46" s="33">
        <f>SUM(G4:G45)</f>
        <v>16</v>
      </c>
      <c r="H46" s="33">
        <f t="shared" ref="H46:J46" si="2">SUM(H4:H45)</f>
        <v>11</v>
      </c>
      <c r="I46" s="33">
        <f t="shared" si="2"/>
        <v>2</v>
      </c>
      <c r="J46" s="33">
        <f t="shared" si="2"/>
        <v>5</v>
      </c>
      <c r="K46" s="33"/>
      <c r="L46" s="33"/>
      <c r="M46" s="33"/>
      <c r="N46" s="33"/>
      <c r="O46" s="33"/>
      <c r="P46" s="31"/>
      <c r="Q46" s="31"/>
      <c r="R46" s="31"/>
      <c r="S46" s="31"/>
      <c r="T46" s="31"/>
      <c r="U46" s="31"/>
      <c r="V46" s="31"/>
      <c r="W46" s="46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</row>
    <row r="47" spans="1:45">
      <c r="A47" s="11"/>
      <c r="B47" s="33"/>
      <c r="C47" s="31"/>
      <c r="D47" s="33"/>
      <c r="E47" s="31"/>
      <c r="F47" s="33"/>
      <c r="G47" s="33">
        <f>COUNT(G4:G45)</f>
        <v>11</v>
      </c>
      <c r="H47" s="33">
        <f t="shared" ref="H47:J47" si="3">COUNT(H4:H45)</f>
        <v>7</v>
      </c>
      <c r="I47" s="33">
        <f t="shared" si="3"/>
        <v>2</v>
      </c>
      <c r="J47" s="33">
        <f t="shared" si="3"/>
        <v>5</v>
      </c>
      <c r="K47" s="33"/>
      <c r="L47" s="33"/>
      <c r="M47" s="33"/>
      <c r="N47" s="33"/>
      <c r="O47" s="33"/>
      <c r="P47" s="31"/>
      <c r="Q47" s="31"/>
      <c r="R47" s="31"/>
      <c r="S47" s="31"/>
      <c r="T47" s="31"/>
      <c r="U47" s="31"/>
      <c r="V47" s="31"/>
      <c r="W47" s="46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</row>
    <row r="48" spans="1:45">
      <c r="A48" s="11"/>
      <c r="B48" s="33"/>
      <c r="C48" s="31"/>
      <c r="D48" s="33"/>
      <c r="E48" s="31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1"/>
      <c r="Q48" s="31"/>
      <c r="R48" s="31"/>
      <c r="S48" s="31"/>
      <c r="T48" s="31"/>
      <c r="U48" s="31"/>
      <c r="V48" s="31"/>
      <c r="W48" s="46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</row>
    <row r="49" spans="1:37">
      <c r="A49" s="1" t="s">
        <v>79</v>
      </c>
      <c r="B49" s="104" t="s">
        <v>13</v>
      </c>
      <c r="C49" s="105" t="s">
        <v>13</v>
      </c>
      <c r="D49" s="104" t="s">
        <v>13</v>
      </c>
      <c r="E49" s="105" t="s">
        <v>13</v>
      </c>
      <c r="F49" s="105" t="s">
        <v>13</v>
      </c>
      <c r="G49" s="105" t="s">
        <v>16</v>
      </c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</row>
    <row r="50" spans="1:37">
      <c r="A50" s="106" t="s">
        <v>0</v>
      </c>
      <c r="B50" s="107" t="s">
        <v>18</v>
      </c>
      <c r="C50" s="108" t="s">
        <v>19</v>
      </c>
      <c r="D50" s="108" t="s">
        <v>20</v>
      </c>
      <c r="E50" s="107" t="s">
        <v>21</v>
      </c>
      <c r="F50" s="107" t="s">
        <v>22</v>
      </c>
      <c r="G50" s="107" t="s">
        <v>26</v>
      </c>
      <c r="H50" s="107" t="s">
        <v>27</v>
      </c>
      <c r="I50" s="108" t="s">
        <v>28</v>
      </c>
      <c r="J50" s="109" t="s">
        <v>29</v>
      </c>
      <c r="K50" s="108" t="s">
        <v>5</v>
      </c>
      <c r="L50" s="109" t="s">
        <v>6</v>
      </c>
      <c r="M50" s="108" t="s">
        <v>7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spans="1:37">
      <c r="A51" s="111">
        <v>41276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30"/>
      <c r="H51" s="31"/>
      <c r="I51" s="31"/>
      <c r="J51" s="31"/>
      <c r="K51" s="30"/>
      <c r="L51" s="50" t="s">
        <v>106</v>
      </c>
      <c r="M51" s="47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 spans="1:37">
      <c r="A52" s="14">
        <v>41282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30"/>
      <c r="H52" s="31"/>
      <c r="I52" s="31"/>
      <c r="J52" s="31"/>
      <c r="K52" s="30"/>
      <c r="L52" s="33" t="s">
        <v>104</v>
      </c>
      <c r="M52" s="47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 spans="1:37">
      <c r="A53" s="13">
        <v>41292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33"/>
      <c r="H53" s="31"/>
      <c r="I53" s="31"/>
      <c r="J53" s="31"/>
      <c r="K53" s="30"/>
      <c r="L53" s="31" t="s">
        <v>134</v>
      </c>
      <c r="M53" s="47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 spans="1:37">
      <c r="A54" s="14">
        <v>41297</v>
      </c>
      <c r="B54" s="15">
        <v>0</v>
      </c>
      <c r="C54" s="15">
        <v>0</v>
      </c>
      <c r="D54" s="15">
        <v>0</v>
      </c>
      <c r="E54" s="15">
        <v>0</v>
      </c>
      <c r="F54" s="38">
        <v>1</v>
      </c>
      <c r="G54" s="38">
        <v>1</v>
      </c>
      <c r="H54" s="31"/>
      <c r="I54" s="31"/>
      <c r="J54" s="17"/>
      <c r="K54" s="33"/>
      <c r="L54" s="50" t="s">
        <v>161</v>
      </c>
      <c r="M54" s="47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 spans="1:37">
      <c r="A55" s="14">
        <v>41304</v>
      </c>
      <c r="B55" s="17">
        <v>0</v>
      </c>
      <c r="C55" s="17">
        <v>0</v>
      </c>
      <c r="D55" s="17">
        <v>0</v>
      </c>
      <c r="E55" s="17">
        <v>0</v>
      </c>
      <c r="F55" s="17">
        <v>0</v>
      </c>
      <c r="G55" s="38"/>
      <c r="H55" s="31"/>
      <c r="I55" s="31"/>
      <c r="J55" s="17"/>
      <c r="K55" s="33"/>
      <c r="L55" s="48" t="s">
        <v>147</v>
      </c>
      <c r="M55" s="47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 spans="1:37">
      <c r="A56" s="14">
        <v>41309</v>
      </c>
      <c r="B56" s="38">
        <v>0</v>
      </c>
      <c r="C56" s="38">
        <v>0</v>
      </c>
      <c r="D56" s="38">
        <v>0</v>
      </c>
      <c r="E56" s="38">
        <v>0</v>
      </c>
      <c r="F56" s="38">
        <v>1</v>
      </c>
      <c r="G56" s="31">
        <v>1</v>
      </c>
      <c r="J56" s="91"/>
      <c r="L56" s="48" t="s">
        <v>165</v>
      </c>
      <c r="M56" s="47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 spans="1:37">
      <c r="A57" s="14">
        <v>41319</v>
      </c>
      <c r="B57" s="38">
        <v>0</v>
      </c>
      <c r="C57" s="38">
        <v>0</v>
      </c>
      <c r="D57" s="38">
        <v>0</v>
      </c>
      <c r="E57" s="38">
        <v>0</v>
      </c>
      <c r="F57" s="38">
        <v>0</v>
      </c>
      <c r="G57" s="31"/>
      <c r="J57" s="91"/>
      <c r="L57" s="50" t="s">
        <v>253</v>
      </c>
      <c r="M57" s="47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 spans="1:37">
      <c r="A58" s="14">
        <v>41323</v>
      </c>
      <c r="B58" s="17">
        <v>0</v>
      </c>
      <c r="C58" s="17">
        <v>0</v>
      </c>
      <c r="D58" s="17">
        <v>0</v>
      </c>
      <c r="E58" s="17">
        <v>0</v>
      </c>
      <c r="F58" s="17">
        <v>0</v>
      </c>
      <c r="G58" s="17"/>
      <c r="J58" s="91"/>
      <c r="L58" s="46" t="s">
        <v>158</v>
      </c>
      <c r="M58" s="47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 spans="1:37">
      <c r="A59" s="14">
        <v>41326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30"/>
      <c r="H59" s="31"/>
      <c r="I59" s="31"/>
      <c r="J59" s="31"/>
      <c r="K59" s="30"/>
      <c r="L59" s="48" t="s">
        <v>180</v>
      </c>
      <c r="M59" s="38" t="s">
        <v>164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 spans="1:37">
      <c r="A60" s="14">
        <v>41330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30"/>
      <c r="H60" s="31"/>
      <c r="I60" s="31"/>
      <c r="J60" s="31"/>
      <c r="K60" s="30"/>
      <c r="L60" s="56" t="s">
        <v>208</v>
      </c>
      <c r="M60" s="33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 spans="1:37">
      <c r="A61" s="14">
        <v>41338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30"/>
      <c r="H61" s="31"/>
      <c r="I61" s="31"/>
      <c r="J61" s="31"/>
      <c r="K61" s="30"/>
      <c r="L61" s="48" t="s">
        <v>281</v>
      </c>
      <c r="M61" s="47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 spans="1:37">
      <c r="A62" s="14">
        <v>41344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30"/>
      <c r="H62" s="31"/>
      <c r="I62" s="31"/>
      <c r="J62" s="31"/>
      <c r="K62" s="30"/>
      <c r="L62" s="48" t="s">
        <v>215</v>
      </c>
      <c r="M62" s="47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 spans="1:37">
      <c r="A63" s="14">
        <v>41351</v>
      </c>
      <c r="B63" s="15">
        <v>0</v>
      </c>
      <c r="C63" s="15">
        <v>0</v>
      </c>
      <c r="D63" s="15">
        <v>0</v>
      </c>
      <c r="E63" s="15">
        <v>0</v>
      </c>
      <c r="F63" s="30">
        <v>1</v>
      </c>
      <c r="G63" s="30">
        <v>1</v>
      </c>
      <c r="H63" s="31"/>
      <c r="I63" s="31"/>
      <c r="J63" s="31"/>
      <c r="K63" s="30"/>
      <c r="L63" s="31" t="s">
        <v>218</v>
      </c>
      <c r="M63" s="47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 spans="1:37" ht="13.5" thickBot="1">
      <c r="A64" s="12">
        <v>41358</v>
      </c>
      <c r="B64" s="18">
        <v>0</v>
      </c>
      <c r="C64" s="18">
        <v>0</v>
      </c>
      <c r="D64" s="18">
        <v>0</v>
      </c>
      <c r="E64" s="18">
        <v>0</v>
      </c>
      <c r="F64" s="18">
        <v>0</v>
      </c>
      <c r="G64" s="35"/>
      <c r="H64" s="36"/>
      <c r="I64" s="36"/>
      <c r="J64" s="36"/>
      <c r="K64" s="35"/>
      <c r="L64" s="33" t="s">
        <v>293</v>
      </c>
      <c r="M64" s="47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spans="1:27">
      <c r="A65" s="111">
        <v>41276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30"/>
      <c r="H65" s="31"/>
      <c r="I65" s="31"/>
      <c r="J65" s="31"/>
      <c r="K65" s="30"/>
      <c r="L65" s="50" t="s">
        <v>106</v>
      </c>
      <c r="M65" s="47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 spans="1:27">
      <c r="A66" s="14">
        <v>41282</v>
      </c>
      <c r="B66" s="15">
        <v>1</v>
      </c>
      <c r="C66" s="15">
        <v>0</v>
      </c>
      <c r="D66" s="15">
        <v>0</v>
      </c>
      <c r="E66" s="15">
        <v>0</v>
      </c>
      <c r="F66" s="15">
        <v>0</v>
      </c>
      <c r="G66" s="30">
        <v>1</v>
      </c>
      <c r="H66" s="31"/>
      <c r="I66" s="31"/>
      <c r="J66" s="31"/>
      <c r="K66" s="30"/>
      <c r="L66" s="33" t="s">
        <v>104</v>
      </c>
      <c r="M66" s="47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 spans="1:27">
      <c r="A67" s="14">
        <v>41283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30"/>
      <c r="H67" s="31"/>
      <c r="I67" s="31"/>
      <c r="J67" s="31"/>
      <c r="K67" s="30"/>
      <c r="L67" s="2" t="s">
        <v>101</v>
      </c>
      <c r="M67" s="47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 spans="1:27">
      <c r="A68" s="13">
        <v>41292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30"/>
      <c r="H68" s="31"/>
      <c r="I68" s="31"/>
      <c r="J68" s="31"/>
      <c r="K68" s="30"/>
      <c r="L68" s="31" t="s">
        <v>134</v>
      </c>
      <c r="M68" s="47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 spans="1:27">
      <c r="A69" s="14">
        <v>41297</v>
      </c>
      <c r="B69" s="17">
        <v>0</v>
      </c>
      <c r="C69" s="17">
        <v>1</v>
      </c>
      <c r="D69" s="17">
        <v>0</v>
      </c>
      <c r="E69" s="17">
        <v>0</v>
      </c>
      <c r="F69" s="17">
        <v>0</v>
      </c>
      <c r="G69" s="33">
        <v>1</v>
      </c>
      <c r="H69" s="31"/>
      <c r="I69" s="31"/>
      <c r="J69" s="38"/>
      <c r="K69" s="33"/>
      <c r="L69" s="50" t="s">
        <v>161</v>
      </c>
      <c r="M69" s="47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 spans="1:27">
      <c r="A70" s="14">
        <v>41304</v>
      </c>
      <c r="B70" s="38">
        <v>0</v>
      </c>
      <c r="C70" s="38">
        <v>0</v>
      </c>
      <c r="D70" s="38">
        <v>0</v>
      </c>
      <c r="E70" s="38">
        <v>0</v>
      </c>
      <c r="F70" s="38">
        <v>0</v>
      </c>
      <c r="J70" s="91"/>
      <c r="L70" s="48" t="s">
        <v>147</v>
      </c>
      <c r="M70" s="47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 spans="1:27">
      <c r="A71" s="14">
        <v>41309</v>
      </c>
      <c r="B71" s="38">
        <v>0</v>
      </c>
      <c r="C71" s="38">
        <v>0</v>
      </c>
      <c r="D71" s="38">
        <v>0</v>
      </c>
      <c r="E71" s="38">
        <v>0</v>
      </c>
      <c r="F71" s="38">
        <v>0</v>
      </c>
      <c r="J71" s="91"/>
      <c r="L71" s="48" t="s">
        <v>165</v>
      </c>
      <c r="M71" s="47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 spans="1:27">
      <c r="A72" s="14">
        <v>41319</v>
      </c>
      <c r="B72" s="38">
        <v>1</v>
      </c>
      <c r="C72" s="38">
        <v>2</v>
      </c>
      <c r="D72" s="38">
        <v>0</v>
      </c>
      <c r="E72" s="38">
        <v>0</v>
      </c>
      <c r="F72" s="38">
        <v>1</v>
      </c>
      <c r="G72" s="31">
        <v>2</v>
      </c>
      <c r="H72" s="31">
        <v>1</v>
      </c>
      <c r="I72" s="31"/>
      <c r="J72" s="91"/>
      <c r="L72" s="50" t="s">
        <v>253</v>
      </c>
      <c r="M72" s="47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 spans="1:27">
      <c r="A73" s="14">
        <v>41323</v>
      </c>
      <c r="B73" s="38">
        <v>0</v>
      </c>
      <c r="C73" s="38">
        <v>0</v>
      </c>
      <c r="D73" s="38">
        <v>2</v>
      </c>
      <c r="E73" s="38">
        <v>0</v>
      </c>
      <c r="F73" s="38">
        <v>2</v>
      </c>
      <c r="H73" s="31">
        <v>4</v>
      </c>
      <c r="J73" s="91"/>
      <c r="L73" s="46" t="s">
        <v>158</v>
      </c>
      <c r="M73" s="47" t="s">
        <v>99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 spans="1:27">
      <c r="A74" s="14">
        <v>41326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30"/>
      <c r="H74" s="31"/>
      <c r="I74" s="31"/>
      <c r="J74" s="31"/>
      <c r="K74" s="30"/>
      <c r="L74" s="48" t="s">
        <v>180</v>
      </c>
      <c r="M74" s="38" t="s">
        <v>164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 spans="1:27">
      <c r="A75" s="14">
        <v>41330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30"/>
      <c r="H75" s="31"/>
      <c r="I75" s="31"/>
      <c r="J75" s="31"/>
      <c r="K75" s="30"/>
      <c r="L75" s="56" t="s">
        <v>208</v>
      </c>
      <c r="M75" s="33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 spans="1:27">
      <c r="A76" s="14">
        <v>41338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30"/>
      <c r="H76" s="31"/>
      <c r="I76" s="31"/>
      <c r="J76" s="31"/>
      <c r="K76" s="30"/>
      <c r="L76" s="48" t="s">
        <v>281</v>
      </c>
      <c r="M76" s="47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 spans="1:27">
      <c r="A77" s="14">
        <v>41344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30"/>
      <c r="H77" s="31"/>
      <c r="I77" s="31"/>
      <c r="J77" s="31"/>
      <c r="K77" s="30"/>
      <c r="L77" s="48" t="s">
        <v>215</v>
      </c>
      <c r="M77" s="47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 spans="1:27">
      <c r="A78" s="14">
        <v>41351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30"/>
      <c r="H78" s="31"/>
      <c r="I78" s="31"/>
      <c r="J78" s="31"/>
      <c r="K78" s="30"/>
      <c r="L78" s="31" t="s">
        <v>218</v>
      </c>
      <c r="M78" s="47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 spans="1:27" ht="13.5" thickBot="1">
      <c r="A79" s="12">
        <v>41358</v>
      </c>
      <c r="B79" s="18">
        <v>0</v>
      </c>
      <c r="C79" s="18">
        <v>0</v>
      </c>
      <c r="D79" s="18">
        <v>0</v>
      </c>
      <c r="E79" s="18">
        <v>0</v>
      </c>
      <c r="F79" s="18">
        <v>0</v>
      </c>
      <c r="G79" s="35"/>
      <c r="H79" s="36"/>
      <c r="I79" s="36"/>
      <c r="J79" s="36"/>
      <c r="K79" s="35"/>
      <c r="L79" s="33" t="s">
        <v>293</v>
      </c>
      <c r="M79" s="47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 spans="1:27">
      <c r="A80" s="111">
        <v>41276</v>
      </c>
      <c r="B80" s="15">
        <v>0</v>
      </c>
      <c r="C80" s="15">
        <v>0</v>
      </c>
      <c r="D80" s="15">
        <v>0</v>
      </c>
      <c r="E80" s="15">
        <v>0</v>
      </c>
      <c r="F80" s="25"/>
      <c r="G80" s="30"/>
      <c r="H80" s="31"/>
      <c r="I80" s="31"/>
      <c r="J80" s="31"/>
      <c r="K80" s="30"/>
      <c r="L80" s="50" t="s">
        <v>106</v>
      </c>
      <c r="M80" s="47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 spans="1:45">
      <c r="A81" s="14">
        <v>41282</v>
      </c>
      <c r="B81" s="15">
        <v>0</v>
      </c>
      <c r="C81" s="15">
        <v>0</v>
      </c>
      <c r="D81" s="15">
        <v>0</v>
      </c>
      <c r="E81" s="15">
        <v>0</v>
      </c>
      <c r="F81" s="25"/>
      <c r="G81" s="30"/>
      <c r="H81" s="31"/>
      <c r="I81" s="31"/>
      <c r="J81" s="31"/>
      <c r="K81" s="30"/>
      <c r="L81" s="33" t="s">
        <v>104</v>
      </c>
      <c r="M81" s="47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 spans="1:45">
      <c r="A82" s="14">
        <v>41283</v>
      </c>
      <c r="B82" s="15">
        <v>0</v>
      </c>
      <c r="C82" s="15">
        <v>0</v>
      </c>
      <c r="D82" s="15">
        <v>0</v>
      </c>
      <c r="E82" s="15">
        <v>0</v>
      </c>
      <c r="F82" s="25"/>
      <c r="G82" s="30"/>
      <c r="H82" s="31"/>
      <c r="I82" s="31"/>
      <c r="J82" s="31"/>
      <c r="K82" s="30"/>
      <c r="L82" s="2" t="s">
        <v>101</v>
      </c>
      <c r="M82" s="47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 spans="1:45">
      <c r="A83" s="13">
        <v>41292</v>
      </c>
      <c r="B83" s="15">
        <v>0</v>
      </c>
      <c r="C83" s="15">
        <v>0</v>
      </c>
      <c r="D83" s="15">
        <v>0</v>
      </c>
      <c r="E83" s="15">
        <v>0</v>
      </c>
      <c r="F83" s="25"/>
      <c r="G83" s="30"/>
      <c r="H83" s="31"/>
      <c r="I83" s="31"/>
      <c r="J83" s="31"/>
      <c r="K83" s="30"/>
      <c r="L83" s="31" t="s">
        <v>134</v>
      </c>
      <c r="M83" s="47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</row>
    <row r="84" spans="1:45">
      <c r="A84" s="14">
        <v>41297</v>
      </c>
      <c r="B84" s="15">
        <v>0</v>
      </c>
      <c r="C84" s="15">
        <v>0</v>
      </c>
      <c r="D84" s="15">
        <v>0</v>
      </c>
      <c r="E84" s="15">
        <v>0</v>
      </c>
      <c r="F84" s="84"/>
      <c r="G84" s="33"/>
      <c r="H84" s="31"/>
      <c r="I84" s="31"/>
      <c r="J84" s="91"/>
      <c r="K84" s="33"/>
      <c r="L84" s="50" t="s">
        <v>161</v>
      </c>
      <c r="M84" s="47"/>
      <c r="N84" s="16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</row>
    <row r="85" spans="1:45">
      <c r="A85" s="14">
        <v>41304</v>
      </c>
      <c r="B85" s="38">
        <v>0</v>
      </c>
      <c r="C85" s="38">
        <v>0</v>
      </c>
      <c r="D85" s="38">
        <v>0</v>
      </c>
      <c r="E85" s="38">
        <v>0</v>
      </c>
      <c r="F85" s="84"/>
      <c r="J85" s="38"/>
      <c r="L85" s="48" t="s">
        <v>147</v>
      </c>
      <c r="M85" s="47"/>
      <c r="N85" s="16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</row>
    <row r="86" spans="1:45">
      <c r="A86" s="14">
        <v>41309</v>
      </c>
      <c r="B86" s="38">
        <v>0</v>
      </c>
      <c r="C86" s="38">
        <v>0</v>
      </c>
      <c r="D86" s="38">
        <v>0</v>
      </c>
      <c r="E86" s="38">
        <v>0</v>
      </c>
      <c r="F86" s="84"/>
      <c r="J86" s="91"/>
      <c r="L86" s="48" t="s">
        <v>165</v>
      </c>
      <c r="M86" s="47"/>
      <c r="N86" s="16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</row>
    <row r="87" spans="1:45">
      <c r="A87" s="14">
        <v>41319</v>
      </c>
      <c r="B87" s="38">
        <v>0</v>
      </c>
      <c r="C87" s="38">
        <v>0</v>
      </c>
      <c r="D87" s="38">
        <v>0</v>
      </c>
      <c r="E87" s="38">
        <v>0</v>
      </c>
      <c r="F87" s="84"/>
      <c r="J87" s="91"/>
      <c r="L87" s="50" t="s">
        <v>253</v>
      </c>
      <c r="M87" s="47"/>
      <c r="N87" s="16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</row>
    <row r="88" spans="1:45">
      <c r="A88" s="14">
        <v>41323</v>
      </c>
      <c r="B88" s="38">
        <v>0</v>
      </c>
      <c r="C88" s="38">
        <v>0</v>
      </c>
      <c r="D88" s="38">
        <v>0</v>
      </c>
      <c r="E88" s="38">
        <v>0</v>
      </c>
      <c r="F88" s="84"/>
      <c r="J88" s="91"/>
      <c r="L88" s="46" t="s">
        <v>158</v>
      </c>
      <c r="M88" s="47"/>
      <c r="N88" s="16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</row>
    <row r="89" spans="1:45">
      <c r="A89" s="14">
        <v>41326</v>
      </c>
      <c r="B89" s="17">
        <v>0</v>
      </c>
      <c r="C89" s="17">
        <v>0</v>
      </c>
      <c r="D89" s="17">
        <v>0</v>
      </c>
      <c r="E89" s="17">
        <v>0</v>
      </c>
      <c r="F89" s="25"/>
      <c r="G89" s="30"/>
      <c r="H89" s="31"/>
      <c r="I89" s="31"/>
      <c r="J89" s="31"/>
      <c r="K89" s="30"/>
      <c r="L89" s="48" t="s">
        <v>180</v>
      </c>
      <c r="M89" s="38" t="s">
        <v>164</v>
      </c>
      <c r="N89" s="16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</row>
    <row r="90" spans="1:45">
      <c r="A90" s="14">
        <v>41330</v>
      </c>
      <c r="B90" s="16">
        <v>0</v>
      </c>
      <c r="C90" s="16">
        <v>0</v>
      </c>
      <c r="D90" s="16">
        <v>0</v>
      </c>
      <c r="E90" s="16">
        <v>0</v>
      </c>
      <c r="F90" s="25"/>
      <c r="G90" s="30"/>
      <c r="H90" s="31"/>
      <c r="I90" s="31"/>
      <c r="J90" s="31"/>
      <c r="K90" s="30"/>
      <c r="L90" s="56" t="s">
        <v>208</v>
      </c>
      <c r="M90" s="33"/>
      <c r="N90" s="16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</row>
    <row r="91" spans="1:45">
      <c r="A91" s="14">
        <v>41338</v>
      </c>
      <c r="B91" s="15">
        <v>0</v>
      </c>
      <c r="C91" s="15">
        <v>0</v>
      </c>
      <c r="D91" s="15">
        <v>0</v>
      </c>
      <c r="E91" s="15">
        <v>0</v>
      </c>
      <c r="F91" s="25"/>
      <c r="G91" s="30"/>
      <c r="H91" s="31"/>
      <c r="I91" s="31"/>
      <c r="J91" s="31"/>
      <c r="K91" s="30"/>
      <c r="L91" s="48" t="s">
        <v>281</v>
      </c>
      <c r="M91" s="47"/>
      <c r="N91" s="16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</row>
    <row r="92" spans="1:45">
      <c r="A92" s="14">
        <v>41344</v>
      </c>
      <c r="B92" s="15">
        <v>0</v>
      </c>
      <c r="C92" s="15">
        <v>0</v>
      </c>
      <c r="D92" s="15">
        <v>0</v>
      </c>
      <c r="E92" s="15">
        <v>0</v>
      </c>
      <c r="F92" s="25"/>
      <c r="G92" s="30"/>
      <c r="H92" s="31"/>
      <c r="I92" s="31"/>
      <c r="J92" s="31"/>
      <c r="K92" s="30"/>
      <c r="L92" s="48" t="s">
        <v>215</v>
      </c>
      <c r="M92" s="47"/>
      <c r="N92" s="16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</row>
    <row r="93" spans="1:45">
      <c r="A93" s="14">
        <v>41351</v>
      </c>
      <c r="B93" s="15">
        <v>0</v>
      </c>
      <c r="C93" s="15">
        <v>0</v>
      </c>
      <c r="D93" s="15">
        <v>0</v>
      </c>
      <c r="E93" s="15">
        <v>0</v>
      </c>
      <c r="F93" s="25"/>
      <c r="G93" s="30"/>
      <c r="H93" s="31"/>
      <c r="I93" s="31"/>
      <c r="J93" s="31"/>
      <c r="K93" s="30"/>
      <c r="L93" s="31" t="s">
        <v>218</v>
      </c>
      <c r="M93" s="47"/>
      <c r="N93" s="16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</row>
    <row r="94" spans="1:45" ht="13.5" thickBot="1">
      <c r="A94" s="12">
        <v>41358</v>
      </c>
      <c r="B94" s="18">
        <v>0</v>
      </c>
      <c r="C94" s="18">
        <v>0</v>
      </c>
      <c r="D94" s="18">
        <v>0</v>
      </c>
      <c r="E94" s="18">
        <v>0</v>
      </c>
      <c r="F94" s="26"/>
      <c r="G94" s="35"/>
      <c r="H94" s="36"/>
      <c r="I94" s="36"/>
      <c r="J94" s="36"/>
      <c r="K94" s="35"/>
      <c r="L94" s="33" t="s">
        <v>293</v>
      </c>
      <c r="M94" s="47"/>
      <c r="N94" s="16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</row>
    <row r="95" spans="1:45">
      <c r="A95" s="13"/>
      <c r="B95" s="16">
        <f>COUNT(B51:F94)</f>
        <v>205</v>
      </c>
      <c r="C95" s="16"/>
      <c r="D95" s="16"/>
      <c r="E95" s="16"/>
      <c r="F95" s="16"/>
      <c r="G95" s="16">
        <f>SUM(G51:G94)</f>
        <v>7</v>
      </c>
      <c r="H95" s="16">
        <f t="shared" ref="H95:I95" si="4">SUM(H51:H94)</f>
        <v>5</v>
      </c>
      <c r="I95" s="16">
        <f t="shared" si="4"/>
        <v>0</v>
      </c>
      <c r="J95" s="16"/>
      <c r="K95" s="16"/>
      <c r="L95" s="16"/>
      <c r="M95" s="16"/>
      <c r="N95" s="16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</row>
    <row r="96" spans="1:45">
      <c r="A96" s="13"/>
      <c r="B96" s="16"/>
      <c r="C96" s="16"/>
      <c r="D96" s="16"/>
      <c r="E96" s="16"/>
      <c r="F96" s="16"/>
      <c r="G96" s="16">
        <f>COUNT(G51:G94)</f>
        <v>6</v>
      </c>
      <c r="H96" s="16">
        <f t="shared" ref="H96:J96" si="5">COUNT(H51:H94)</f>
        <v>2</v>
      </c>
      <c r="I96" s="16">
        <f t="shared" si="5"/>
        <v>0</v>
      </c>
      <c r="J96" s="16">
        <f t="shared" si="5"/>
        <v>0</v>
      </c>
      <c r="K96" s="16"/>
      <c r="L96" s="16"/>
      <c r="M96" s="16"/>
      <c r="N96" s="16"/>
      <c r="O96" s="16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</row>
    <row r="97" spans="1:45">
      <c r="A97" s="1" t="s">
        <v>80</v>
      </c>
      <c r="B97" s="104" t="s">
        <v>13</v>
      </c>
      <c r="C97" s="105" t="s">
        <v>13</v>
      </c>
      <c r="D97" s="104" t="s">
        <v>13</v>
      </c>
      <c r="E97" s="105" t="s">
        <v>13</v>
      </c>
      <c r="F97" s="105" t="s">
        <v>13</v>
      </c>
      <c r="G97" s="105" t="s">
        <v>13</v>
      </c>
      <c r="H97" s="105" t="s">
        <v>13</v>
      </c>
      <c r="I97" s="105" t="s">
        <v>13</v>
      </c>
      <c r="J97" s="105" t="s">
        <v>13</v>
      </c>
      <c r="K97" s="105" t="s">
        <v>13</v>
      </c>
      <c r="L97" s="105" t="s">
        <v>16</v>
      </c>
      <c r="M97" s="31"/>
      <c r="N97" s="31"/>
      <c r="O97" s="31"/>
      <c r="P97" s="31"/>
      <c r="Q97" s="31"/>
      <c r="R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</row>
    <row r="98" spans="1:45">
      <c r="A98" s="106" t="s">
        <v>0</v>
      </c>
      <c r="B98" s="107" t="s">
        <v>18</v>
      </c>
      <c r="C98" s="108" t="s">
        <v>19</v>
      </c>
      <c r="D98" s="108" t="s">
        <v>20</v>
      </c>
      <c r="E98" s="107" t="s">
        <v>21</v>
      </c>
      <c r="F98" s="107" t="s">
        <v>23</v>
      </c>
      <c r="G98" s="107" t="s">
        <v>24</v>
      </c>
      <c r="H98" s="107" t="s">
        <v>25</v>
      </c>
      <c r="I98" s="107" t="s">
        <v>122</v>
      </c>
      <c r="J98" s="107" t="s">
        <v>22</v>
      </c>
      <c r="K98" s="107" t="s">
        <v>40</v>
      </c>
      <c r="L98" s="107" t="s">
        <v>26</v>
      </c>
      <c r="M98" s="106" t="s">
        <v>27</v>
      </c>
      <c r="N98" s="106" t="s">
        <v>28</v>
      </c>
      <c r="O98" s="106" t="s">
        <v>29</v>
      </c>
      <c r="P98" s="106" t="s">
        <v>5</v>
      </c>
      <c r="Q98" s="106" t="s">
        <v>6</v>
      </c>
      <c r="R98" s="106" t="s">
        <v>7</v>
      </c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</row>
    <row r="99" spans="1:45">
      <c r="A99" s="14">
        <v>41278</v>
      </c>
      <c r="B99" s="15">
        <v>0</v>
      </c>
      <c r="C99" s="15">
        <v>0</v>
      </c>
      <c r="D99" s="15">
        <v>0</v>
      </c>
      <c r="E99" s="15">
        <v>0</v>
      </c>
      <c r="F99" s="144">
        <v>0</v>
      </c>
      <c r="G99" s="144">
        <v>0</v>
      </c>
      <c r="H99" s="144">
        <v>0</v>
      </c>
      <c r="I99" s="144">
        <v>0</v>
      </c>
      <c r="J99" s="15">
        <v>0</v>
      </c>
      <c r="K99" s="104">
        <v>0</v>
      </c>
      <c r="L99" s="30"/>
      <c r="M99" s="31"/>
      <c r="N99" s="31"/>
      <c r="O99" s="30"/>
      <c r="P99" s="91"/>
      <c r="Q99" s="34" t="s">
        <v>110</v>
      </c>
      <c r="R99" s="15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</row>
    <row r="100" spans="1:45">
      <c r="A100" s="14">
        <v>41284</v>
      </c>
      <c r="B100" s="15">
        <v>0</v>
      </c>
      <c r="C100" s="15">
        <v>0</v>
      </c>
      <c r="D100" s="15">
        <v>0</v>
      </c>
      <c r="E100" s="15">
        <v>0</v>
      </c>
      <c r="F100" s="144">
        <v>0</v>
      </c>
      <c r="G100" s="144">
        <v>0</v>
      </c>
      <c r="H100" s="144">
        <v>0</v>
      </c>
      <c r="I100" s="144">
        <v>0</v>
      </c>
      <c r="J100" s="15">
        <v>1</v>
      </c>
      <c r="K100" s="104">
        <v>0</v>
      </c>
      <c r="L100" s="30"/>
      <c r="M100" s="31"/>
      <c r="N100" s="31"/>
      <c r="O100" s="30">
        <v>1</v>
      </c>
      <c r="P100" s="52"/>
      <c r="Q100" s="81" t="s">
        <v>119</v>
      </c>
      <c r="R100" s="15" t="s">
        <v>121</v>
      </c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</row>
    <row r="101" spans="1:45">
      <c r="A101" s="13">
        <v>41291</v>
      </c>
      <c r="B101" s="15">
        <v>0</v>
      </c>
      <c r="C101" s="15">
        <v>0</v>
      </c>
      <c r="D101" s="15">
        <v>0</v>
      </c>
      <c r="E101" s="15">
        <v>0</v>
      </c>
      <c r="F101" s="144">
        <v>0</v>
      </c>
      <c r="G101" s="144">
        <v>0</v>
      </c>
      <c r="H101" s="144">
        <v>0</v>
      </c>
      <c r="I101" s="144">
        <v>0</v>
      </c>
      <c r="J101" s="15">
        <v>0</v>
      </c>
      <c r="K101" s="104">
        <v>0</v>
      </c>
      <c r="L101" s="30"/>
      <c r="M101" s="31"/>
      <c r="N101" s="31"/>
      <c r="O101" s="30"/>
      <c r="P101" s="52"/>
      <c r="Q101" s="34" t="s">
        <v>136</v>
      </c>
      <c r="R101" s="15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</row>
    <row r="102" spans="1:45">
      <c r="A102" s="14">
        <v>41298</v>
      </c>
      <c r="B102" s="15">
        <v>0</v>
      </c>
      <c r="C102" s="15">
        <v>0</v>
      </c>
      <c r="D102" s="15">
        <v>0</v>
      </c>
      <c r="E102" s="15">
        <v>0</v>
      </c>
      <c r="F102" s="144">
        <v>0</v>
      </c>
      <c r="G102" s="144">
        <v>0</v>
      </c>
      <c r="H102" s="144">
        <v>0</v>
      </c>
      <c r="I102" s="144">
        <v>0</v>
      </c>
      <c r="J102" s="30">
        <v>0</v>
      </c>
      <c r="K102" s="104">
        <v>0</v>
      </c>
      <c r="L102" s="30"/>
      <c r="M102" s="31"/>
      <c r="N102" s="31"/>
      <c r="O102" s="30"/>
      <c r="P102" s="48"/>
      <c r="Q102" s="34"/>
      <c r="R102" s="7"/>
      <c r="X102" s="16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</row>
    <row r="103" spans="1:45">
      <c r="A103" s="14">
        <v>41305</v>
      </c>
      <c r="B103" s="15">
        <v>0</v>
      </c>
      <c r="C103" s="15">
        <v>0</v>
      </c>
      <c r="D103" s="15">
        <v>0</v>
      </c>
      <c r="E103" s="15">
        <v>0</v>
      </c>
      <c r="F103" s="144">
        <v>0</v>
      </c>
      <c r="G103" s="144">
        <v>0</v>
      </c>
      <c r="H103" s="144">
        <v>0</v>
      </c>
      <c r="I103" s="144">
        <v>0</v>
      </c>
      <c r="J103" s="15">
        <v>0</v>
      </c>
      <c r="K103" s="104">
        <v>0</v>
      </c>
      <c r="L103" s="30"/>
      <c r="M103" s="31"/>
      <c r="N103" s="31"/>
      <c r="O103" s="30"/>
      <c r="P103" s="48"/>
      <c r="Q103" s="34" t="s">
        <v>151</v>
      </c>
      <c r="R103" s="7"/>
      <c r="X103" s="16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</row>
    <row r="104" spans="1:45">
      <c r="A104" s="14">
        <v>41313</v>
      </c>
      <c r="B104" s="15">
        <v>0</v>
      </c>
      <c r="C104" s="15">
        <v>0</v>
      </c>
      <c r="D104" s="15">
        <v>0</v>
      </c>
      <c r="E104" s="15">
        <v>0</v>
      </c>
      <c r="F104" s="144">
        <v>0</v>
      </c>
      <c r="G104" s="144">
        <v>0</v>
      </c>
      <c r="H104" s="144">
        <v>0</v>
      </c>
      <c r="I104" s="144">
        <v>0</v>
      </c>
      <c r="J104" s="15">
        <v>0</v>
      </c>
      <c r="K104" s="104">
        <v>0</v>
      </c>
      <c r="L104" s="30"/>
      <c r="M104" s="31"/>
      <c r="N104" s="31"/>
      <c r="O104" s="30"/>
      <c r="P104" s="48"/>
      <c r="Q104" s="34" t="s">
        <v>188</v>
      </c>
      <c r="R104" s="7"/>
      <c r="X104" s="16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</row>
    <row r="105" spans="1:45">
      <c r="A105" s="14">
        <v>41320</v>
      </c>
      <c r="B105" s="15">
        <v>0</v>
      </c>
      <c r="C105" s="15">
        <v>0</v>
      </c>
      <c r="D105" s="15">
        <v>0</v>
      </c>
      <c r="E105" s="15">
        <v>0</v>
      </c>
      <c r="F105" s="144">
        <v>0</v>
      </c>
      <c r="G105" s="144">
        <v>0</v>
      </c>
      <c r="H105" s="144">
        <v>0</v>
      </c>
      <c r="I105" s="144">
        <v>0</v>
      </c>
      <c r="J105" s="15">
        <v>0</v>
      </c>
      <c r="K105" s="104">
        <v>0</v>
      </c>
      <c r="L105" s="30"/>
      <c r="M105" s="31"/>
      <c r="N105" s="31"/>
      <c r="O105" s="30"/>
      <c r="P105" s="48"/>
      <c r="Q105" s="38" t="s">
        <v>212</v>
      </c>
      <c r="R105" s="7"/>
      <c r="X105" s="16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</row>
    <row r="106" spans="1:45">
      <c r="A106" s="14">
        <v>41320</v>
      </c>
      <c r="B106" s="15">
        <v>0</v>
      </c>
      <c r="C106" s="15">
        <v>0</v>
      </c>
      <c r="D106" s="15">
        <v>0</v>
      </c>
      <c r="E106" s="15">
        <v>0</v>
      </c>
      <c r="F106" s="144">
        <v>0</v>
      </c>
      <c r="G106" s="144">
        <v>0</v>
      </c>
      <c r="H106" s="144">
        <v>0</v>
      </c>
      <c r="I106" s="144">
        <v>0</v>
      </c>
      <c r="J106" s="15">
        <v>0</v>
      </c>
      <c r="K106" s="104">
        <v>0</v>
      </c>
      <c r="L106" s="30"/>
      <c r="M106" s="31"/>
      <c r="N106" s="31"/>
      <c r="O106" s="30"/>
      <c r="P106" s="48"/>
      <c r="Q106" s="38" t="s">
        <v>212</v>
      </c>
      <c r="R106" s="7" t="s">
        <v>164</v>
      </c>
      <c r="X106" s="16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</row>
    <row r="107" spans="1:45">
      <c r="A107" s="14">
        <v>41327</v>
      </c>
      <c r="B107" s="15">
        <v>1</v>
      </c>
      <c r="C107" s="15">
        <v>0</v>
      </c>
      <c r="D107" s="15">
        <v>0</v>
      </c>
      <c r="E107" s="15">
        <v>0</v>
      </c>
      <c r="F107" s="144">
        <v>0</v>
      </c>
      <c r="G107" s="144">
        <v>0</v>
      </c>
      <c r="H107" s="144">
        <v>0</v>
      </c>
      <c r="I107" s="144">
        <v>0</v>
      </c>
      <c r="J107" s="30">
        <v>0</v>
      </c>
      <c r="K107" s="104">
        <v>0</v>
      </c>
      <c r="L107" s="30"/>
      <c r="M107" s="31"/>
      <c r="N107" s="31"/>
      <c r="O107" s="30"/>
      <c r="P107" s="48"/>
      <c r="Q107" s="31" t="s">
        <v>257</v>
      </c>
      <c r="R107" s="7"/>
      <c r="X107" s="16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</row>
    <row r="108" spans="1:45">
      <c r="A108" s="14">
        <v>41332</v>
      </c>
      <c r="B108" s="15">
        <v>0</v>
      </c>
      <c r="C108" s="15">
        <v>0</v>
      </c>
      <c r="D108" s="15">
        <v>0</v>
      </c>
      <c r="E108" s="15">
        <v>0</v>
      </c>
      <c r="F108" s="144">
        <v>0</v>
      </c>
      <c r="G108" s="144">
        <v>0</v>
      </c>
      <c r="H108" s="144">
        <v>0</v>
      </c>
      <c r="I108" s="144">
        <v>0</v>
      </c>
      <c r="J108" s="30">
        <v>1</v>
      </c>
      <c r="K108" s="104">
        <v>0</v>
      </c>
      <c r="L108" s="30">
        <v>1</v>
      </c>
      <c r="M108" s="31"/>
      <c r="N108" s="31"/>
      <c r="O108" s="30"/>
      <c r="P108" s="48"/>
      <c r="Q108" s="33" t="s">
        <v>224</v>
      </c>
      <c r="R108" s="7"/>
      <c r="X108" s="16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</row>
    <row r="109" spans="1:45">
      <c r="A109" s="14">
        <v>41340</v>
      </c>
      <c r="B109" s="15">
        <v>0</v>
      </c>
      <c r="C109" s="15">
        <v>0</v>
      </c>
      <c r="D109" s="15">
        <v>0</v>
      </c>
      <c r="E109" s="15">
        <v>0</v>
      </c>
      <c r="F109" s="144">
        <v>0</v>
      </c>
      <c r="G109" s="144">
        <v>0</v>
      </c>
      <c r="H109" s="144">
        <v>0</v>
      </c>
      <c r="I109" s="144">
        <v>0</v>
      </c>
      <c r="J109" s="15">
        <v>2</v>
      </c>
      <c r="K109" s="104">
        <v>0</v>
      </c>
      <c r="L109" s="30">
        <v>2</v>
      </c>
      <c r="M109" s="31"/>
      <c r="N109" s="31"/>
      <c r="O109" s="30"/>
      <c r="P109" s="48"/>
      <c r="Q109" s="31" t="s">
        <v>222</v>
      </c>
      <c r="R109" s="7"/>
      <c r="X109" s="16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</row>
    <row r="110" spans="1:45">
      <c r="A110" s="14">
        <v>41344</v>
      </c>
      <c r="B110" s="15">
        <v>0</v>
      </c>
      <c r="C110" s="15">
        <v>0</v>
      </c>
      <c r="D110" s="15">
        <v>0</v>
      </c>
      <c r="E110" s="15">
        <v>0</v>
      </c>
      <c r="F110" s="144">
        <v>0</v>
      </c>
      <c r="G110" s="144">
        <v>0</v>
      </c>
      <c r="H110" s="144">
        <v>0</v>
      </c>
      <c r="I110" s="144">
        <v>0</v>
      </c>
      <c r="J110" s="15">
        <v>1</v>
      </c>
      <c r="K110" s="104">
        <v>0</v>
      </c>
      <c r="L110" s="30"/>
      <c r="M110" s="31">
        <v>1</v>
      </c>
      <c r="N110" s="31"/>
      <c r="O110" s="30"/>
      <c r="P110" s="48"/>
      <c r="Q110" s="31" t="s">
        <v>215</v>
      </c>
      <c r="R110" s="7" t="s">
        <v>99</v>
      </c>
      <c r="X110" s="16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</row>
    <row r="111" spans="1:45">
      <c r="A111" s="14">
        <v>41352</v>
      </c>
      <c r="B111" s="15">
        <v>0</v>
      </c>
      <c r="C111" s="15">
        <v>0</v>
      </c>
      <c r="D111" s="15">
        <v>0</v>
      </c>
      <c r="E111" s="15">
        <v>0</v>
      </c>
      <c r="F111" s="144">
        <v>0</v>
      </c>
      <c r="G111" s="144">
        <v>0</v>
      </c>
      <c r="H111" s="144">
        <v>0</v>
      </c>
      <c r="I111" s="144">
        <v>0</v>
      </c>
      <c r="J111" s="30">
        <v>0</v>
      </c>
      <c r="K111" s="104">
        <v>0</v>
      </c>
      <c r="L111" s="30"/>
      <c r="M111" s="31"/>
      <c r="N111" s="31"/>
      <c r="O111" s="30"/>
      <c r="P111" s="48"/>
      <c r="Q111" s="33" t="s">
        <v>287</v>
      </c>
      <c r="R111" s="7"/>
      <c r="X111" s="16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</row>
    <row r="112" spans="1:45" ht="13.5" thickBot="1">
      <c r="A112" s="12">
        <v>41361</v>
      </c>
      <c r="B112" s="15">
        <v>0</v>
      </c>
      <c r="C112" s="15">
        <v>0</v>
      </c>
      <c r="D112" s="15">
        <v>0</v>
      </c>
      <c r="E112" s="15">
        <v>0</v>
      </c>
      <c r="F112" s="144">
        <v>0</v>
      </c>
      <c r="G112" s="144">
        <v>0</v>
      </c>
      <c r="H112" s="144">
        <v>0</v>
      </c>
      <c r="I112" s="144">
        <v>0</v>
      </c>
      <c r="J112" s="30">
        <v>0</v>
      </c>
      <c r="K112" s="147">
        <v>0</v>
      </c>
      <c r="L112" s="35"/>
      <c r="M112" s="36"/>
      <c r="N112" s="36"/>
      <c r="O112" s="35"/>
      <c r="P112" s="49"/>
      <c r="Q112" s="36" t="s">
        <v>305</v>
      </c>
      <c r="R112" s="7"/>
      <c r="X112" s="31"/>
      <c r="Y112" s="31"/>
      <c r="Z112" s="31"/>
      <c r="AA112" s="31"/>
      <c r="AB112" s="31"/>
    </row>
    <row r="113" spans="1:28">
      <c r="A113" s="14">
        <v>41278</v>
      </c>
      <c r="B113" s="15">
        <v>0</v>
      </c>
      <c r="C113" s="15">
        <v>0</v>
      </c>
      <c r="D113" s="15">
        <v>0</v>
      </c>
      <c r="E113" s="15">
        <v>0</v>
      </c>
      <c r="F113" s="144">
        <v>0</v>
      </c>
      <c r="G113" s="144">
        <v>0</v>
      </c>
      <c r="H113" s="144">
        <v>0</v>
      </c>
      <c r="I113" s="144">
        <v>0</v>
      </c>
      <c r="J113" s="144">
        <v>0</v>
      </c>
      <c r="K113" s="81">
        <v>0</v>
      </c>
      <c r="L113" s="30"/>
      <c r="M113" s="31"/>
      <c r="N113" s="31"/>
      <c r="O113" s="30"/>
      <c r="P113" s="50"/>
      <c r="Q113" s="33" t="s">
        <v>110</v>
      </c>
      <c r="X113" s="31"/>
      <c r="Y113" s="31"/>
      <c r="Z113" s="31"/>
      <c r="AA113" s="31"/>
      <c r="AB113" s="31"/>
    </row>
    <row r="114" spans="1:28">
      <c r="A114" s="14">
        <v>41284</v>
      </c>
      <c r="B114" s="15">
        <v>0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5">
        <v>6</v>
      </c>
      <c r="I114" s="31">
        <v>0</v>
      </c>
      <c r="J114" s="15">
        <v>0</v>
      </c>
      <c r="K114" s="34">
        <v>0</v>
      </c>
      <c r="L114" s="30"/>
      <c r="M114" s="31">
        <v>1</v>
      </c>
      <c r="N114" s="31"/>
      <c r="O114" s="30">
        <v>5</v>
      </c>
      <c r="P114" s="69"/>
      <c r="Q114" s="16" t="s">
        <v>119</v>
      </c>
      <c r="R114" s="31" t="s">
        <v>123</v>
      </c>
      <c r="X114" s="31"/>
      <c r="Y114" s="31"/>
      <c r="Z114" s="31"/>
      <c r="AA114" s="31"/>
      <c r="AB114" s="31"/>
    </row>
    <row r="115" spans="1:28">
      <c r="A115" s="14">
        <v>41284</v>
      </c>
      <c r="B115" s="15">
        <v>0</v>
      </c>
      <c r="C115" s="15">
        <v>0</v>
      </c>
      <c r="D115" s="15">
        <v>0</v>
      </c>
      <c r="E115" s="15">
        <v>0</v>
      </c>
      <c r="F115" s="94">
        <v>0</v>
      </c>
      <c r="G115" s="144">
        <v>0</v>
      </c>
      <c r="H115" s="144">
        <v>0</v>
      </c>
      <c r="I115" s="144">
        <v>0</v>
      </c>
      <c r="J115" s="144">
        <v>0</v>
      </c>
      <c r="K115" s="144">
        <v>0</v>
      </c>
      <c r="L115" s="30"/>
      <c r="M115" s="31"/>
      <c r="N115" s="31"/>
      <c r="O115" s="30"/>
      <c r="P115" s="50"/>
      <c r="Q115" s="16" t="s">
        <v>119</v>
      </c>
      <c r="X115" s="31"/>
      <c r="Y115" s="31"/>
      <c r="Z115" s="31"/>
      <c r="AA115" s="31"/>
      <c r="AB115" s="31"/>
    </row>
    <row r="116" spans="1:28">
      <c r="A116" s="14">
        <v>41291</v>
      </c>
      <c r="B116" s="15">
        <v>1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81">
        <v>1</v>
      </c>
      <c r="L116" s="30"/>
      <c r="M116" s="31">
        <v>1</v>
      </c>
      <c r="N116" s="31"/>
      <c r="O116" s="30">
        <v>1</v>
      </c>
      <c r="P116" s="50"/>
      <c r="Q116" s="38" t="s">
        <v>136</v>
      </c>
      <c r="R116" s="2" t="s">
        <v>142</v>
      </c>
      <c r="X116" s="31"/>
      <c r="Y116" s="31"/>
      <c r="Z116" s="31"/>
      <c r="AA116" s="31"/>
      <c r="AB116" s="31"/>
    </row>
    <row r="117" spans="1:28">
      <c r="A117" s="14">
        <v>41298</v>
      </c>
      <c r="B117" s="15">
        <v>1</v>
      </c>
      <c r="C117" s="15">
        <v>0</v>
      </c>
      <c r="D117" s="15">
        <v>0</v>
      </c>
      <c r="E117" s="15">
        <v>0</v>
      </c>
      <c r="F117" s="31">
        <v>0</v>
      </c>
      <c r="G117" s="144"/>
      <c r="H117" s="144">
        <v>0</v>
      </c>
      <c r="I117" s="144">
        <v>0</v>
      </c>
      <c r="J117" s="105">
        <v>0</v>
      </c>
      <c r="K117" s="34">
        <v>1</v>
      </c>
      <c r="L117" s="30"/>
      <c r="M117" s="31"/>
      <c r="N117" s="31"/>
      <c r="O117" s="30"/>
      <c r="P117" s="48"/>
      <c r="Q117" s="31" t="s">
        <v>194</v>
      </c>
      <c r="X117" s="31"/>
      <c r="Y117" s="31"/>
      <c r="Z117" s="31"/>
      <c r="AA117" s="31"/>
      <c r="AB117" s="31"/>
    </row>
    <row r="118" spans="1:28">
      <c r="A118" s="14">
        <v>41305</v>
      </c>
      <c r="B118" s="15">
        <v>1</v>
      </c>
      <c r="C118" s="15">
        <v>0</v>
      </c>
      <c r="D118" s="15">
        <v>0</v>
      </c>
      <c r="E118" s="15">
        <v>0</v>
      </c>
      <c r="F118" s="94">
        <v>1</v>
      </c>
      <c r="G118" s="94">
        <v>0</v>
      </c>
      <c r="H118" s="94">
        <v>4</v>
      </c>
      <c r="I118" s="94">
        <v>1</v>
      </c>
      <c r="J118" s="15">
        <v>0</v>
      </c>
      <c r="K118" s="34">
        <v>0</v>
      </c>
      <c r="L118" s="30">
        <v>1</v>
      </c>
      <c r="M118" s="31">
        <v>1</v>
      </c>
      <c r="N118" s="31">
        <v>4</v>
      </c>
      <c r="O118" s="30"/>
      <c r="P118" s="48"/>
      <c r="Q118" s="38" t="s">
        <v>151</v>
      </c>
      <c r="R118" s="2" t="s">
        <v>153</v>
      </c>
      <c r="X118" s="31"/>
      <c r="Y118" s="31"/>
      <c r="Z118" s="31"/>
      <c r="AA118" s="31"/>
      <c r="AB118" s="31"/>
    </row>
    <row r="119" spans="1:28">
      <c r="A119" s="14">
        <v>41313</v>
      </c>
      <c r="B119" s="15">
        <v>0</v>
      </c>
      <c r="C119" s="15">
        <v>1</v>
      </c>
      <c r="D119" s="15">
        <v>0</v>
      </c>
      <c r="E119" s="15">
        <v>0</v>
      </c>
      <c r="F119" s="94">
        <v>0</v>
      </c>
      <c r="G119" s="94">
        <v>0</v>
      </c>
      <c r="H119" s="94">
        <v>1</v>
      </c>
      <c r="I119" s="94">
        <v>0</v>
      </c>
      <c r="J119" s="15">
        <v>0</v>
      </c>
      <c r="K119" s="34">
        <v>0</v>
      </c>
      <c r="L119" s="30">
        <v>1</v>
      </c>
      <c r="M119" s="31"/>
      <c r="N119" s="31">
        <v>1</v>
      </c>
      <c r="O119" s="30"/>
      <c r="P119" s="50"/>
      <c r="Q119" s="38" t="s">
        <v>188</v>
      </c>
      <c r="X119" s="31"/>
      <c r="Y119" s="31"/>
      <c r="Z119" s="31"/>
      <c r="AA119" s="31"/>
      <c r="AB119" s="31"/>
    </row>
    <row r="120" spans="1:28">
      <c r="A120" s="14">
        <v>41320</v>
      </c>
      <c r="B120" s="15">
        <v>0</v>
      </c>
      <c r="C120" s="15">
        <v>0</v>
      </c>
      <c r="D120" s="15">
        <v>0</v>
      </c>
      <c r="E120" s="15">
        <v>0</v>
      </c>
      <c r="F120" s="94">
        <v>1</v>
      </c>
      <c r="G120" s="94">
        <v>0</v>
      </c>
      <c r="H120" s="94">
        <v>1</v>
      </c>
      <c r="I120" s="94">
        <v>5</v>
      </c>
      <c r="J120" s="15">
        <v>0</v>
      </c>
      <c r="K120" s="81">
        <v>0</v>
      </c>
      <c r="L120" s="15">
        <v>7</v>
      </c>
      <c r="M120" s="94"/>
      <c r="N120" s="94"/>
      <c r="O120" s="15"/>
      <c r="P120" s="69"/>
      <c r="Q120" s="38" t="s">
        <v>212</v>
      </c>
      <c r="R120" s="2" t="s">
        <v>99</v>
      </c>
      <c r="X120" s="31"/>
      <c r="Y120" s="31"/>
      <c r="Z120" s="31"/>
      <c r="AA120" s="31"/>
      <c r="AB120" s="31"/>
    </row>
    <row r="121" spans="1:28">
      <c r="A121" s="14">
        <v>41320</v>
      </c>
      <c r="B121" s="15">
        <v>0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93">
        <v>0</v>
      </c>
      <c r="L121" s="15"/>
      <c r="M121" s="94"/>
      <c r="N121" s="94"/>
      <c r="O121" s="15"/>
      <c r="P121" s="69"/>
      <c r="Q121" s="38" t="s">
        <v>212</v>
      </c>
      <c r="R121" s="2" t="s">
        <v>164</v>
      </c>
      <c r="X121" s="31"/>
      <c r="Y121" s="31"/>
      <c r="Z121" s="31"/>
      <c r="AA121" s="31"/>
      <c r="AB121" s="31"/>
    </row>
    <row r="122" spans="1:28">
      <c r="A122" s="14">
        <v>41327</v>
      </c>
      <c r="B122" s="15">
        <v>0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5">
        <v>2</v>
      </c>
      <c r="I122" s="15">
        <v>0</v>
      </c>
      <c r="J122" s="15">
        <v>1</v>
      </c>
      <c r="K122" s="31">
        <v>0</v>
      </c>
      <c r="L122" s="30"/>
      <c r="M122" s="31">
        <v>2</v>
      </c>
      <c r="N122" s="31"/>
      <c r="O122" s="30">
        <v>1</v>
      </c>
      <c r="P122" s="48"/>
      <c r="Q122" s="31" t="s">
        <v>257</v>
      </c>
      <c r="R122" s="2" t="s">
        <v>259</v>
      </c>
      <c r="X122" s="31"/>
      <c r="Y122" s="31"/>
      <c r="Z122" s="31"/>
      <c r="AA122" s="31"/>
      <c r="AB122" s="31"/>
    </row>
    <row r="123" spans="1:28">
      <c r="A123" s="14">
        <v>41332</v>
      </c>
      <c r="B123" s="15">
        <v>0</v>
      </c>
      <c r="C123" s="15">
        <v>0</v>
      </c>
      <c r="D123" s="15">
        <v>1</v>
      </c>
      <c r="E123" s="15">
        <v>0</v>
      </c>
      <c r="F123" s="2">
        <v>0</v>
      </c>
      <c r="G123" s="31">
        <v>0</v>
      </c>
      <c r="H123" s="31">
        <v>6</v>
      </c>
      <c r="I123" s="31">
        <v>0</v>
      </c>
      <c r="J123" s="30">
        <v>0</v>
      </c>
      <c r="K123" s="34">
        <v>0</v>
      </c>
      <c r="L123" s="30">
        <v>1</v>
      </c>
      <c r="M123" s="31">
        <v>6</v>
      </c>
      <c r="N123" s="31"/>
      <c r="O123" s="30">
        <v>1</v>
      </c>
      <c r="P123" s="48"/>
      <c r="Q123" s="33" t="s">
        <v>224</v>
      </c>
      <c r="R123" s="2" t="s">
        <v>226</v>
      </c>
      <c r="X123" s="31"/>
      <c r="Y123" s="31"/>
      <c r="Z123" s="31"/>
      <c r="AA123" s="31"/>
      <c r="AB123" s="31"/>
    </row>
    <row r="124" spans="1:28">
      <c r="A124" s="14">
        <v>41340</v>
      </c>
      <c r="B124" s="15">
        <v>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34">
        <v>0</v>
      </c>
      <c r="L124" s="30"/>
      <c r="M124" s="31"/>
      <c r="N124" s="31"/>
      <c r="O124" s="30"/>
      <c r="P124" s="48"/>
      <c r="Q124" s="31" t="s">
        <v>222</v>
      </c>
      <c r="X124" s="31"/>
      <c r="Y124" s="31"/>
      <c r="Z124" s="31"/>
      <c r="AA124" s="31"/>
      <c r="AB124" s="31"/>
    </row>
    <row r="125" spans="1:28">
      <c r="A125" s="14">
        <v>41344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34">
        <v>0</v>
      </c>
      <c r="L125" s="30"/>
      <c r="M125" s="31"/>
      <c r="N125" s="31"/>
      <c r="O125" s="30"/>
      <c r="P125" s="48"/>
      <c r="Q125" s="31" t="s">
        <v>215</v>
      </c>
      <c r="X125" s="31"/>
      <c r="Y125" s="31"/>
      <c r="Z125" s="31"/>
      <c r="AA125" s="31"/>
      <c r="AB125" s="31"/>
    </row>
    <row r="126" spans="1:28">
      <c r="A126" s="14">
        <v>41352</v>
      </c>
      <c r="B126" s="15">
        <v>0</v>
      </c>
      <c r="C126" s="15">
        <v>0</v>
      </c>
      <c r="D126" s="15">
        <v>1</v>
      </c>
      <c r="E126" s="15">
        <v>0</v>
      </c>
      <c r="F126" s="31">
        <v>0</v>
      </c>
      <c r="G126" s="31">
        <v>0</v>
      </c>
      <c r="H126" s="31">
        <v>1</v>
      </c>
      <c r="I126" s="31">
        <v>0</v>
      </c>
      <c r="J126" s="30">
        <v>0</v>
      </c>
      <c r="K126" s="34">
        <v>0</v>
      </c>
      <c r="L126" s="30"/>
      <c r="M126" s="31">
        <v>2</v>
      </c>
      <c r="N126" s="31"/>
      <c r="O126" s="30"/>
      <c r="P126" s="48"/>
      <c r="Q126" s="33" t="s">
        <v>287</v>
      </c>
      <c r="R126" s="2" t="s">
        <v>99</v>
      </c>
      <c r="X126" s="31"/>
      <c r="Y126" s="31"/>
      <c r="Z126" s="31"/>
      <c r="AA126" s="31"/>
      <c r="AB126" s="31"/>
    </row>
    <row r="127" spans="1:28" ht="13.5" thickBot="1">
      <c r="A127" s="12">
        <v>41361</v>
      </c>
      <c r="B127" s="18">
        <v>0</v>
      </c>
      <c r="C127" s="18">
        <v>0</v>
      </c>
      <c r="D127" s="18">
        <v>0</v>
      </c>
      <c r="E127" s="18">
        <v>0</v>
      </c>
      <c r="F127" s="18">
        <v>0</v>
      </c>
      <c r="G127" s="15">
        <v>0</v>
      </c>
      <c r="H127" s="18">
        <v>0</v>
      </c>
      <c r="I127" s="18">
        <v>0</v>
      </c>
      <c r="J127" s="127">
        <v>0</v>
      </c>
      <c r="K127" s="147">
        <v>0</v>
      </c>
      <c r="L127" s="35"/>
      <c r="M127" s="36"/>
      <c r="N127" s="36"/>
      <c r="O127" s="35"/>
      <c r="P127" s="49"/>
      <c r="Q127" s="35"/>
      <c r="X127" s="31"/>
      <c r="Y127" s="31"/>
      <c r="Z127" s="31"/>
      <c r="AA127" s="31"/>
      <c r="AB127" s="31"/>
    </row>
    <row r="128" spans="1:28">
      <c r="A128" s="14">
        <v>41278</v>
      </c>
      <c r="B128" s="15">
        <v>0</v>
      </c>
      <c r="C128" s="15">
        <v>0</v>
      </c>
      <c r="D128" s="15">
        <v>0</v>
      </c>
      <c r="E128" s="15">
        <v>0</v>
      </c>
      <c r="F128" s="144">
        <v>0</v>
      </c>
      <c r="G128" s="144">
        <v>0</v>
      </c>
      <c r="H128" s="144">
        <v>0</v>
      </c>
      <c r="I128" s="144">
        <v>0</v>
      </c>
      <c r="J128" s="25">
        <v>0</v>
      </c>
      <c r="K128" s="25">
        <v>0</v>
      </c>
      <c r="L128" s="31"/>
      <c r="M128" s="31"/>
      <c r="N128" s="31"/>
      <c r="O128" s="30"/>
      <c r="P128" s="50"/>
      <c r="Q128" s="33" t="s">
        <v>110</v>
      </c>
      <c r="X128" s="31"/>
      <c r="Y128" s="31"/>
      <c r="Z128" s="31"/>
      <c r="AA128" s="31"/>
      <c r="AB128" s="31"/>
    </row>
    <row r="129" spans="1:39">
      <c r="A129" s="14">
        <v>41284</v>
      </c>
      <c r="B129" s="15">
        <v>0</v>
      </c>
      <c r="C129" s="15">
        <v>0</v>
      </c>
      <c r="D129" s="15">
        <v>0</v>
      </c>
      <c r="E129" s="15">
        <v>0</v>
      </c>
      <c r="F129" s="144">
        <v>0</v>
      </c>
      <c r="G129" s="144">
        <v>0</v>
      </c>
      <c r="H129" s="144">
        <v>0</v>
      </c>
      <c r="I129" s="144">
        <v>0</v>
      </c>
      <c r="J129" s="25">
        <v>0</v>
      </c>
      <c r="K129" s="25">
        <v>0</v>
      </c>
      <c r="L129" s="31"/>
      <c r="M129" s="31"/>
      <c r="N129" s="31"/>
      <c r="O129" s="30"/>
      <c r="P129" s="69"/>
      <c r="Q129" s="16" t="s">
        <v>119</v>
      </c>
      <c r="X129" s="31"/>
      <c r="Y129" s="31"/>
      <c r="Z129" s="31"/>
      <c r="AA129" s="31"/>
      <c r="AB129" s="31"/>
    </row>
    <row r="130" spans="1:39">
      <c r="A130" s="13">
        <v>41291</v>
      </c>
      <c r="B130" s="15">
        <v>0</v>
      </c>
      <c r="C130" s="15">
        <v>0</v>
      </c>
      <c r="D130" s="15">
        <v>0</v>
      </c>
      <c r="E130" s="15">
        <v>0</v>
      </c>
      <c r="F130" s="144">
        <v>0</v>
      </c>
      <c r="G130" s="144">
        <v>0</v>
      </c>
      <c r="H130" s="144">
        <v>0</v>
      </c>
      <c r="I130" s="144">
        <v>0</v>
      </c>
      <c r="J130" s="25">
        <v>0</v>
      </c>
      <c r="K130" s="25">
        <v>0</v>
      </c>
      <c r="L130" s="31"/>
      <c r="M130" s="31"/>
      <c r="N130" s="31"/>
      <c r="O130" s="30"/>
      <c r="P130" s="69"/>
      <c r="Q130" s="38" t="s">
        <v>136</v>
      </c>
      <c r="X130" s="31"/>
      <c r="Y130" s="31"/>
      <c r="Z130" s="31"/>
      <c r="AA130" s="31"/>
      <c r="AB130" s="31"/>
    </row>
    <row r="131" spans="1:39">
      <c r="A131" s="14">
        <v>41298</v>
      </c>
      <c r="B131" s="15">
        <v>0</v>
      </c>
      <c r="C131" s="15">
        <v>0</v>
      </c>
      <c r="D131" s="15">
        <v>0</v>
      </c>
      <c r="E131" s="15">
        <v>0</v>
      </c>
      <c r="F131" s="144">
        <v>0</v>
      </c>
      <c r="G131" s="144">
        <v>0</v>
      </c>
      <c r="H131" s="144">
        <v>0</v>
      </c>
      <c r="I131" s="144">
        <v>0</v>
      </c>
      <c r="J131" s="25">
        <v>0</v>
      </c>
      <c r="K131" s="25">
        <v>0</v>
      </c>
      <c r="L131" s="31"/>
      <c r="M131" s="31"/>
      <c r="N131" s="31"/>
      <c r="O131" s="30"/>
      <c r="P131" s="48"/>
      <c r="Q131" s="31" t="s">
        <v>194</v>
      </c>
      <c r="X131" s="31"/>
      <c r="Y131" s="31"/>
      <c r="Z131" s="31"/>
      <c r="AA131" s="31"/>
      <c r="AB131" s="31"/>
    </row>
    <row r="132" spans="1:39">
      <c r="A132" s="14">
        <v>41305</v>
      </c>
      <c r="B132" s="15">
        <v>0</v>
      </c>
      <c r="C132" s="15">
        <v>0</v>
      </c>
      <c r="D132" s="15">
        <v>0</v>
      </c>
      <c r="E132" s="15">
        <v>0</v>
      </c>
      <c r="F132" s="144">
        <v>0</v>
      </c>
      <c r="G132" s="144">
        <v>0</v>
      </c>
      <c r="H132" s="144">
        <v>0</v>
      </c>
      <c r="I132" s="144">
        <v>0</v>
      </c>
      <c r="J132" s="25">
        <v>0</v>
      </c>
      <c r="K132" s="25">
        <v>0</v>
      </c>
      <c r="L132" s="31"/>
      <c r="M132" s="31"/>
      <c r="N132" s="31"/>
      <c r="O132" s="30"/>
      <c r="P132" s="48"/>
      <c r="Q132" s="38" t="s">
        <v>151</v>
      </c>
      <c r="X132" s="31"/>
      <c r="Y132" s="31"/>
      <c r="Z132" s="31"/>
      <c r="AA132" s="31"/>
      <c r="AB132" s="31"/>
    </row>
    <row r="133" spans="1:39">
      <c r="A133" s="14">
        <v>41313</v>
      </c>
      <c r="B133" s="15">
        <v>0</v>
      </c>
      <c r="C133" s="15">
        <v>0</v>
      </c>
      <c r="D133" s="15">
        <v>0</v>
      </c>
      <c r="E133" s="15">
        <v>0</v>
      </c>
      <c r="F133" s="144">
        <v>0</v>
      </c>
      <c r="G133" s="144">
        <v>0</v>
      </c>
      <c r="H133" s="144">
        <v>0</v>
      </c>
      <c r="I133" s="144">
        <v>0</v>
      </c>
      <c r="J133" s="25">
        <v>0</v>
      </c>
      <c r="K133" s="25">
        <v>0</v>
      </c>
      <c r="L133" s="31"/>
      <c r="M133" s="31"/>
      <c r="N133" s="31"/>
      <c r="O133" s="30"/>
      <c r="P133" s="31"/>
      <c r="Q133" s="38" t="s">
        <v>188</v>
      </c>
      <c r="X133" s="31"/>
      <c r="Y133" s="31"/>
      <c r="Z133" s="31"/>
      <c r="AA133" s="31"/>
      <c r="AB133" s="31"/>
    </row>
    <row r="134" spans="1:39">
      <c r="A134" s="14">
        <v>41320</v>
      </c>
      <c r="B134" s="15">
        <v>0</v>
      </c>
      <c r="C134" s="15">
        <v>0</v>
      </c>
      <c r="D134" s="15">
        <v>0</v>
      </c>
      <c r="E134" s="15">
        <v>0</v>
      </c>
      <c r="F134" s="144">
        <v>0</v>
      </c>
      <c r="G134" s="144">
        <v>0</v>
      </c>
      <c r="H134" s="144">
        <v>0</v>
      </c>
      <c r="I134" s="144">
        <v>0</v>
      </c>
      <c r="J134" s="25">
        <v>0</v>
      </c>
      <c r="K134" s="25">
        <v>0</v>
      </c>
      <c r="L134" s="31"/>
      <c r="M134" s="31"/>
      <c r="N134" s="31"/>
      <c r="O134" s="30"/>
      <c r="P134" s="31"/>
      <c r="Q134" s="38" t="s">
        <v>212</v>
      </c>
      <c r="X134" s="31"/>
      <c r="Y134" s="31"/>
      <c r="Z134" s="31"/>
      <c r="AA134" s="31"/>
      <c r="AB134" s="31"/>
    </row>
    <row r="135" spans="1:39">
      <c r="A135" s="14">
        <v>41320</v>
      </c>
      <c r="B135" s="15">
        <v>0</v>
      </c>
      <c r="C135" s="15">
        <v>0</v>
      </c>
      <c r="D135" s="15">
        <v>0</v>
      </c>
      <c r="E135" s="15">
        <v>0</v>
      </c>
      <c r="F135" s="144">
        <v>0</v>
      </c>
      <c r="G135" s="144">
        <v>0</v>
      </c>
      <c r="H135" s="144">
        <v>0</v>
      </c>
      <c r="I135" s="144">
        <v>0</v>
      </c>
      <c r="J135" s="25">
        <v>0</v>
      </c>
      <c r="K135" s="25">
        <v>0</v>
      </c>
      <c r="L135" s="31"/>
      <c r="M135" s="31"/>
      <c r="N135" s="31"/>
      <c r="O135" s="30"/>
      <c r="P135" s="31"/>
      <c r="Q135" s="38" t="s">
        <v>212</v>
      </c>
      <c r="R135" s="2" t="s">
        <v>164</v>
      </c>
      <c r="X135" s="31"/>
      <c r="Y135" s="31"/>
      <c r="Z135" s="31"/>
      <c r="AA135" s="31"/>
      <c r="AB135" s="31"/>
    </row>
    <row r="136" spans="1:39">
      <c r="A136" s="14">
        <v>41327</v>
      </c>
      <c r="B136" s="15">
        <v>0</v>
      </c>
      <c r="C136" s="15">
        <v>0</v>
      </c>
      <c r="D136" s="15">
        <v>0</v>
      </c>
      <c r="E136" s="15">
        <v>0</v>
      </c>
      <c r="F136" s="144">
        <v>0</v>
      </c>
      <c r="G136" s="144">
        <v>0</v>
      </c>
      <c r="H136" s="144">
        <v>0</v>
      </c>
      <c r="I136" s="144">
        <v>0</v>
      </c>
      <c r="J136" s="25">
        <v>0</v>
      </c>
      <c r="K136" s="25">
        <v>0</v>
      </c>
      <c r="L136" s="31"/>
      <c r="M136" s="31"/>
      <c r="N136" s="31"/>
      <c r="O136" s="30"/>
      <c r="P136" s="31"/>
      <c r="Q136" s="31" t="s">
        <v>257</v>
      </c>
      <c r="X136" s="31"/>
      <c r="Y136" s="31"/>
      <c r="Z136" s="31"/>
      <c r="AA136" s="31"/>
      <c r="AB136" s="31"/>
    </row>
    <row r="137" spans="1:39">
      <c r="A137" s="14">
        <v>41332</v>
      </c>
      <c r="B137" s="34">
        <v>0</v>
      </c>
      <c r="C137" s="34">
        <v>0</v>
      </c>
      <c r="D137" s="34">
        <v>0</v>
      </c>
      <c r="E137" s="34">
        <v>0</v>
      </c>
      <c r="F137" s="144">
        <v>0</v>
      </c>
      <c r="G137" s="144">
        <v>0</v>
      </c>
      <c r="H137" s="144">
        <v>0</v>
      </c>
      <c r="I137" s="144">
        <v>0</v>
      </c>
      <c r="J137" s="25">
        <v>0</v>
      </c>
      <c r="K137" s="25">
        <v>0</v>
      </c>
      <c r="L137" s="31"/>
      <c r="M137" s="31"/>
      <c r="N137" s="31"/>
      <c r="O137" s="30"/>
      <c r="P137" s="31"/>
      <c r="Q137" s="33" t="s">
        <v>224</v>
      </c>
      <c r="X137" s="31"/>
      <c r="Y137" s="31"/>
      <c r="Z137" s="31"/>
      <c r="AA137" s="31"/>
      <c r="AB137" s="31"/>
    </row>
    <row r="138" spans="1:39">
      <c r="A138" s="14">
        <v>41340</v>
      </c>
      <c r="B138" s="34">
        <v>0</v>
      </c>
      <c r="C138" s="34">
        <v>0</v>
      </c>
      <c r="D138" s="34">
        <v>0</v>
      </c>
      <c r="E138" s="30">
        <v>0</v>
      </c>
      <c r="F138" s="144">
        <v>0</v>
      </c>
      <c r="G138" s="144">
        <v>0</v>
      </c>
      <c r="H138" s="144">
        <v>0</v>
      </c>
      <c r="I138" s="144">
        <v>0</v>
      </c>
      <c r="J138" s="25">
        <v>0</v>
      </c>
      <c r="K138" s="25">
        <v>0</v>
      </c>
      <c r="L138" s="31"/>
      <c r="M138" s="31"/>
      <c r="N138" s="31"/>
      <c r="O138" s="30"/>
      <c r="P138" s="31"/>
      <c r="Q138" s="31" t="s">
        <v>222</v>
      </c>
      <c r="X138" s="33"/>
      <c r="Y138" s="31"/>
      <c r="Z138" s="31"/>
      <c r="AA138" s="31"/>
      <c r="AB138" s="31"/>
    </row>
    <row r="139" spans="1:39">
      <c r="A139" s="14">
        <v>41344</v>
      </c>
      <c r="B139" s="34">
        <v>0</v>
      </c>
      <c r="C139" s="34">
        <v>0</v>
      </c>
      <c r="D139" s="34">
        <v>0</v>
      </c>
      <c r="E139" s="30">
        <v>0</v>
      </c>
      <c r="F139" s="144">
        <v>0</v>
      </c>
      <c r="G139" s="144">
        <v>0</v>
      </c>
      <c r="H139" s="144">
        <v>0</v>
      </c>
      <c r="I139" s="144">
        <v>0</v>
      </c>
      <c r="J139" s="25">
        <v>0</v>
      </c>
      <c r="K139" s="25">
        <v>0</v>
      </c>
      <c r="L139" s="31"/>
      <c r="M139" s="31"/>
      <c r="N139" s="31"/>
      <c r="O139" s="30"/>
      <c r="P139" s="31"/>
      <c r="Q139" s="31" t="s">
        <v>215</v>
      </c>
      <c r="X139" s="33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</row>
    <row r="140" spans="1:39">
      <c r="A140" s="14">
        <v>41352</v>
      </c>
      <c r="B140" s="34">
        <v>0</v>
      </c>
      <c r="C140" s="34">
        <v>0</v>
      </c>
      <c r="D140" s="34">
        <v>0</v>
      </c>
      <c r="E140" s="30">
        <v>0</v>
      </c>
      <c r="F140" s="144">
        <v>0</v>
      </c>
      <c r="G140" s="144">
        <v>0</v>
      </c>
      <c r="H140" s="144">
        <v>0</v>
      </c>
      <c r="I140" s="144">
        <v>0</v>
      </c>
      <c r="J140" s="25">
        <v>0</v>
      </c>
      <c r="K140" s="25">
        <v>0</v>
      </c>
      <c r="L140" s="31"/>
      <c r="M140" s="31"/>
      <c r="N140" s="31"/>
      <c r="O140" s="30"/>
      <c r="P140" s="31"/>
      <c r="Q140" s="33" t="s">
        <v>287</v>
      </c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</row>
    <row r="141" spans="1:39" ht="13.5" thickBot="1">
      <c r="A141" s="12">
        <v>41361</v>
      </c>
      <c r="B141" s="34">
        <v>0</v>
      </c>
      <c r="C141" s="34">
        <v>0</v>
      </c>
      <c r="D141" s="34">
        <v>0</v>
      </c>
      <c r="E141" s="30">
        <v>0</v>
      </c>
      <c r="F141" s="144">
        <v>0</v>
      </c>
      <c r="G141" s="144">
        <v>0</v>
      </c>
      <c r="H141" s="144">
        <v>0</v>
      </c>
      <c r="I141" s="144">
        <v>0</v>
      </c>
      <c r="J141" s="25">
        <v>0</v>
      </c>
      <c r="K141" s="25">
        <v>0</v>
      </c>
      <c r="L141" s="36"/>
      <c r="M141" s="36"/>
      <c r="N141" s="36"/>
      <c r="O141" s="35"/>
      <c r="P141" s="49"/>
      <c r="Q141" s="36" t="s">
        <v>305</v>
      </c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</row>
    <row r="142" spans="1:39">
      <c r="A142" s="11"/>
      <c r="B142" s="33">
        <f>COUNT(B99:K141)</f>
        <v>429</v>
      </c>
      <c r="C142" s="33"/>
      <c r="D142" s="33"/>
      <c r="E142" s="33"/>
      <c r="F142" s="33"/>
      <c r="G142" s="33">
        <f>SUM(K141:K141)</f>
        <v>0</v>
      </c>
      <c r="H142" s="33">
        <f>SUM(L141:L141)</f>
        <v>0</v>
      </c>
      <c r="I142" s="33">
        <f>SUM(M141:M141)</f>
        <v>0</v>
      </c>
      <c r="J142" s="33">
        <f>SUM(N141:N141)</f>
        <v>0</v>
      </c>
      <c r="K142" s="33"/>
      <c r="L142" s="33">
        <f>SUM(L99:L141)</f>
        <v>13</v>
      </c>
      <c r="M142" s="33">
        <f t="shared" ref="M142:O142" si="6">SUM(M99:M141)</f>
        <v>14</v>
      </c>
      <c r="N142" s="33">
        <f t="shared" si="6"/>
        <v>5</v>
      </c>
      <c r="O142" s="33">
        <f t="shared" si="6"/>
        <v>9</v>
      </c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</row>
    <row r="143" spans="1:39">
      <c r="A143" s="11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>
        <f>COUNT(L99:L141)</f>
        <v>6</v>
      </c>
      <c r="M143" s="33">
        <f t="shared" ref="M143:O143" si="7">COUNT(M99:M141)</f>
        <v>7</v>
      </c>
      <c r="N143" s="33">
        <f t="shared" si="7"/>
        <v>2</v>
      </c>
      <c r="O143" s="33">
        <f t="shared" si="7"/>
        <v>5</v>
      </c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</row>
    <row r="144" spans="1:39">
      <c r="A144" s="1" t="s">
        <v>38</v>
      </c>
      <c r="B144" s="126" t="s">
        <v>13</v>
      </c>
      <c r="C144" s="126" t="s">
        <v>13</v>
      </c>
      <c r="D144" s="126" t="s">
        <v>13</v>
      </c>
      <c r="E144" s="126" t="s">
        <v>13</v>
      </c>
      <c r="F144" s="126" t="s">
        <v>13</v>
      </c>
      <c r="G144" s="126" t="s">
        <v>16</v>
      </c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</row>
    <row r="145" spans="1:39">
      <c r="A145" s="126" t="s">
        <v>0</v>
      </c>
      <c r="B145" s="106" t="s">
        <v>18</v>
      </c>
      <c r="C145" s="106" t="s">
        <v>19</v>
      </c>
      <c r="D145" s="106" t="s">
        <v>20</v>
      </c>
      <c r="E145" s="106" t="s">
        <v>21</v>
      </c>
      <c r="F145" s="106" t="s">
        <v>22</v>
      </c>
      <c r="G145" s="106" t="s">
        <v>26</v>
      </c>
      <c r="H145" s="106" t="s">
        <v>27</v>
      </c>
      <c r="I145" s="106" t="s">
        <v>28</v>
      </c>
      <c r="J145" s="106" t="s">
        <v>29</v>
      </c>
      <c r="K145" s="106" t="s">
        <v>5</v>
      </c>
      <c r="L145" s="106" t="s">
        <v>6</v>
      </c>
      <c r="M145" s="106" t="s">
        <v>7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</row>
    <row r="146" spans="1:39">
      <c r="A146" s="14">
        <v>41278</v>
      </c>
      <c r="B146" s="33">
        <v>0</v>
      </c>
      <c r="C146" s="33">
        <v>0</v>
      </c>
      <c r="D146" s="33">
        <v>0</v>
      </c>
      <c r="E146" s="33">
        <v>0</v>
      </c>
      <c r="F146" s="33">
        <v>0</v>
      </c>
      <c r="G146" s="30"/>
      <c r="H146" s="33"/>
      <c r="I146" s="33"/>
      <c r="J146" s="33"/>
      <c r="K146" s="38"/>
      <c r="L146" s="50" t="s">
        <v>110</v>
      </c>
      <c r="M146" s="33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</row>
    <row r="147" spans="1:39">
      <c r="A147" s="14">
        <v>41285</v>
      </c>
      <c r="B147" s="33">
        <v>0</v>
      </c>
      <c r="C147" s="33">
        <v>0</v>
      </c>
      <c r="D147" s="33">
        <v>0</v>
      </c>
      <c r="E147" s="33">
        <v>0</v>
      </c>
      <c r="F147" s="38">
        <v>0</v>
      </c>
      <c r="G147" s="30"/>
      <c r="H147" s="33"/>
      <c r="I147" s="33"/>
      <c r="J147" s="33"/>
      <c r="K147" s="38"/>
      <c r="L147" s="50" t="s">
        <v>96</v>
      </c>
      <c r="M147" s="33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</row>
    <row r="148" spans="1:39">
      <c r="A148" s="13">
        <v>41290</v>
      </c>
      <c r="B148" s="33">
        <v>0</v>
      </c>
      <c r="C148" s="33">
        <v>0</v>
      </c>
      <c r="D148" s="33">
        <v>0</v>
      </c>
      <c r="E148" s="33">
        <v>0</v>
      </c>
      <c r="F148" s="38">
        <v>0</v>
      </c>
      <c r="G148" s="30"/>
      <c r="H148" s="33"/>
      <c r="I148" s="33"/>
      <c r="J148" s="33"/>
      <c r="K148" s="38"/>
      <c r="L148" s="50" t="s">
        <v>98</v>
      </c>
      <c r="M148" s="33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</row>
    <row r="149" spans="1:39">
      <c r="A149" s="13">
        <v>41295</v>
      </c>
      <c r="B149" s="33">
        <v>5</v>
      </c>
      <c r="C149" s="33">
        <v>0</v>
      </c>
      <c r="D149" s="33">
        <v>0</v>
      </c>
      <c r="E149" s="33">
        <v>2</v>
      </c>
      <c r="F149" s="38">
        <v>2</v>
      </c>
      <c r="G149" s="30">
        <v>9</v>
      </c>
      <c r="H149" s="33"/>
      <c r="I149" s="33"/>
      <c r="J149" s="33"/>
      <c r="K149" s="38"/>
      <c r="L149" s="50" t="s">
        <v>127</v>
      </c>
      <c r="M149" s="33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</row>
    <row r="150" spans="1:39">
      <c r="A150" s="14">
        <v>41302</v>
      </c>
      <c r="B150" s="33">
        <v>0</v>
      </c>
      <c r="C150" s="33">
        <v>0</v>
      </c>
      <c r="D150" s="33">
        <v>0</v>
      </c>
      <c r="E150" s="33">
        <v>0</v>
      </c>
      <c r="F150" s="33">
        <v>0</v>
      </c>
      <c r="G150" s="30"/>
      <c r="H150" s="33"/>
      <c r="I150" s="33"/>
      <c r="J150" s="33"/>
      <c r="K150" s="38"/>
      <c r="L150" s="33" t="s">
        <v>233</v>
      </c>
      <c r="M150" s="33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</row>
    <row r="151" spans="1:39">
      <c r="A151" s="14">
        <v>41311</v>
      </c>
      <c r="B151" s="33">
        <v>0</v>
      </c>
      <c r="C151" s="33">
        <v>0</v>
      </c>
      <c r="D151" s="33">
        <v>0</v>
      </c>
      <c r="E151" s="33">
        <v>0</v>
      </c>
      <c r="F151" s="38">
        <v>1</v>
      </c>
      <c r="G151" s="30">
        <v>1</v>
      </c>
      <c r="H151" s="33"/>
      <c r="I151" s="33"/>
      <c r="J151" s="33"/>
      <c r="K151" s="38"/>
      <c r="L151" s="48" t="s">
        <v>190</v>
      </c>
      <c r="M151" s="33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</row>
    <row r="152" spans="1:39">
      <c r="A152" s="14">
        <v>41318</v>
      </c>
      <c r="B152" s="33">
        <v>0</v>
      </c>
      <c r="C152" s="33">
        <v>0</v>
      </c>
      <c r="D152" s="33">
        <v>0</v>
      </c>
      <c r="E152" s="33">
        <v>0</v>
      </c>
      <c r="F152" s="33">
        <v>0</v>
      </c>
      <c r="G152" s="30"/>
      <c r="H152" s="33"/>
      <c r="I152" s="33"/>
      <c r="J152" s="33"/>
      <c r="K152" s="38"/>
      <c r="L152" s="50" t="s">
        <v>244</v>
      </c>
      <c r="M152" s="33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</row>
    <row r="153" spans="1:39">
      <c r="A153" s="14">
        <v>41324</v>
      </c>
      <c r="B153" s="33">
        <v>0</v>
      </c>
      <c r="C153" s="33">
        <v>0</v>
      </c>
      <c r="D153" s="33">
        <v>0</v>
      </c>
      <c r="E153" s="33">
        <v>0</v>
      </c>
      <c r="F153" s="33">
        <v>0</v>
      </c>
      <c r="G153" s="30"/>
      <c r="H153" s="33"/>
      <c r="I153" s="33"/>
      <c r="J153" s="33"/>
      <c r="K153" s="38"/>
      <c r="L153" s="50" t="s">
        <v>178</v>
      </c>
      <c r="M153" s="33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</row>
    <row r="154" spans="1:39">
      <c r="A154" s="14">
        <v>41327</v>
      </c>
      <c r="B154" s="33">
        <v>0</v>
      </c>
      <c r="C154" s="33">
        <v>0</v>
      </c>
      <c r="D154" s="33">
        <v>0</v>
      </c>
      <c r="E154" s="33">
        <v>0</v>
      </c>
      <c r="F154" s="33">
        <v>0</v>
      </c>
      <c r="G154" s="30"/>
      <c r="H154" s="33"/>
      <c r="I154" s="33"/>
      <c r="J154" s="33"/>
      <c r="K154" s="38"/>
      <c r="L154" s="48" t="s">
        <v>176</v>
      </c>
      <c r="M154" s="47" t="s">
        <v>164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</row>
    <row r="155" spans="1:39">
      <c r="A155" s="14">
        <v>41331</v>
      </c>
      <c r="B155" s="33">
        <v>0</v>
      </c>
      <c r="C155" s="33">
        <v>0</v>
      </c>
      <c r="D155" s="33">
        <v>0</v>
      </c>
      <c r="E155" s="33">
        <v>0</v>
      </c>
      <c r="F155" s="33">
        <v>0</v>
      </c>
      <c r="G155" s="30"/>
      <c r="H155" s="33"/>
      <c r="I155" s="33"/>
      <c r="J155" s="33"/>
      <c r="K155" s="38"/>
      <c r="L155" s="50" t="s">
        <v>210</v>
      </c>
      <c r="M155" s="33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</row>
    <row r="156" spans="1:39">
      <c r="A156" s="14">
        <v>41341</v>
      </c>
      <c r="B156" s="33">
        <v>0</v>
      </c>
      <c r="C156" s="33">
        <v>0</v>
      </c>
      <c r="D156" s="33">
        <v>0</v>
      </c>
      <c r="E156" s="33">
        <v>0</v>
      </c>
      <c r="F156" s="38">
        <v>1</v>
      </c>
      <c r="G156" s="30">
        <v>1</v>
      </c>
      <c r="H156" s="33"/>
      <c r="I156" s="33"/>
      <c r="J156" s="33"/>
      <c r="K156" s="38"/>
      <c r="L156" s="30" t="s">
        <v>220</v>
      </c>
      <c r="M156" s="33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</row>
    <row r="157" spans="1:39">
      <c r="A157" s="14">
        <v>41344</v>
      </c>
      <c r="B157" s="33">
        <v>0</v>
      </c>
      <c r="C157" s="33">
        <v>0</v>
      </c>
      <c r="D157" s="33">
        <v>0</v>
      </c>
      <c r="E157" s="33">
        <v>0</v>
      </c>
      <c r="F157" s="33">
        <v>0</v>
      </c>
      <c r="G157" s="30"/>
      <c r="H157" s="33"/>
      <c r="I157" s="33"/>
      <c r="J157" s="33"/>
      <c r="K157" s="38"/>
      <c r="L157" s="38" t="s">
        <v>215</v>
      </c>
      <c r="M157" s="33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</row>
    <row r="158" spans="1:39">
      <c r="A158" s="14">
        <v>41355</v>
      </c>
      <c r="B158" s="33">
        <v>0</v>
      </c>
      <c r="C158" s="33">
        <v>0</v>
      </c>
      <c r="D158" s="33">
        <v>0</v>
      </c>
      <c r="E158" s="33">
        <v>0</v>
      </c>
      <c r="F158" s="33">
        <v>0</v>
      </c>
      <c r="G158" s="30"/>
      <c r="H158" s="33"/>
      <c r="I158" s="33"/>
      <c r="J158" s="33"/>
      <c r="K158" s="38"/>
      <c r="L158" s="48" t="s">
        <v>289</v>
      </c>
      <c r="M158" s="33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</row>
    <row r="159" spans="1:39" ht="13.5" thickBot="1">
      <c r="A159" s="12">
        <v>41362</v>
      </c>
      <c r="B159" s="36">
        <v>0</v>
      </c>
      <c r="C159" s="36">
        <v>0</v>
      </c>
      <c r="D159" s="36">
        <v>0</v>
      </c>
      <c r="E159" s="36">
        <v>0</v>
      </c>
      <c r="F159" s="36">
        <v>0</v>
      </c>
      <c r="G159" s="35"/>
      <c r="H159" s="36"/>
      <c r="I159" s="36"/>
      <c r="J159" s="36"/>
      <c r="K159" s="39"/>
      <c r="L159" s="149" t="s">
        <v>278</v>
      </c>
      <c r="M159" s="36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</row>
    <row r="160" spans="1:39">
      <c r="A160" s="14">
        <v>41278</v>
      </c>
      <c r="B160" s="33">
        <v>0</v>
      </c>
      <c r="C160" s="33">
        <v>0</v>
      </c>
      <c r="D160" s="33">
        <v>0</v>
      </c>
      <c r="E160" s="33">
        <v>0</v>
      </c>
      <c r="F160" s="33">
        <v>0</v>
      </c>
      <c r="G160" s="30"/>
      <c r="H160" s="33"/>
      <c r="I160" s="33"/>
      <c r="J160" s="33"/>
      <c r="K160" s="38"/>
      <c r="L160" s="50" t="s">
        <v>110</v>
      </c>
      <c r="M160" s="33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</row>
    <row r="161" spans="1:39">
      <c r="A161" s="14">
        <v>41285</v>
      </c>
      <c r="B161" s="33">
        <v>0</v>
      </c>
      <c r="C161" s="33">
        <v>2</v>
      </c>
      <c r="D161" s="33">
        <v>0</v>
      </c>
      <c r="E161" s="33">
        <v>0</v>
      </c>
      <c r="F161" s="38">
        <v>0</v>
      </c>
      <c r="G161" s="30">
        <v>1</v>
      </c>
      <c r="H161" s="33">
        <v>1</v>
      </c>
      <c r="I161" s="33"/>
      <c r="J161" s="33"/>
      <c r="K161" s="38"/>
      <c r="L161" s="50" t="s">
        <v>96</v>
      </c>
      <c r="M161" s="33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</row>
    <row r="162" spans="1:39">
      <c r="A162" s="13">
        <v>41290</v>
      </c>
      <c r="B162" s="33">
        <v>5</v>
      </c>
      <c r="C162" s="33">
        <v>0</v>
      </c>
      <c r="D162" s="33">
        <v>0</v>
      </c>
      <c r="E162" s="33">
        <v>0</v>
      </c>
      <c r="F162" s="33">
        <v>0</v>
      </c>
      <c r="G162" s="30"/>
      <c r="H162" s="33">
        <v>5</v>
      </c>
      <c r="I162" s="33"/>
      <c r="J162" s="33"/>
      <c r="K162" s="38"/>
      <c r="L162" s="50" t="s">
        <v>98</v>
      </c>
      <c r="M162" s="33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</row>
    <row r="163" spans="1:39">
      <c r="A163" s="13">
        <v>41295</v>
      </c>
      <c r="B163" s="33">
        <v>0</v>
      </c>
      <c r="C163" s="33">
        <v>0</v>
      </c>
      <c r="D163" s="33">
        <v>0</v>
      </c>
      <c r="E163" s="33">
        <v>0</v>
      </c>
      <c r="F163" s="33">
        <v>0</v>
      </c>
      <c r="G163" s="30"/>
      <c r="H163" s="33"/>
      <c r="I163" s="33"/>
      <c r="J163" s="33"/>
      <c r="K163" s="38"/>
      <c r="L163" s="50" t="s">
        <v>127</v>
      </c>
      <c r="M163" s="33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</row>
    <row r="164" spans="1:39">
      <c r="A164" s="14">
        <v>41302</v>
      </c>
      <c r="B164" s="33">
        <v>2</v>
      </c>
      <c r="C164" s="33">
        <v>0</v>
      </c>
      <c r="D164" s="33">
        <v>0</v>
      </c>
      <c r="E164" s="33">
        <v>0</v>
      </c>
      <c r="F164" s="38">
        <v>1</v>
      </c>
      <c r="G164" s="30"/>
      <c r="H164" s="33"/>
      <c r="I164" s="33">
        <v>2</v>
      </c>
      <c r="J164" s="33"/>
      <c r="K164" s="38"/>
      <c r="L164" s="33" t="s">
        <v>233</v>
      </c>
      <c r="M164" s="33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</row>
    <row r="165" spans="1:39">
      <c r="A165" s="14">
        <v>41311</v>
      </c>
      <c r="B165" s="33">
        <v>0</v>
      </c>
      <c r="C165" s="33">
        <v>0</v>
      </c>
      <c r="D165" s="33">
        <v>0</v>
      </c>
      <c r="E165" s="33">
        <v>0</v>
      </c>
      <c r="F165" s="38">
        <v>0</v>
      </c>
      <c r="G165" s="30"/>
      <c r="H165" s="33"/>
      <c r="I165" s="33"/>
      <c r="J165" s="33"/>
      <c r="K165" s="38"/>
      <c r="L165" s="48" t="s">
        <v>190</v>
      </c>
      <c r="M165" s="33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</row>
    <row r="166" spans="1:39">
      <c r="A166" s="14">
        <v>41318</v>
      </c>
      <c r="B166" s="33">
        <v>0</v>
      </c>
      <c r="C166" s="33">
        <v>1</v>
      </c>
      <c r="D166" s="33">
        <v>0</v>
      </c>
      <c r="E166" s="33">
        <v>0</v>
      </c>
      <c r="F166" s="33">
        <v>0</v>
      </c>
      <c r="G166" s="30">
        <v>1</v>
      </c>
      <c r="H166" s="33"/>
      <c r="I166" s="33"/>
      <c r="J166" s="33"/>
      <c r="K166" s="38"/>
      <c r="L166" s="50" t="s">
        <v>244</v>
      </c>
      <c r="M166" s="33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</row>
    <row r="167" spans="1:39">
      <c r="A167" s="14">
        <v>41324</v>
      </c>
      <c r="B167" s="33">
        <v>0</v>
      </c>
      <c r="C167" s="33">
        <v>0</v>
      </c>
      <c r="D167" s="33">
        <v>0</v>
      </c>
      <c r="E167" s="33">
        <v>0</v>
      </c>
      <c r="F167" s="33">
        <v>0</v>
      </c>
      <c r="G167" s="30"/>
      <c r="H167" s="33"/>
      <c r="I167" s="33"/>
      <c r="J167" s="33"/>
      <c r="K167" s="38"/>
      <c r="L167" s="50" t="s">
        <v>178</v>
      </c>
      <c r="M167" s="33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</row>
    <row r="168" spans="1:39">
      <c r="A168" s="14">
        <v>41327</v>
      </c>
      <c r="B168" s="33">
        <v>0</v>
      </c>
      <c r="C168" s="33">
        <v>0</v>
      </c>
      <c r="D168" s="33">
        <v>0</v>
      </c>
      <c r="E168" s="33">
        <v>0</v>
      </c>
      <c r="F168" s="33">
        <v>0</v>
      </c>
      <c r="G168" s="30"/>
      <c r="H168" s="33"/>
      <c r="I168" s="33"/>
      <c r="J168" s="33"/>
      <c r="K168" s="38"/>
      <c r="L168" s="48" t="s">
        <v>176</v>
      </c>
      <c r="M168" s="47" t="s">
        <v>164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</row>
    <row r="169" spans="1:39">
      <c r="A169" s="14">
        <v>41331</v>
      </c>
      <c r="B169" s="33">
        <v>0</v>
      </c>
      <c r="C169" s="33">
        <v>0</v>
      </c>
      <c r="D169" s="33">
        <v>0</v>
      </c>
      <c r="E169" s="33">
        <v>0</v>
      </c>
      <c r="F169" s="33">
        <v>0</v>
      </c>
      <c r="G169" s="30"/>
      <c r="H169" s="33"/>
      <c r="I169" s="33"/>
      <c r="J169" s="33"/>
      <c r="K169" s="38"/>
      <c r="L169" s="50" t="s">
        <v>210</v>
      </c>
      <c r="M169" s="33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</row>
    <row r="170" spans="1:39">
      <c r="A170" s="14">
        <v>41341</v>
      </c>
      <c r="B170" s="33">
        <v>0</v>
      </c>
      <c r="C170" s="33">
        <v>1</v>
      </c>
      <c r="D170" s="33">
        <v>0</v>
      </c>
      <c r="E170" s="33">
        <v>0</v>
      </c>
      <c r="F170" s="38">
        <v>0</v>
      </c>
      <c r="G170" s="30">
        <v>1</v>
      </c>
      <c r="H170" s="33"/>
      <c r="I170" s="33"/>
      <c r="J170" s="33"/>
      <c r="K170" s="38"/>
      <c r="L170" s="30" t="s">
        <v>220</v>
      </c>
      <c r="M170" s="33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</row>
    <row r="171" spans="1:39">
      <c r="A171" s="14">
        <v>41344</v>
      </c>
      <c r="B171" s="33">
        <v>0</v>
      </c>
      <c r="C171" s="33">
        <v>0</v>
      </c>
      <c r="D171" s="33">
        <v>0</v>
      </c>
      <c r="E171" s="33">
        <v>0</v>
      </c>
      <c r="F171" s="33">
        <v>0</v>
      </c>
      <c r="G171" s="30"/>
      <c r="H171" s="33"/>
      <c r="I171" s="33"/>
      <c r="J171" s="33"/>
      <c r="K171" s="38"/>
      <c r="L171" s="38" t="s">
        <v>215</v>
      </c>
      <c r="M171" s="33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</row>
    <row r="172" spans="1:39">
      <c r="A172" s="14">
        <v>41355</v>
      </c>
      <c r="B172" s="33">
        <v>0</v>
      </c>
      <c r="C172" s="33">
        <v>4</v>
      </c>
      <c r="D172" s="33">
        <v>0</v>
      </c>
      <c r="E172" s="33">
        <v>0</v>
      </c>
      <c r="F172" s="38">
        <v>0</v>
      </c>
      <c r="G172" s="30">
        <v>4</v>
      </c>
      <c r="H172" s="33"/>
      <c r="I172" s="33"/>
      <c r="J172" s="33"/>
      <c r="K172" s="38"/>
      <c r="L172" s="48" t="s">
        <v>289</v>
      </c>
      <c r="M172" s="33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</row>
    <row r="173" spans="1:39" ht="13.5" thickBot="1">
      <c r="A173" s="12">
        <v>41362</v>
      </c>
      <c r="B173" s="36">
        <v>0</v>
      </c>
      <c r="C173" s="36">
        <v>1</v>
      </c>
      <c r="D173" s="36">
        <v>0</v>
      </c>
      <c r="E173" s="36">
        <v>0</v>
      </c>
      <c r="F173" s="36">
        <v>0</v>
      </c>
      <c r="G173" s="35"/>
      <c r="H173" s="36">
        <v>1</v>
      </c>
      <c r="I173" s="36"/>
      <c r="J173" s="36"/>
      <c r="K173" s="39"/>
      <c r="L173" s="149" t="s">
        <v>278</v>
      </c>
      <c r="M173" s="36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</row>
    <row r="174" spans="1:39">
      <c r="A174" s="13"/>
      <c r="B174" s="33">
        <f>COUNT(B146:F173)</f>
        <v>140</v>
      </c>
      <c r="C174" s="33"/>
      <c r="D174" s="33"/>
      <c r="E174" s="33"/>
      <c r="F174" s="33"/>
      <c r="G174" s="33">
        <f>SUM(G146:G173)</f>
        <v>18</v>
      </c>
      <c r="H174" s="33">
        <f t="shared" ref="H174:J174" si="8">SUM(H146:H173)</f>
        <v>7</v>
      </c>
      <c r="I174" s="33">
        <f t="shared" si="8"/>
        <v>2</v>
      </c>
      <c r="J174" s="33">
        <f t="shared" si="8"/>
        <v>0</v>
      </c>
      <c r="K174" s="33"/>
      <c r="L174" s="33"/>
      <c r="M174" s="33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</row>
    <row r="175" spans="1:39">
      <c r="A175" s="13"/>
      <c r="B175" s="33"/>
      <c r="C175" s="33"/>
      <c r="D175" s="33"/>
      <c r="E175" s="33"/>
      <c r="F175" s="33"/>
      <c r="G175" s="33">
        <f>COUNT(G146:G173)</f>
        <v>7</v>
      </c>
      <c r="H175" s="33">
        <f t="shared" ref="H175:J175" si="9">COUNT(H146:H173)</f>
        <v>3</v>
      </c>
      <c r="I175" s="33">
        <f t="shared" si="9"/>
        <v>1</v>
      </c>
      <c r="J175" s="33">
        <f t="shared" si="9"/>
        <v>0</v>
      </c>
      <c r="K175" s="33"/>
      <c r="L175" s="33"/>
      <c r="M175" s="33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</row>
    <row r="176" spans="1:39">
      <c r="A176" s="1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</row>
    <row r="177" spans="1:40">
      <c r="A177" s="1" t="s">
        <v>48</v>
      </c>
      <c r="B177" s="112" t="s">
        <v>13</v>
      </c>
      <c r="C177" s="105" t="s">
        <v>13</v>
      </c>
      <c r="D177" s="104" t="s">
        <v>13</v>
      </c>
      <c r="E177" s="105" t="s">
        <v>13</v>
      </c>
      <c r="F177" s="105" t="s">
        <v>13</v>
      </c>
      <c r="G177" s="105" t="s">
        <v>16</v>
      </c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</row>
    <row r="178" spans="1:40">
      <c r="A178" s="106" t="s">
        <v>0</v>
      </c>
      <c r="B178" s="107" t="s">
        <v>18</v>
      </c>
      <c r="C178" s="107" t="s">
        <v>19</v>
      </c>
      <c r="D178" s="107" t="s">
        <v>20</v>
      </c>
      <c r="E178" s="107" t="s">
        <v>21</v>
      </c>
      <c r="F178" s="107" t="s">
        <v>22</v>
      </c>
      <c r="G178" s="107" t="s">
        <v>26</v>
      </c>
      <c r="H178" s="107" t="s">
        <v>27</v>
      </c>
      <c r="I178" s="107" t="s">
        <v>28</v>
      </c>
      <c r="J178" s="107" t="s">
        <v>29</v>
      </c>
      <c r="K178" s="107" t="s">
        <v>5</v>
      </c>
      <c r="L178" s="107" t="s">
        <v>6</v>
      </c>
      <c r="M178" s="107" t="s">
        <v>7</v>
      </c>
      <c r="N178" s="33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A179" s="111">
        <v>41277</v>
      </c>
      <c r="B179" s="15">
        <v>0</v>
      </c>
      <c r="C179" s="15">
        <v>0</v>
      </c>
      <c r="D179" s="15">
        <v>0</v>
      </c>
      <c r="E179" s="15">
        <v>0</v>
      </c>
      <c r="F179" s="15">
        <v>0</v>
      </c>
      <c r="G179" s="21"/>
      <c r="H179" s="16"/>
      <c r="I179" s="16"/>
      <c r="J179" s="16"/>
      <c r="K179" s="15"/>
      <c r="L179" s="33" t="s">
        <v>87</v>
      </c>
      <c r="N179" s="16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A180" s="14">
        <v>41283</v>
      </c>
      <c r="B180" s="15">
        <v>0</v>
      </c>
      <c r="C180" s="15">
        <v>0</v>
      </c>
      <c r="D180" s="15">
        <v>0</v>
      </c>
      <c r="E180" s="15">
        <v>0</v>
      </c>
      <c r="F180" s="15">
        <v>0</v>
      </c>
      <c r="G180" s="15"/>
      <c r="H180" s="16"/>
      <c r="I180" s="16"/>
      <c r="J180" s="16"/>
      <c r="K180" s="15"/>
      <c r="L180" s="31" t="s">
        <v>101</v>
      </c>
      <c r="N180" s="16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A181" s="13">
        <v>41289</v>
      </c>
      <c r="B181" s="15">
        <v>0</v>
      </c>
      <c r="C181" s="15">
        <v>0</v>
      </c>
      <c r="D181" s="15">
        <v>0</v>
      </c>
      <c r="E181" s="15">
        <v>0</v>
      </c>
      <c r="F181" s="15">
        <v>0</v>
      </c>
      <c r="G181" s="15"/>
      <c r="H181" s="16"/>
      <c r="I181" s="16"/>
      <c r="J181" s="16"/>
      <c r="K181" s="15"/>
      <c r="L181" s="33" t="s">
        <v>91</v>
      </c>
      <c r="M181" s="47"/>
      <c r="N181" s="16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A182" s="13">
        <v>41295</v>
      </c>
      <c r="B182" s="15">
        <v>0</v>
      </c>
      <c r="C182" s="15">
        <v>0</v>
      </c>
      <c r="D182" s="15">
        <v>0</v>
      </c>
      <c r="E182" s="15">
        <v>1</v>
      </c>
      <c r="F182" s="15">
        <v>0</v>
      </c>
      <c r="G182" s="15"/>
      <c r="H182" s="16"/>
      <c r="I182" s="16">
        <v>1</v>
      </c>
      <c r="J182" s="16"/>
      <c r="K182" s="15"/>
      <c r="L182" s="50" t="s">
        <v>127</v>
      </c>
      <c r="M182" s="53"/>
      <c r="N182" s="16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A183" s="14">
        <v>41306</v>
      </c>
      <c r="B183" s="15">
        <v>0</v>
      </c>
      <c r="C183" s="15">
        <v>0</v>
      </c>
      <c r="D183" s="15">
        <v>0</v>
      </c>
      <c r="E183" s="15">
        <v>0</v>
      </c>
      <c r="F183" s="15">
        <v>0</v>
      </c>
      <c r="G183" s="15"/>
      <c r="H183" s="16"/>
      <c r="I183" s="16"/>
      <c r="J183" s="16"/>
      <c r="K183" s="15"/>
      <c r="L183" s="50" t="s">
        <v>181</v>
      </c>
      <c r="M183" s="53"/>
      <c r="N183" s="16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A184" s="14">
        <v>41312</v>
      </c>
      <c r="B184" s="15">
        <v>0</v>
      </c>
      <c r="C184" s="15">
        <v>0</v>
      </c>
      <c r="D184" s="15">
        <v>0</v>
      </c>
      <c r="E184" s="15">
        <v>0</v>
      </c>
      <c r="F184" s="15">
        <v>1</v>
      </c>
      <c r="G184" s="15"/>
      <c r="H184" s="16">
        <v>1</v>
      </c>
      <c r="I184" s="16"/>
      <c r="J184" s="16"/>
      <c r="K184" s="15"/>
      <c r="L184" s="50" t="s">
        <v>182</v>
      </c>
      <c r="M184" s="53"/>
      <c r="N184" s="16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A185" s="14">
        <v>41317</v>
      </c>
      <c r="B185" s="15">
        <v>0</v>
      </c>
      <c r="C185" s="15">
        <v>0</v>
      </c>
      <c r="D185" s="15">
        <v>0</v>
      </c>
      <c r="E185" s="15">
        <v>0</v>
      </c>
      <c r="F185" s="15">
        <v>0</v>
      </c>
      <c r="G185" s="15"/>
      <c r="H185" s="16"/>
      <c r="I185" s="16"/>
      <c r="J185" s="16"/>
      <c r="K185" s="15"/>
      <c r="L185" s="50" t="s">
        <v>184</v>
      </c>
      <c r="M185" s="53"/>
      <c r="N185" s="16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A186" s="14">
        <v>41317</v>
      </c>
      <c r="B186" s="15">
        <v>0</v>
      </c>
      <c r="C186" s="15">
        <v>0</v>
      </c>
      <c r="D186" s="15">
        <v>0</v>
      </c>
      <c r="E186" s="15">
        <v>0</v>
      </c>
      <c r="F186" s="15">
        <v>0</v>
      </c>
      <c r="G186" s="15"/>
      <c r="H186" s="16"/>
      <c r="I186" s="16"/>
      <c r="J186" s="16"/>
      <c r="K186" s="15"/>
      <c r="L186" s="50" t="s">
        <v>187</v>
      </c>
      <c r="M186" s="47" t="s">
        <v>164</v>
      </c>
      <c r="N186" s="16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A187" s="14">
        <v>41325</v>
      </c>
      <c r="B187" s="15">
        <v>0</v>
      </c>
      <c r="C187" s="15">
        <v>0</v>
      </c>
      <c r="D187" s="15">
        <v>0</v>
      </c>
      <c r="E187" s="15">
        <v>0</v>
      </c>
      <c r="F187" s="15">
        <v>0</v>
      </c>
      <c r="G187" s="15"/>
      <c r="H187" s="16"/>
      <c r="I187" s="16"/>
      <c r="J187" s="16"/>
      <c r="K187" s="15"/>
      <c r="L187" s="50" t="s">
        <v>204</v>
      </c>
      <c r="M187" s="53"/>
      <c r="N187" s="16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A188" s="14">
        <v>41334</v>
      </c>
      <c r="B188" s="15">
        <v>0</v>
      </c>
      <c r="C188" s="15">
        <v>0</v>
      </c>
      <c r="D188" s="15">
        <v>0</v>
      </c>
      <c r="E188" s="15">
        <v>0</v>
      </c>
      <c r="F188" s="15">
        <v>0</v>
      </c>
      <c r="G188" s="15"/>
      <c r="H188" s="16"/>
      <c r="I188" s="16"/>
      <c r="J188" s="16"/>
      <c r="K188" s="15"/>
      <c r="L188" s="50" t="s">
        <v>207</v>
      </c>
      <c r="M188" s="53"/>
      <c r="N188" s="16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A189" s="14">
        <v>41337</v>
      </c>
      <c r="B189" s="15">
        <v>0</v>
      </c>
      <c r="C189" s="15">
        <v>0</v>
      </c>
      <c r="D189" s="15">
        <v>0</v>
      </c>
      <c r="E189" s="15">
        <v>0</v>
      </c>
      <c r="F189" s="15">
        <v>0</v>
      </c>
      <c r="G189" s="15"/>
      <c r="H189" s="16"/>
      <c r="I189" s="16"/>
      <c r="J189" s="16"/>
      <c r="K189" s="15"/>
      <c r="L189" s="31" t="s">
        <v>240</v>
      </c>
      <c r="M189" s="53"/>
      <c r="N189" s="16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A190" s="14">
        <v>41344</v>
      </c>
      <c r="B190" s="15">
        <v>0</v>
      </c>
      <c r="C190" s="15">
        <v>0</v>
      </c>
      <c r="D190" s="15">
        <v>0</v>
      </c>
      <c r="E190" s="15">
        <v>0</v>
      </c>
      <c r="F190" s="15">
        <v>0</v>
      </c>
      <c r="G190" s="15"/>
      <c r="H190" s="16"/>
      <c r="I190" s="16"/>
      <c r="J190" s="16"/>
      <c r="K190" s="15"/>
      <c r="L190" s="31" t="s">
        <v>215</v>
      </c>
      <c r="M190" s="53"/>
      <c r="N190" s="16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A191" s="14">
        <v>41354</v>
      </c>
      <c r="B191" s="15">
        <v>0</v>
      </c>
      <c r="C191" s="15">
        <v>0</v>
      </c>
      <c r="D191" s="15">
        <v>0</v>
      </c>
      <c r="E191" s="15">
        <v>0</v>
      </c>
      <c r="F191" s="15">
        <v>0</v>
      </c>
      <c r="G191" s="15"/>
      <c r="H191" s="16"/>
      <c r="I191" s="16"/>
      <c r="J191" s="16"/>
      <c r="K191" s="15"/>
      <c r="L191" s="2" t="s">
        <v>290</v>
      </c>
      <c r="M191" s="53"/>
      <c r="N191" s="16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 ht="13.5" thickBot="1">
      <c r="A192" s="12">
        <v>41359</v>
      </c>
      <c r="B192" s="18">
        <v>0</v>
      </c>
      <c r="C192" s="18">
        <v>0</v>
      </c>
      <c r="D192" s="18">
        <v>0</v>
      </c>
      <c r="E192" s="18">
        <v>0</v>
      </c>
      <c r="F192" s="18">
        <v>1</v>
      </c>
      <c r="G192" s="18"/>
      <c r="H192" s="19">
        <v>1</v>
      </c>
      <c r="I192" s="19"/>
      <c r="J192" s="19"/>
      <c r="K192" s="18"/>
      <c r="L192" s="58" t="s">
        <v>261</v>
      </c>
      <c r="M192" s="54"/>
      <c r="N192" s="16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A193" s="111">
        <v>41277</v>
      </c>
      <c r="B193" s="15">
        <v>0</v>
      </c>
      <c r="C193" s="15">
        <v>0</v>
      </c>
      <c r="D193" s="15">
        <v>0</v>
      </c>
      <c r="E193" s="15">
        <v>0</v>
      </c>
      <c r="F193" s="15">
        <v>0</v>
      </c>
      <c r="G193" s="15"/>
      <c r="H193" s="16"/>
      <c r="I193" s="16"/>
      <c r="J193" s="16"/>
      <c r="K193" s="15"/>
      <c r="L193" s="33" t="s">
        <v>87</v>
      </c>
      <c r="M193" s="53"/>
      <c r="N193" s="16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A194" s="14">
        <v>41283</v>
      </c>
      <c r="B194" s="15">
        <v>0</v>
      </c>
      <c r="C194" s="15">
        <v>0</v>
      </c>
      <c r="D194" s="15">
        <v>0</v>
      </c>
      <c r="E194" s="15">
        <v>0</v>
      </c>
      <c r="F194" s="15">
        <v>0</v>
      </c>
      <c r="G194" s="15"/>
      <c r="H194" s="16"/>
      <c r="I194" s="16"/>
      <c r="J194" s="16"/>
      <c r="K194" s="15"/>
      <c r="L194" s="31" t="s">
        <v>101</v>
      </c>
      <c r="M194" s="53"/>
      <c r="N194" s="16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A195" s="13">
        <v>41289</v>
      </c>
      <c r="B195" s="15">
        <v>0</v>
      </c>
      <c r="C195" s="15">
        <v>0</v>
      </c>
      <c r="D195" s="15">
        <v>0</v>
      </c>
      <c r="E195" s="15">
        <v>0</v>
      </c>
      <c r="F195" s="15">
        <v>0</v>
      </c>
      <c r="G195" s="15"/>
      <c r="H195" s="16"/>
      <c r="I195" s="16"/>
      <c r="J195" s="16"/>
      <c r="K195" s="15"/>
      <c r="L195" s="33" t="s">
        <v>91</v>
      </c>
      <c r="M195" s="47"/>
      <c r="N195" s="16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A196" s="13">
        <v>41295</v>
      </c>
      <c r="B196" s="15">
        <v>0</v>
      </c>
      <c r="C196" s="15">
        <v>0</v>
      </c>
      <c r="D196" s="15">
        <v>0</v>
      </c>
      <c r="E196" s="15">
        <v>4</v>
      </c>
      <c r="F196" s="15">
        <v>0</v>
      </c>
      <c r="G196" s="15">
        <v>3</v>
      </c>
      <c r="H196" s="16"/>
      <c r="I196" s="16"/>
      <c r="J196" s="16">
        <v>1</v>
      </c>
      <c r="K196" s="15"/>
      <c r="L196" s="50" t="s">
        <v>127</v>
      </c>
      <c r="M196" s="53"/>
      <c r="N196" s="16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A197" s="14">
        <v>41306</v>
      </c>
      <c r="B197" s="15">
        <v>0</v>
      </c>
      <c r="C197" s="15">
        <v>0</v>
      </c>
      <c r="D197" s="15">
        <v>0</v>
      </c>
      <c r="E197" s="15">
        <v>0</v>
      </c>
      <c r="F197" s="15">
        <v>3</v>
      </c>
      <c r="G197" s="15">
        <v>3</v>
      </c>
      <c r="H197" s="16"/>
      <c r="I197" s="16"/>
      <c r="J197" s="16"/>
      <c r="K197" s="15"/>
      <c r="L197" s="50" t="s">
        <v>181</v>
      </c>
      <c r="M197" s="53"/>
      <c r="N197" s="16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A198" s="14">
        <v>41312</v>
      </c>
      <c r="B198" s="15">
        <v>1</v>
      </c>
      <c r="C198" s="15">
        <v>0</v>
      </c>
      <c r="D198" s="15">
        <v>2</v>
      </c>
      <c r="E198" s="15">
        <v>1</v>
      </c>
      <c r="F198" s="15">
        <v>7</v>
      </c>
      <c r="G198" s="15">
        <v>3</v>
      </c>
      <c r="H198" s="16">
        <v>8</v>
      </c>
      <c r="I198" s="16"/>
      <c r="J198" s="16"/>
      <c r="K198" s="15"/>
      <c r="L198" s="50" t="s">
        <v>182</v>
      </c>
      <c r="M198" s="53" t="s">
        <v>99</v>
      </c>
      <c r="N198" s="16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A199" s="14">
        <v>41317</v>
      </c>
      <c r="B199" s="15">
        <v>0</v>
      </c>
      <c r="C199" s="15">
        <v>0</v>
      </c>
      <c r="D199" s="15">
        <v>0</v>
      </c>
      <c r="E199" s="15">
        <v>0</v>
      </c>
      <c r="F199" s="15">
        <v>0</v>
      </c>
      <c r="G199" s="15"/>
      <c r="H199" s="16"/>
      <c r="I199" s="16"/>
      <c r="J199" s="16"/>
      <c r="K199" s="15"/>
      <c r="L199" s="50" t="s">
        <v>184</v>
      </c>
      <c r="M199" s="53"/>
      <c r="N199" s="16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A200" s="14">
        <v>41317</v>
      </c>
      <c r="B200" s="15">
        <v>0</v>
      </c>
      <c r="C200" s="15">
        <v>0</v>
      </c>
      <c r="D200" s="15">
        <v>0</v>
      </c>
      <c r="E200" s="15">
        <v>0</v>
      </c>
      <c r="F200" s="15">
        <v>0</v>
      </c>
      <c r="G200" s="15"/>
      <c r="H200" s="16"/>
      <c r="I200" s="16"/>
      <c r="J200" s="16"/>
      <c r="K200" s="15"/>
      <c r="L200" s="50" t="s">
        <v>187</v>
      </c>
      <c r="M200" s="47" t="s">
        <v>164</v>
      </c>
      <c r="N200" s="16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A201" s="14">
        <v>41325</v>
      </c>
      <c r="B201" s="15">
        <v>0</v>
      </c>
      <c r="C201" s="15">
        <v>0</v>
      </c>
      <c r="D201" s="15">
        <v>0</v>
      </c>
      <c r="E201" s="15">
        <v>1</v>
      </c>
      <c r="F201" s="15">
        <v>1</v>
      </c>
      <c r="G201" s="15">
        <v>2</v>
      </c>
      <c r="H201" s="16"/>
      <c r="I201" s="16"/>
      <c r="J201" s="16"/>
      <c r="K201" s="15"/>
      <c r="L201" s="50" t="s">
        <v>204</v>
      </c>
      <c r="M201" s="53"/>
      <c r="N201" s="16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A202" s="14">
        <v>41334</v>
      </c>
      <c r="B202" s="15">
        <v>0</v>
      </c>
      <c r="C202" s="15">
        <v>0</v>
      </c>
      <c r="D202" s="15">
        <v>0</v>
      </c>
      <c r="E202" s="15">
        <v>0</v>
      </c>
      <c r="F202" s="15">
        <v>0</v>
      </c>
      <c r="G202" s="15"/>
      <c r="H202" s="16"/>
      <c r="I202" s="16"/>
      <c r="J202" s="16"/>
      <c r="K202" s="15"/>
      <c r="L202" s="50" t="s">
        <v>207</v>
      </c>
      <c r="M202" s="53"/>
      <c r="N202" s="16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A203" s="14">
        <v>41337</v>
      </c>
      <c r="B203" s="15">
        <v>0</v>
      </c>
      <c r="C203" s="15">
        <v>1</v>
      </c>
      <c r="D203" s="15">
        <v>0</v>
      </c>
      <c r="E203" s="15">
        <v>2</v>
      </c>
      <c r="F203" s="15">
        <v>0</v>
      </c>
      <c r="G203" s="15">
        <v>2</v>
      </c>
      <c r="H203" s="16">
        <v>1</v>
      </c>
      <c r="I203" s="16"/>
      <c r="J203" s="16"/>
      <c r="K203" s="15"/>
      <c r="L203" s="31" t="s">
        <v>240</v>
      </c>
      <c r="M203" s="53"/>
      <c r="N203" s="16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A204" s="14">
        <v>41344</v>
      </c>
      <c r="B204" s="15">
        <v>0</v>
      </c>
      <c r="C204" s="15">
        <v>0</v>
      </c>
      <c r="D204" s="15">
        <v>0</v>
      </c>
      <c r="E204" s="15">
        <v>0</v>
      </c>
      <c r="F204" s="15">
        <v>0</v>
      </c>
      <c r="G204" s="15"/>
      <c r="H204" s="16"/>
      <c r="I204" s="16"/>
      <c r="J204" s="16"/>
      <c r="K204" s="15"/>
      <c r="L204" s="31" t="s">
        <v>215</v>
      </c>
      <c r="M204" s="53"/>
      <c r="N204" s="16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</row>
    <row r="205" spans="1:40">
      <c r="A205" s="14">
        <v>41354</v>
      </c>
      <c r="B205" s="15">
        <v>0</v>
      </c>
      <c r="C205" s="15">
        <v>0</v>
      </c>
      <c r="D205" s="15">
        <v>0</v>
      </c>
      <c r="E205" s="15">
        <v>3</v>
      </c>
      <c r="F205" s="15">
        <v>0</v>
      </c>
      <c r="G205" s="15">
        <v>3</v>
      </c>
      <c r="H205" s="16"/>
      <c r="I205" s="16"/>
      <c r="J205" s="16"/>
      <c r="K205" s="15"/>
      <c r="L205" s="2" t="s">
        <v>290</v>
      </c>
      <c r="M205" s="53"/>
      <c r="N205" s="16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</row>
    <row r="206" spans="1:40" ht="13.5" thickBot="1">
      <c r="A206" s="12">
        <v>41358</v>
      </c>
      <c r="B206" s="18">
        <v>0</v>
      </c>
      <c r="C206" s="18">
        <v>0</v>
      </c>
      <c r="D206" s="18">
        <v>0</v>
      </c>
      <c r="E206" s="18">
        <v>0</v>
      </c>
      <c r="F206" s="18">
        <v>0</v>
      </c>
      <c r="G206" s="18"/>
      <c r="H206" s="19"/>
      <c r="I206" s="19"/>
      <c r="J206" s="19"/>
      <c r="K206" s="18"/>
      <c r="L206" s="58" t="s">
        <v>261</v>
      </c>
      <c r="M206" s="54"/>
      <c r="N206" s="16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</row>
    <row r="207" spans="1:40">
      <c r="A207" s="111">
        <v>41277</v>
      </c>
      <c r="B207" s="15">
        <v>0</v>
      </c>
      <c r="C207" s="15">
        <v>0</v>
      </c>
      <c r="D207" s="15">
        <v>0</v>
      </c>
      <c r="E207" s="15">
        <v>0</v>
      </c>
      <c r="F207" s="15">
        <v>0</v>
      </c>
      <c r="G207" s="30"/>
      <c r="H207" s="33"/>
      <c r="I207" s="33"/>
      <c r="J207" s="38"/>
      <c r="K207" s="31"/>
      <c r="L207" s="33" t="s">
        <v>87</v>
      </c>
      <c r="M207" s="47"/>
      <c r="N207" s="33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</row>
    <row r="208" spans="1:40">
      <c r="A208" s="14">
        <v>41283</v>
      </c>
      <c r="B208" s="15">
        <v>0</v>
      </c>
      <c r="C208" s="15">
        <v>0</v>
      </c>
      <c r="D208" s="15">
        <v>0</v>
      </c>
      <c r="E208" s="15">
        <v>0</v>
      </c>
      <c r="F208" s="15">
        <v>0</v>
      </c>
      <c r="G208" s="30"/>
      <c r="H208" s="33"/>
      <c r="I208" s="33"/>
      <c r="J208" s="38"/>
      <c r="K208" s="31"/>
      <c r="L208" s="31" t="s">
        <v>101</v>
      </c>
      <c r="M208" s="47"/>
      <c r="N208" s="33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</row>
    <row r="209" spans="1:40">
      <c r="A209" s="13">
        <v>41289</v>
      </c>
      <c r="B209" s="15">
        <v>0</v>
      </c>
      <c r="C209" s="15">
        <v>0</v>
      </c>
      <c r="D209" s="15">
        <v>0</v>
      </c>
      <c r="E209" s="15">
        <v>0</v>
      </c>
      <c r="F209" s="15">
        <v>0</v>
      </c>
      <c r="G209" s="30"/>
      <c r="H209" s="33"/>
      <c r="I209" s="33"/>
      <c r="J209" s="33"/>
      <c r="K209" s="31"/>
      <c r="L209" s="33" t="s">
        <v>91</v>
      </c>
      <c r="M209" s="47"/>
      <c r="N209" s="33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</row>
    <row r="210" spans="1:40">
      <c r="A210" s="13">
        <v>41295</v>
      </c>
      <c r="B210" s="15">
        <v>0</v>
      </c>
      <c r="C210" s="15">
        <v>1</v>
      </c>
      <c r="D210" s="15">
        <v>0</v>
      </c>
      <c r="E210" s="15">
        <v>25</v>
      </c>
      <c r="F210" s="15">
        <v>3</v>
      </c>
      <c r="G210" s="15">
        <v>28</v>
      </c>
      <c r="H210" s="16"/>
      <c r="I210" s="16">
        <v>1</v>
      </c>
      <c r="J210" s="16"/>
      <c r="K210" s="16" t="s">
        <v>130</v>
      </c>
      <c r="L210" s="50" t="s">
        <v>127</v>
      </c>
      <c r="M210" s="47" t="s">
        <v>265</v>
      </c>
      <c r="N210" s="33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</row>
    <row r="211" spans="1:40">
      <c r="A211" s="14">
        <v>41306</v>
      </c>
      <c r="B211" s="15">
        <v>0</v>
      </c>
      <c r="C211" s="15">
        <v>0</v>
      </c>
      <c r="D211" s="15">
        <v>0</v>
      </c>
      <c r="E211" s="15">
        <v>10</v>
      </c>
      <c r="F211" s="15">
        <v>5</v>
      </c>
      <c r="G211" s="30">
        <v>13</v>
      </c>
      <c r="H211" s="33">
        <v>2</v>
      </c>
      <c r="I211" s="33"/>
      <c r="J211" s="38"/>
      <c r="K211" s="31"/>
      <c r="L211" s="50" t="s">
        <v>181</v>
      </c>
      <c r="M211" s="47"/>
      <c r="N211" s="33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</row>
    <row r="212" spans="1:40">
      <c r="A212" s="14">
        <v>41312</v>
      </c>
      <c r="B212" s="15">
        <v>0</v>
      </c>
      <c r="C212" s="15">
        <v>2</v>
      </c>
      <c r="D212" s="15">
        <v>0</v>
      </c>
      <c r="E212" s="15">
        <v>0</v>
      </c>
      <c r="F212" s="15">
        <v>0</v>
      </c>
      <c r="G212" s="30">
        <v>1</v>
      </c>
      <c r="H212" s="33">
        <v>1</v>
      </c>
      <c r="I212" s="33"/>
      <c r="J212" s="38"/>
      <c r="K212" s="31"/>
      <c r="L212" s="50" t="s">
        <v>182</v>
      </c>
      <c r="M212" s="47"/>
      <c r="N212" s="33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</row>
    <row r="213" spans="1:40">
      <c r="A213" s="14">
        <v>41317</v>
      </c>
      <c r="B213" s="15">
        <v>0</v>
      </c>
      <c r="C213" s="15">
        <v>0</v>
      </c>
      <c r="D213" s="15">
        <v>0</v>
      </c>
      <c r="E213" s="15">
        <v>0</v>
      </c>
      <c r="F213" s="15">
        <v>2</v>
      </c>
      <c r="G213" s="30"/>
      <c r="H213" s="33">
        <v>2</v>
      </c>
      <c r="I213" s="33"/>
      <c r="J213" s="38"/>
      <c r="K213" s="31"/>
      <c r="L213" s="50" t="s">
        <v>184</v>
      </c>
      <c r="M213" s="47"/>
      <c r="N213" s="33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</row>
    <row r="214" spans="1:40">
      <c r="A214" s="14">
        <v>41317</v>
      </c>
      <c r="B214" s="15">
        <v>0</v>
      </c>
      <c r="C214" s="15">
        <v>0</v>
      </c>
      <c r="D214" s="15">
        <v>0</v>
      </c>
      <c r="E214" s="15">
        <v>0</v>
      </c>
      <c r="F214" s="15">
        <v>0</v>
      </c>
      <c r="G214" s="30"/>
      <c r="H214" s="33"/>
      <c r="I214" s="33"/>
      <c r="J214" s="38"/>
      <c r="K214" s="31"/>
      <c r="L214" s="50" t="s">
        <v>187</v>
      </c>
      <c r="M214" s="47" t="s">
        <v>164</v>
      </c>
      <c r="N214" s="33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</row>
    <row r="215" spans="1:40">
      <c r="A215" s="14">
        <v>41325</v>
      </c>
      <c r="B215" s="30">
        <v>0</v>
      </c>
      <c r="C215" s="30">
        <v>0</v>
      </c>
      <c r="D215" s="30">
        <v>0</v>
      </c>
      <c r="E215" s="30">
        <v>0</v>
      </c>
      <c r="F215" s="30">
        <v>1</v>
      </c>
      <c r="G215" s="30">
        <v>1</v>
      </c>
      <c r="H215" s="33"/>
      <c r="I215" s="33"/>
      <c r="J215" s="38"/>
      <c r="K215" s="31"/>
      <c r="L215" s="50" t="s">
        <v>204</v>
      </c>
      <c r="M215" s="47"/>
      <c r="N215" s="33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</row>
    <row r="216" spans="1:40">
      <c r="A216" s="14">
        <v>41334</v>
      </c>
      <c r="B216" s="30">
        <v>0</v>
      </c>
      <c r="C216" s="30">
        <v>0</v>
      </c>
      <c r="D216" s="30">
        <v>0</v>
      </c>
      <c r="E216" s="30">
        <v>0</v>
      </c>
      <c r="F216" s="30">
        <v>0</v>
      </c>
      <c r="G216" s="30"/>
      <c r="H216" s="33"/>
      <c r="I216" s="33"/>
      <c r="J216" s="38"/>
      <c r="K216" s="31"/>
      <c r="L216" s="50" t="s">
        <v>207</v>
      </c>
      <c r="M216" s="47"/>
      <c r="N216" s="33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</row>
    <row r="217" spans="1:40">
      <c r="A217" s="14">
        <v>41337</v>
      </c>
      <c r="B217" s="30">
        <v>0</v>
      </c>
      <c r="C217" s="30">
        <v>0</v>
      </c>
      <c r="D217" s="30">
        <v>0</v>
      </c>
      <c r="E217" s="30">
        <v>4</v>
      </c>
      <c r="F217" s="30">
        <v>0</v>
      </c>
      <c r="G217" s="30">
        <v>2</v>
      </c>
      <c r="H217" s="33">
        <v>2</v>
      </c>
      <c r="I217" s="33"/>
      <c r="J217" s="38"/>
      <c r="K217" s="31"/>
      <c r="L217" s="31" t="s">
        <v>240</v>
      </c>
      <c r="M217" s="47"/>
      <c r="N217" s="33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</row>
    <row r="218" spans="1:40">
      <c r="A218" s="14">
        <v>41344</v>
      </c>
      <c r="B218" s="30">
        <v>0</v>
      </c>
      <c r="C218" s="30">
        <v>0</v>
      </c>
      <c r="D218" s="30">
        <v>0</v>
      </c>
      <c r="E218" s="30">
        <v>0</v>
      </c>
      <c r="F218" s="30">
        <v>0</v>
      </c>
      <c r="G218" s="30"/>
      <c r="H218" s="33"/>
      <c r="I218" s="33"/>
      <c r="J218" s="38"/>
      <c r="K218" s="31"/>
      <c r="L218" s="31" t="s">
        <v>215</v>
      </c>
      <c r="M218" s="47"/>
      <c r="N218" s="33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</row>
    <row r="219" spans="1:40">
      <c r="A219" s="14">
        <v>41354</v>
      </c>
      <c r="B219" s="30">
        <v>0</v>
      </c>
      <c r="C219" s="30">
        <v>0</v>
      </c>
      <c r="D219" s="30">
        <v>0</v>
      </c>
      <c r="E219" s="30">
        <v>0</v>
      </c>
      <c r="F219" s="30">
        <v>0</v>
      </c>
      <c r="G219" s="30"/>
      <c r="H219" s="33"/>
      <c r="I219" s="33"/>
      <c r="J219" s="38"/>
      <c r="K219" s="31"/>
      <c r="L219" s="2" t="s">
        <v>290</v>
      </c>
      <c r="M219" s="47"/>
      <c r="N219" s="33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</row>
    <row r="220" spans="1:40" ht="13.5" thickBot="1">
      <c r="A220" s="12">
        <v>41359</v>
      </c>
      <c r="B220" s="35">
        <v>0</v>
      </c>
      <c r="C220" s="35">
        <v>0</v>
      </c>
      <c r="D220" s="35">
        <v>0</v>
      </c>
      <c r="E220" s="35">
        <v>0</v>
      </c>
      <c r="F220" s="35">
        <v>0</v>
      </c>
      <c r="G220" s="35"/>
      <c r="H220" s="36"/>
      <c r="I220" s="36"/>
      <c r="J220" s="39"/>
      <c r="K220" s="36"/>
      <c r="L220" s="58" t="s">
        <v>261</v>
      </c>
      <c r="M220" s="51"/>
      <c r="N220" s="33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</row>
    <row r="221" spans="1:40">
      <c r="A221" s="13"/>
      <c r="B221" s="30">
        <f>COUNT(B179:F220)</f>
        <v>210</v>
      </c>
      <c r="C221" s="33"/>
      <c r="D221" s="33"/>
      <c r="E221" s="33"/>
      <c r="F221" s="33"/>
      <c r="G221" s="33">
        <f>SUM(G179:G220)</f>
        <v>61</v>
      </c>
      <c r="H221" s="33">
        <f t="shared" ref="H221:J221" si="10">SUM(H179:H220)</f>
        <v>18</v>
      </c>
      <c r="I221" s="33">
        <f t="shared" si="10"/>
        <v>2</v>
      </c>
      <c r="J221" s="33">
        <f t="shared" si="10"/>
        <v>1</v>
      </c>
      <c r="K221" s="33"/>
      <c r="L221" s="33"/>
      <c r="M221" s="33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</row>
    <row r="222" spans="1:40">
      <c r="A222" s="13"/>
      <c r="B222" s="30"/>
      <c r="C222" s="33"/>
      <c r="D222" s="33"/>
      <c r="E222" s="33"/>
      <c r="F222" s="33"/>
      <c r="G222" s="33">
        <f>COUNT(G179:G220)</f>
        <v>11</v>
      </c>
      <c r="H222" s="33">
        <f t="shared" ref="H222:J222" si="11">COUNT(H179:H220)</f>
        <v>8</v>
      </c>
      <c r="I222" s="33">
        <f t="shared" si="11"/>
        <v>2</v>
      </c>
      <c r="J222" s="33">
        <f t="shared" si="11"/>
        <v>1</v>
      </c>
      <c r="K222" s="33"/>
      <c r="L222" s="33"/>
      <c r="M222" s="33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</row>
    <row r="223" spans="1:40">
      <c r="A223" s="1" t="s">
        <v>81</v>
      </c>
      <c r="B223" s="104" t="s">
        <v>13</v>
      </c>
      <c r="C223" s="105" t="s">
        <v>13</v>
      </c>
      <c r="D223" s="104" t="s">
        <v>13</v>
      </c>
      <c r="E223" s="105" t="s">
        <v>13</v>
      </c>
      <c r="F223" s="104" t="s">
        <v>13</v>
      </c>
      <c r="G223" s="105" t="s">
        <v>13</v>
      </c>
      <c r="H223" s="105" t="s">
        <v>13</v>
      </c>
      <c r="I223" s="105" t="s">
        <v>13</v>
      </c>
      <c r="J223" s="105" t="s">
        <v>16</v>
      </c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</row>
    <row r="224" spans="1:40">
      <c r="A224" s="106" t="s">
        <v>0</v>
      </c>
      <c r="B224" s="107" t="s">
        <v>18</v>
      </c>
      <c r="C224" s="108" t="s">
        <v>19</v>
      </c>
      <c r="D224" s="108" t="s">
        <v>22</v>
      </c>
      <c r="E224" s="107" t="s">
        <v>90</v>
      </c>
      <c r="F224" s="107" t="s">
        <v>19</v>
      </c>
      <c r="G224" s="107" t="s">
        <v>20</v>
      </c>
      <c r="H224" s="107" t="s">
        <v>21</v>
      </c>
      <c r="I224" s="107" t="s">
        <v>23</v>
      </c>
      <c r="J224" s="107" t="s">
        <v>26</v>
      </c>
      <c r="K224" s="107" t="s">
        <v>27</v>
      </c>
      <c r="L224" s="107" t="s">
        <v>28</v>
      </c>
      <c r="M224" s="107" t="s">
        <v>29</v>
      </c>
      <c r="N224" s="107" t="s">
        <v>5</v>
      </c>
      <c r="O224" s="107" t="s">
        <v>6</v>
      </c>
      <c r="P224" s="107" t="s">
        <v>7</v>
      </c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</row>
    <row r="225" spans="1:39">
      <c r="A225" s="111">
        <v>41276</v>
      </c>
      <c r="B225" s="32">
        <v>0</v>
      </c>
      <c r="C225" s="117">
        <v>0</v>
      </c>
      <c r="D225" s="40">
        <v>0</v>
      </c>
      <c r="E225" s="30">
        <v>0</v>
      </c>
      <c r="F225" s="30">
        <v>0</v>
      </c>
      <c r="G225" s="30">
        <v>0</v>
      </c>
      <c r="H225" s="30">
        <v>0</v>
      </c>
      <c r="I225" s="30">
        <v>0</v>
      </c>
      <c r="J225" s="30"/>
      <c r="K225" s="33"/>
      <c r="L225" s="31"/>
      <c r="M225" s="31"/>
      <c r="N225" s="30"/>
      <c r="O225" s="50" t="s">
        <v>87</v>
      </c>
      <c r="P225" s="47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</row>
    <row r="226" spans="1:39">
      <c r="A226" s="14">
        <v>41283</v>
      </c>
      <c r="B226" s="30">
        <v>0</v>
      </c>
      <c r="C226" s="33">
        <v>0</v>
      </c>
      <c r="D226" s="38">
        <v>0</v>
      </c>
      <c r="E226" s="30">
        <v>0</v>
      </c>
      <c r="F226" s="30">
        <v>0</v>
      </c>
      <c r="G226" s="30">
        <v>0</v>
      </c>
      <c r="H226" s="30">
        <v>0</v>
      </c>
      <c r="I226" s="30">
        <v>0</v>
      </c>
      <c r="J226" s="30"/>
      <c r="K226" s="33"/>
      <c r="L226" s="31"/>
      <c r="M226" s="31"/>
      <c r="N226" s="30"/>
      <c r="O226" s="31" t="s">
        <v>101</v>
      </c>
      <c r="P226" s="47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</row>
    <row r="227" spans="1:39">
      <c r="A227" s="13">
        <v>41289</v>
      </c>
      <c r="B227" s="30">
        <v>0</v>
      </c>
      <c r="C227" s="33">
        <v>1</v>
      </c>
      <c r="D227" s="38">
        <v>0</v>
      </c>
      <c r="E227" s="30">
        <v>0</v>
      </c>
      <c r="F227" s="30">
        <v>0</v>
      </c>
      <c r="G227" s="30">
        <v>0</v>
      </c>
      <c r="H227" s="30">
        <v>0</v>
      </c>
      <c r="I227" s="30">
        <v>0</v>
      </c>
      <c r="J227" s="30">
        <v>1</v>
      </c>
      <c r="K227" s="33"/>
      <c r="L227" s="31"/>
      <c r="M227" s="31"/>
      <c r="N227" s="30"/>
      <c r="O227" s="50" t="s">
        <v>91</v>
      </c>
      <c r="P227" s="47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</row>
    <row r="228" spans="1:39">
      <c r="A228" s="14">
        <v>41299</v>
      </c>
      <c r="B228" s="30">
        <v>0</v>
      </c>
      <c r="C228" s="30">
        <v>0</v>
      </c>
      <c r="D228" s="30">
        <v>0</v>
      </c>
      <c r="E228" s="30">
        <v>0</v>
      </c>
      <c r="F228" s="30">
        <v>0</v>
      </c>
      <c r="G228" s="30">
        <v>0</v>
      </c>
      <c r="H228" s="30">
        <v>0</v>
      </c>
      <c r="I228" s="30">
        <v>0</v>
      </c>
      <c r="J228" s="30"/>
      <c r="K228" s="33"/>
      <c r="L228" s="31"/>
      <c r="M228" s="31"/>
      <c r="N228" s="30"/>
      <c r="O228" s="50" t="s">
        <v>132</v>
      </c>
      <c r="P228" s="47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</row>
    <row r="229" spans="1:39">
      <c r="A229" s="14">
        <v>41306</v>
      </c>
      <c r="B229" s="30">
        <v>0</v>
      </c>
      <c r="C229" s="30">
        <v>0</v>
      </c>
      <c r="D229" s="38">
        <v>1</v>
      </c>
      <c r="E229" s="30">
        <v>0</v>
      </c>
      <c r="F229" s="30">
        <v>0</v>
      </c>
      <c r="G229" s="30">
        <v>0</v>
      </c>
      <c r="H229" s="30">
        <v>0</v>
      </c>
      <c r="I229" s="30">
        <v>0</v>
      </c>
      <c r="J229" s="30">
        <v>1</v>
      </c>
      <c r="K229" s="33"/>
      <c r="L229" s="31"/>
      <c r="M229" s="31"/>
      <c r="N229" s="30"/>
      <c r="O229" s="50" t="s">
        <v>181</v>
      </c>
      <c r="P229" s="47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</row>
    <row r="230" spans="1:39">
      <c r="A230" s="14">
        <v>41312</v>
      </c>
      <c r="B230" s="30">
        <v>0</v>
      </c>
      <c r="C230" s="33">
        <v>0</v>
      </c>
      <c r="D230" s="38">
        <v>0</v>
      </c>
      <c r="E230" s="30">
        <v>0</v>
      </c>
      <c r="F230" s="30">
        <v>0</v>
      </c>
      <c r="G230" s="30">
        <v>0</v>
      </c>
      <c r="H230" s="30">
        <v>0</v>
      </c>
      <c r="I230" s="30">
        <v>0</v>
      </c>
      <c r="J230" s="30"/>
      <c r="K230" s="33"/>
      <c r="L230" s="31"/>
      <c r="M230" s="31"/>
      <c r="N230" s="30"/>
      <c r="O230" s="50" t="s">
        <v>182</v>
      </c>
      <c r="P230" s="47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</row>
    <row r="231" spans="1:39">
      <c r="A231" s="14">
        <v>41317</v>
      </c>
      <c r="B231" s="30">
        <v>0</v>
      </c>
      <c r="C231" s="30">
        <v>0</v>
      </c>
      <c r="D231" s="30">
        <v>0</v>
      </c>
      <c r="E231" s="30">
        <v>0</v>
      </c>
      <c r="F231" s="30">
        <v>2</v>
      </c>
      <c r="G231" s="30">
        <v>0</v>
      </c>
      <c r="H231" s="30">
        <v>0</v>
      </c>
      <c r="I231" s="30">
        <v>0</v>
      </c>
      <c r="J231" s="30">
        <v>1</v>
      </c>
      <c r="K231" s="33">
        <v>1</v>
      </c>
      <c r="L231" s="31"/>
      <c r="M231" s="31"/>
      <c r="N231" s="30"/>
      <c r="O231" s="50" t="s">
        <v>184</v>
      </c>
      <c r="P231" s="47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</row>
    <row r="232" spans="1:39">
      <c r="A232" s="14">
        <v>41317</v>
      </c>
      <c r="B232" s="30">
        <v>0</v>
      </c>
      <c r="C232" s="30">
        <v>0</v>
      </c>
      <c r="D232" s="30">
        <v>0</v>
      </c>
      <c r="E232" s="30">
        <v>0</v>
      </c>
      <c r="F232" s="30">
        <v>0</v>
      </c>
      <c r="G232" s="30">
        <v>0</v>
      </c>
      <c r="H232" s="30">
        <v>0</v>
      </c>
      <c r="I232" s="30">
        <v>0</v>
      </c>
      <c r="J232" s="30"/>
      <c r="K232" s="33"/>
      <c r="L232" s="31"/>
      <c r="M232" s="31"/>
      <c r="N232" s="30"/>
      <c r="O232" s="50" t="s">
        <v>187</v>
      </c>
      <c r="P232" s="47" t="s">
        <v>164</v>
      </c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</row>
    <row r="233" spans="1:39">
      <c r="A233" s="14">
        <v>41325</v>
      </c>
      <c r="B233" s="30">
        <v>0</v>
      </c>
      <c r="C233" s="33">
        <v>1</v>
      </c>
      <c r="D233" s="38">
        <v>3</v>
      </c>
      <c r="E233" s="30">
        <v>0</v>
      </c>
      <c r="F233" s="30">
        <v>0</v>
      </c>
      <c r="G233" s="30">
        <v>0</v>
      </c>
      <c r="H233" s="30">
        <v>0</v>
      </c>
      <c r="I233" s="30">
        <v>0</v>
      </c>
      <c r="J233" s="30">
        <v>4</v>
      </c>
      <c r="K233" s="33"/>
      <c r="L233" s="31"/>
      <c r="M233" s="31"/>
      <c r="N233" s="30"/>
      <c r="O233" s="50" t="s">
        <v>204</v>
      </c>
      <c r="P233" s="47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</row>
    <row r="234" spans="1:39">
      <c r="A234" s="14">
        <v>41334</v>
      </c>
      <c r="B234" s="30">
        <v>0</v>
      </c>
      <c r="C234" s="33">
        <v>1</v>
      </c>
      <c r="D234" s="38">
        <v>0</v>
      </c>
      <c r="E234" s="38">
        <v>0</v>
      </c>
      <c r="F234" s="38">
        <v>0</v>
      </c>
      <c r="G234" s="38">
        <v>0</v>
      </c>
      <c r="H234" s="38">
        <v>0</v>
      </c>
      <c r="I234" s="38">
        <v>0</v>
      </c>
      <c r="J234" s="30">
        <v>1</v>
      </c>
      <c r="K234" s="33"/>
      <c r="L234" s="31"/>
      <c r="M234" s="31"/>
      <c r="N234" s="30"/>
      <c r="O234" s="50" t="s">
        <v>207</v>
      </c>
      <c r="P234" s="47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</row>
    <row r="235" spans="1:39">
      <c r="A235" s="14">
        <v>41337</v>
      </c>
      <c r="B235" s="30">
        <v>0</v>
      </c>
      <c r="C235" s="30">
        <v>0</v>
      </c>
      <c r="D235" s="30">
        <v>0</v>
      </c>
      <c r="E235" s="30">
        <v>0</v>
      </c>
      <c r="F235" s="30">
        <v>0</v>
      </c>
      <c r="G235" s="30">
        <v>0</v>
      </c>
      <c r="H235" s="30">
        <v>0</v>
      </c>
      <c r="I235" s="30">
        <v>0</v>
      </c>
      <c r="J235" s="30"/>
      <c r="K235" s="33"/>
      <c r="L235" s="31"/>
      <c r="M235" s="31"/>
      <c r="N235" s="30"/>
      <c r="O235" s="31" t="s">
        <v>240</v>
      </c>
      <c r="P235" s="47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</row>
    <row r="236" spans="1:39">
      <c r="A236" s="14">
        <v>41344</v>
      </c>
      <c r="B236" s="30">
        <v>0</v>
      </c>
      <c r="C236" s="33">
        <v>1</v>
      </c>
      <c r="D236" s="38">
        <v>0</v>
      </c>
      <c r="E236" s="30">
        <v>0</v>
      </c>
      <c r="F236" s="30">
        <v>0</v>
      </c>
      <c r="G236" s="30">
        <v>0</v>
      </c>
      <c r="H236" s="30">
        <v>0</v>
      </c>
      <c r="I236" s="30">
        <v>0</v>
      </c>
      <c r="J236" s="30"/>
      <c r="K236" s="33">
        <v>1</v>
      </c>
      <c r="L236" s="31"/>
      <c r="M236" s="31"/>
      <c r="N236" s="30"/>
      <c r="O236" s="48" t="s">
        <v>215</v>
      </c>
      <c r="P236" s="47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</row>
    <row r="237" spans="1:39">
      <c r="A237" s="14">
        <v>41354</v>
      </c>
      <c r="B237" s="30">
        <v>0</v>
      </c>
      <c r="C237" s="30">
        <v>0</v>
      </c>
      <c r="D237" s="30">
        <v>0</v>
      </c>
      <c r="E237" s="30">
        <v>0</v>
      </c>
      <c r="F237" s="30">
        <v>0</v>
      </c>
      <c r="G237" s="30">
        <v>0</v>
      </c>
      <c r="H237" s="30">
        <v>0</v>
      </c>
      <c r="I237" s="30">
        <v>0</v>
      </c>
      <c r="J237" s="30"/>
      <c r="K237" s="33"/>
      <c r="L237" s="31"/>
      <c r="M237" s="31"/>
      <c r="N237" s="30"/>
      <c r="O237" s="2" t="s">
        <v>290</v>
      </c>
      <c r="P237" s="47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</row>
    <row r="238" spans="1:39" ht="13.5" thickBot="1">
      <c r="A238" s="12">
        <v>41359</v>
      </c>
      <c r="B238" s="35">
        <v>0</v>
      </c>
      <c r="C238" s="36">
        <v>0</v>
      </c>
      <c r="D238" s="39">
        <v>0</v>
      </c>
      <c r="E238" s="35">
        <v>0</v>
      </c>
      <c r="F238" s="35">
        <v>0</v>
      </c>
      <c r="G238" s="35">
        <v>0</v>
      </c>
      <c r="H238" s="35">
        <v>0</v>
      </c>
      <c r="I238" s="35">
        <v>0</v>
      </c>
      <c r="J238" s="35"/>
      <c r="K238" s="36"/>
      <c r="L238" s="36"/>
      <c r="M238" s="36"/>
      <c r="N238" s="35"/>
      <c r="O238" s="58" t="s">
        <v>261</v>
      </c>
      <c r="P238" s="5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</row>
    <row r="239" spans="1:39">
      <c r="B239" s="31">
        <f>COUNT(B225:I238)</f>
        <v>112</v>
      </c>
      <c r="C239" s="31"/>
      <c r="D239" s="31"/>
      <c r="E239" s="31"/>
      <c r="F239" s="31"/>
      <c r="G239" s="31"/>
      <c r="H239" s="31"/>
      <c r="I239" s="31"/>
      <c r="J239" s="31">
        <f>SUM(J225:J238)</f>
        <v>8</v>
      </c>
      <c r="K239" s="31">
        <f t="shared" ref="K239:M239" si="12">SUM(K225:K238)</f>
        <v>2</v>
      </c>
      <c r="L239" s="31">
        <f t="shared" si="12"/>
        <v>0</v>
      </c>
      <c r="M239" s="31">
        <f t="shared" si="12"/>
        <v>0</v>
      </c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</row>
    <row r="240" spans="1:39">
      <c r="B240" s="31"/>
      <c r="C240" s="31"/>
      <c r="D240" s="31"/>
      <c r="E240" s="31"/>
      <c r="F240" s="31"/>
      <c r="G240" s="31"/>
      <c r="H240" s="31"/>
      <c r="I240" s="31"/>
      <c r="J240" s="31">
        <f>COUNT(J225:J238)</f>
        <v>5</v>
      </c>
      <c r="K240" s="31">
        <f t="shared" ref="K240:M240" si="13">COUNT(K225:K238)</f>
        <v>2</v>
      </c>
      <c r="L240" s="31">
        <f t="shared" si="13"/>
        <v>0</v>
      </c>
      <c r="M240" s="31">
        <f t="shared" si="13"/>
        <v>0</v>
      </c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</row>
    <row r="241" spans="1:40">
      <c r="A241" s="1" t="s">
        <v>12</v>
      </c>
      <c r="B241" s="104" t="s">
        <v>13</v>
      </c>
      <c r="C241" s="105" t="s">
        <v>13</v>
      </c>
      <c r="D241" s="104" t="s">
        <v>13</v>
      </c>
      <c r="E241" s="105" t="s">
        <v>13</v>
      </c>
      <c r="F241" s="105" t="s">
        <v>13</v>
      </c>
      <c r="G241" s="105" t="s">
        <v>13</v>
      </c>
      <c r="H241" s="105" t="s">
        <v>13</v>
      </c>
      <c r="I241" s="105" t="s">
        <v>13</v>
      </c>
      <c r="J241" s="105" t="s">
        <v>13</v>
      </c>
      <c r="K241" s="105" t="s">
        <v>13</v>
      </c>
      <c r="L241" s="105" t="s">
        <v>16</v>
      </c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</row>
    <row r="242" spans="1:40">
      <c r="A242" s="106" t="s">
        <v>0</v>
      </c>
      <c r="B242" s="107" t="s">
        <v>18</v>
      </c>
      <c r="C242" s="107" t="s">
        <v>19</v>
      </c>
      <c r="D242" s="107" t="s">
        <v>20</v>
      </c>
      <c r="E242" s="107" t="s">
        <v>21</v>
      </c>
      <c r="F242" s="107" t="s">
        <v>23</v>
      </c>
      <c r="G242" s="107" t="s">
        <v>24</v>
      </c>
      <c r="H242" s="107" t="s">
        <v>25</v>
      </c>
      <c r="I242" s="107" t="s">
        <v>22</v>
      </c>
      <c r="J242" s="107" t="s">
        <v>40</v>
      </c>
      <c r="K242" s="107" t="s">
        <v>108</v>
      </c>
      <c r="L242" s="107" t="s">
        <v>26</v>
      </c>
      <c r="M242" s="106" t="s">
        <v>27</v>
      </c>
      <c r="N242" s="106" t="s">
        <v>28</v>
      </c>
      <c r="O242" s="106" t="s">
        <v>29</v>
      </c>
      <c r="P242" s="106" t="s">
        <v>5</v>
      </c>
      <c r="Q242" s="106" t="s">
        <v>6</v>
      </c>
      <c r="R242" s="106" t="s">
        <v>7</v>
      </c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</row>
    <row r="243" spans="1:40">
      <c r="A243" s="111">
        <v>41276</v>
      </c>
      <c r="B243" s="30">
        <v>0</v>
      </c>
      <c r="C243" s="30">
        <v>0</v>
      </c>
      <c r="D243" s="30">
        <v>0</v>
      </c>
      <c r="E243" s="30">
        <v>0</v>
      </c>
      <c r="F243" s="135">
        <v>0</v>
      </c>
      <c r="G243" s="136">
        <v>0</v>
      </c>
      <c r="H243" s="115">
        <v>0</v>
      </c>
      <c r="I243" s="33">
        <v>0</v>
      </c>
      <c r="J243" s="136">
        <v>0</v>
      </c>
      <c r="K243" s="139">
        <v>0</v>
      </c>
      <c r="L243" s="140"/>
      <c r="M243" s="122"/>
      <c r="O243" s="40"/>
      <c r="P243" s="32"/>
      <c r="Q243" s="48" t="s">
        <v>106</v>
      </c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</row>
    <row r="244" spans="1:40">
      <c r="A244" s="14">
        <v>41281</v>
      </c>
      <c r="B244" s="30">
        <v>0</v>
      </c>
      <c r="C244" s="30">
        <v>0</v>
      </c>
      <c r="D244" s="30">
        <v>0</v>
      </c>
      <c r="E244" s="30">
        <v>0</v>
      </c>
      <c r="F244" s="135">
        <v>0</v>
      </c>
      <c r="G244" s="136">
        <v>0</v>
      </c>
      <c r="H244" s="115">
        <v>0</v>
      </c>
      <c r="I244" s="33">
        <v>0</v>
      </c>
      <c r="J244" s="136">
        <v>0</v>
      </c>
      <c r="K244" s="139">
        <v>0</v>
      </c>
      <c r="L244" s="68"/>
      <c r="M244" s="8"/>
      <c r="O244" s="38"/>
      <c r="P244" s="30"/>
      <c r="Q244" s="50" t="s">
        <v>124</v>
      </c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</row>
    <row r="245" spans="1:40">
      <c r="A245" s="13">
        <v>41288</v>
      </c>
      <c r="B245" s="30">
        <v>0</v>
      </c>
      <c r="C245" s="30">
        <v>0</v>
      </c>
      <c r="D245" s="30">
        <v>0</v>
      </c>
      <c r="E245" s="30">
        <v>0</v>
      </c>
      <c r="F245" s="135">
        <v>0</v>
      </c>
      <c r="G245" s="136">
        <v>0</v>
      </c>
      <c r="H245" s="115">
        <v>0</v>
      </c>
      <c r="I245" s="33">
        <v>0</v>
      </c>
      <c r="J245" s="136">
        <v>0</v>
      </c>
      <c r="K245" s="139">
        <v>0</v>
      </c>
      <c r="L245" s="68"/>
      <c r="M245" s="59"/>
      <c r="N245" s="59"/>
      <c r="O245" s="38"/>
      <c r="P245" s="30"/>
      <c r="Q245" s="38" t="s">
        <v>149</v>
      </c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</row>
    <row r="246" spans="1:40">
      <c r="A246" s="14">
        <v>41296</v>
      </c>
      <c r="B246" s="30">
        <v>0</v>
      </c>
      <c r="C246" s="30">
        <v>0</v>
      </c>
      <c r="D246" s="30">
        <v>0</v>
      </c>
      <c r="E246" s="30">
        <v>0</v>
      </c>
      <c r="F246" s="135">
        <v>0</v>
      </c>
      <c r="G246" s="136">
        <v>0</v>
      </c>
      <c r="H246" s="115">
        <v>0</v>
      </c>
      <c r="I246" s="33">
        <v>0</v>
      </c>
      <c r="J246" s="136">
        <v>0</v>
      </c>
      <c r="K246" s="139">
        <v>0</v>
      </c>
      <c r="L246" s="68"/>
      <c r="M246" s="57"/>
      <c r="N246" s="33"/>
      <c r="O246" s="38"/>
      <c r="P246" s="30"/>
      <c r="Q246" s="48" t="s">
        <v>116</v>
      </c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</row>
    <row r="247" spans="1:40">
      <c r="A247" s="14">
        <v>41303</v>
      </c>
      <c r="B247" s="30">
        <v>0</v>
      </c>
      <c r="C247" s="30">
        <v>0</v>
      </c>
      <c r="D247" s="30">
        <v>0</v>
      </c>
      <c r="E247" s="30">
        <v>0</v>
      </c>
      <c r="F247" s="135">
        <v>0</v>
      </c>
      <c r="G247" s="136">
        <v>0</v>
      </c>
      <c r="H247" s="115">
        <v>0</v>
      </c>
      <c r="I247" s="33">
        <v>0</v>
      </c>
      <c r="J247" s="136">
        <v>0</v>
      </c>
      <c r="K247" s="139">
        <v>0</v>
      </c>
      <c r="L247" s="68"/>
      <c r="M247" s="57"/>
      <c r="N247" s="33"/>
      <c r="O247" s="38"/>
      <c r="P247" s="30"/>
      <c r="Q247" s="48" t="s">
        <v>155</v>
      </c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</row>
    <row r="248" spans="1:40">
      <c r="A248" s="14">
        <v>41310</v>
      </c>
      <c r="B248" s="30">
        <v>0</v>
      </c>
      <c r="C248" s="30">
        <v>0</v>
      </c>
      <c r="D248" s="30">
        <v>0</v>
      </c>
      <c r="E248" s="30">
        <v>0</v>
      </c>
      <c r="F248" s="135">
        <v>0</v>
      </c>
      <c r="G248" s="136">
        <v>0</v>
      </c>
      <c r="H248" s="115">
        <v>0</v>
      </c>
      <c r="I248" s="33">
        <v>0</v>
      </c>
      <c r="J248" s="136">
        <v>0</v>
      </c>
      <c r="K248" s="139">
        <v>0</v>
      </c>
      <c r="L248" s="68"/>
      <c r="M248" s="57"/>
      <c r="N248" s="33"/>
      <c r="O248" s="38"/>
      <c r="P248" s="30"/>
      <c r="Q248" s="48" t="s">
        <v>247</v>
      </c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</row>
    <row r="249" spans="1:40">
      <c r="A249" s="14">
        <v>41319</v>
      </c>
      <c r="B249" s="30">
        <v>0</v>
      </c>
      <c r="C249" s="30">
        <v>0</v>
      </c>
      <c r="D249" s="30">
        <v>0</v>
      </c>
      <c r="E249" s="30">
        <v>0</v>
      </c>
      <c r="F249" s="135">
        <v>0</v>
      </c>
      <c r="G249" s="136">
        <v>0</v>
      </c>
      <c r="H249" s="115">
        <v>0</v>
      </c>
      <c r="I249" s="33">
        <v>0</v>
      </c>
      <c r="J249" s="136">
        <v>0</v>
      </c>
      <c r="K249" s="139">
        <v>0</v>
      </c>
      <c r="L249" s="50"/>
      <c r="M249" s="57"/>
      <c r="N249" s="33"/>
      <c r="O249" s="38"/>
      <c r="P249" s="30"/>
      <c r="Q249" s="38" t="s">
        <v>253</v>
      </c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</row>
    <row r="250" spans="1:40">
      <c r="A250" s="14">
        <v>41323</v>
      </c>
      <c r="B250" s="30">
        <v>0</v>
      </c>
      <c r="C250" s="30">
        <v>0</v>
      </c>
      <c r="D250" s="30">
        <v>0</v>
      </c>
      <c r="E250" s="30">
        <v>0</v>
      </c>
      <c r="F250" s="135">
        <v>0</v>
      </c>
      <c r="G250" s="136">
        <v>0</v>
      </c>
      <c r="H250" s="115">
        <v>0</v>
      </c>
      <c r="I250" s="33">
        <v>0</v>
      </c>
      <c r="J250" s="136">
        <v>0</v>
      </c>
      <c r="K250" s="139">
        <v>0</v>
      </c>
      <c r="L250" s="48"/>
      <c r="M250" s="57"/>
      <c r="N250" s="33"/>
      <c r="O250" s="38"/>
      <c r="P250" s="30"/>
      <c r="Q250" s="48" t="s">
        <v>158</v>
      </c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</row>
    <row r="251" spans="1:40">
      <c r="A251" s="14">
        <v>41326</v>
      </c>
      <c r="B251" s="30">
        <v>0</v>
      </c>
      <c r="C251" s="30">
        <v>0</v>
      </c>
      <c r="D251" s="30">
        <v>0</v>
      </c>
      <c r="E251" s="30">
        <v>0</v>
      </c>
      <c r="F251" s="135">
        <v>0</v>
      </c>
      <c r="G251" s="136">
        <v>0</v>
      </c>
      <c r="H251" s="115">
        <v>0</v>
      </c>
      <c r="I251" s="33">
        <v>0</v>
      </c>
      <c r="J251" s="136">
        <v>0</v>
      </c>
      <c r="K251" s="139">
        <v>0</v>
      </c>
      <c r="L251" s="68"/>
      <c r="M251" s="57"/>
      <c r="N251" s="33"/>
      <c r="O251" s="38"/>
      <c r="P251" s="30"/>
      <c r="Q251" s="48" t="s">
        <v>180</v>
      </c>
      <c r="R251" s="38" t="s">
        <v>164</v>
      </c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</row>
    <row r="252" spans="1:40">
      <c r="A252" s="14">
        <v>41330</v>
      </c>
      <c r="B252" s="30">
        <v>0</v>
      </c>
      <c r="C252" s="30">
        <v>0</v>
      </c>
      <c r="D252" s="30">
        <v>0</v>
      </c>
      <c r="E252" s="30">
        <v>0</v>
      </c>
      <c r="F252" s="135">
        <v>0</v>
      </c>
      <c r="G252" s="136">
        <v>0</v>
      </c>
      <c r="H252" s="115">
        <v>0</v>
      </c>
      <c r="I252" s="33">
        <v>0</v>
      </c>
      <c r="J252" s="136">
        <v>0</v>
      </c>
      <c r="K252" s="139">
        <v>0</v>
      </c>
      <c r="L252" s="68"/>
      <c r="M252" s="57"/>
      <c r="N252" s="33"/>
      <c r="O252" s="38"/>
      <c r="P252" s="30"/>
      <c r="Q252" s="56" t="s">
        <v>208</v>
      </c>
      <c r="R252" s="33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</row>
    <row r="253" spans="1:40">
      <c r="A253" s="14">
        <v>41341</v>
      </c>
      <c r="B253" s="30">
        <v>0</v>
      </c>
      <c r="C253" s="30">
        <v>0</v>
      </c>
      <c r="D253" s="30">
        <v>0</v>
      </c>
      <c r="E253" s="30">
        <v>0</v>
      </c>
      <c r="F253" s="135">
        <v>0</v>
      </c>
      <c r="G253" s="136">
        <v>0</v>
      </c>
      <c r="H253" s="115">
        <v>0</v>
      </c>
      <c r="I253" s="33">
        <v>0</v>
      </c>
      <c r="J253" s="136">
        <v>0</v>
      </c>
      <c r="K253" s="139">
        <v>0</v>
      </c>
      <c r="L253" s="68"/>
      <c r="M253" s="57"/>
      <c r="N253" s="33"/>
      <c r="O253" s="38"/>
      <c r="P253" s="30"/>
      <c r="Q253" s="30" t="s">
        <v>220</v>
      </c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</row>
    <row r="254" spans="1:40">
      <c r="A254" s="14">
        <v>41344</v>
      </c>
      <c r="B254" s="30">
        <v>0</v>
      </c>
      <c r="C254" s="30">
        <v>0</v>
      </c>
      <c r="D254" s="30">
        <v>0</v>
      </c>
      <c r="E254" s="30">
        <v>0</v>
      </c>
      <c r="F254" s="135">
        <v>0</v>
      </c>
      <c r="G254" s="136">
        <v>0</v>
      </c>
      <c r="H254" s="115">
        <v>0</v>
      </c>
      <c r="I254" s="33">
        <v>0</v>
      </c>
      <c r="J254" s="136">
        <v>0</v>
      </c>
      <c r="K254" s="139">
        <v>0</v>
      </c>
      <c r="L254" s="68"/>
      <c r="M254" s="57"/>
      <c r="N254" s="33"/>
      <c r="O254" s="38"/>
      <c r="P254" s="30"/>
      <c r="Q254" s="48" t="s">
        <v>215</v>
      </c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</row>
    <row r="255" spans="1:40">
      <c r="A255" s="14">
        <v>41355</v>
      </c>
      <c r="B255" s="30">
        <v>0</v>
      </c>
      <c r="C255" s="30">
        <v>0</v>
      </c>
      <c r="D255" s="30">
        <v>0</v>
      </c>
      <c r="E255" s="30">
        <v>0</v>
      </c>
      <c r="F255" s="135">
        <v>0</v>
      </c>
      <c r="G255" s="136">
        <v>0</v>
      </c>
      <c r="H255" s="115">
        <v>0</v>
      </c>
      <c r="I255" s="33">
        <v>0</v>
      </c>
      <c r="J255" s="136">
        <v>0</v>
      </c>
      <c r="K255" s="139">
        <v>0</v>
      </c>
      <c r="L255" s="68"/>
      <c r="M255" s="57"/>
      <c r="N255" s="33"/>
      <c r="O255" s="38"/>
      <c r="P255" s="30"/>
      <c r="Q255" s="48" t="s">
        <v>289</v>
      </c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</row>
    <row r="256" spans="1:40" ht="13.5" thickBot="1">
      <c r="A256" s="12">
        <v>41362</v>
      </c>
      <c r="B256" s="35">
        <v>0</v>
      </c>
      <c r="C256" s="35">
        <v>0</v>
      </c>
      <c r="D256" s="35">
        <v>0</v>
      </c>
      <c r="E256" s="35">
        <v>0</v>
      </c>
      <c r="F256" s="135">
        <v>0</v>
      </c>
      <c r="G256" s="136">
        <v>0</v>
      </c>
      <c r="H256" s="115">
        <v>0</v>
      </c>
      <c r="I256" s="36">
        <v>0</v>
      </c>
      <c r="J256" s="136">
        <v>0</v>
      </c>
      <c r="K256" s="139">
        <v>0</v>
      </c>
      <c r="L256" s="141"/>
      <c r="M256" s="137"/>
      <c r="N256" s="36"/>
      <c r="O256" s="39"/>
      <c r="P256" s="35"/>
      <c r="Q256" s="149" t="s">
        <v>278</v>
      </c>
      <c r="R256" s="36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</row>
    <row r="257" spans="1:40">
      <c r="A257" s="111">
        <v>41276</v>
      </c>
      <c r="B257" s="30">
        <v>0</v>
      </c>
      <c r="C257" s="30">
        <v>0</v>
      </c>
      <c r="D257" s="30">
        <v>0</v>
      </c>
      <c r="E257" s="30">
        <v>0</v>
      </c>
      <c r="F257" s="30">
        <v>0</v>
      </c>
      <c r="G257" s="30">
        <v>0</v>
      </c>
      <c r="H257" s="30">
        <v>0</v>
      </c>
      <c r="I257" s="30">
        <v>0</v>
      </c>
      <c r="J257" s="30">
        <v>0</v>
      </c>
      <c r="K257" s="34">
        <v>0</v>
      </c>
      <c r="L257" s="142"/>
      <c r="M257" s="138"/>
      <c r="N257" s="33"/>
      <c r="O257" s="38"/>
      <c r="P257" s="30"/>
      <c r="Q257" s="48" t="s">
        <v>106</v>
      </c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</row>
    <row r="258" spans="1:40">
      <c r="A258" s="14">
        <v>41281</v>
      </c>
      <c r="B258" s="30">
        <v>0</v>
      </c>
      <c r="C258" s="30">
        <v>0</v>
      </c>
      <c r="D258" s="30">
        <v>0</v>
      </c>
      <c r="E258" s="30">
        <v>0</v>
      </c>
      <c r="F258" s="30">
        <v>0</v>
      </c>
      <c r="G258" s="30">
        <v>0</v>
      </c>
      <c r="H258" s="30">
        <v>0</v>
      </c>
      <c r="I258" s="33">
        <v>2</v>
      </c>
      <c r="J258" s="33">
        <v>0</v>
      </c>
      <c r="K258" s="38">
        <v>6</v>
      </c>
      <c r="L258" s="30">
        <v>1</v>
      </c>
      <c r="M258" s="33">
        <v>5</v>
      </c>
      <c r="N258" s="33"/>
      <c r="O258" s="38">
        <v>2</v>
      </c>
      <c r="P258" s="30"/>
      <c r="Q258" s="50" t="s">
        <v>124</v>
      </c>
      <c r="R258" s="31" t="s">
        <v>125</v>
      </c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</row>
    <row r="259" spans="1:40">
      <c r="A259" s="13">
        <v>41288</v>
      </c>
      <c r="B259" s="30">
        <v>0</v>
      </c>
      <c r="C259" s="30">
        <v>0</v>
      </c>
      <c r="D259" s="30">
        <v>0</v>
      </c>
      <c r="E259" s="30">
        <v>0</v>
      </c>
      <c r="F259" s="30">
        <v>0</v>
      </c>
      <c r="G259" s="30">
        <v>0</v>
      </c>
      <c r="H259" s="30">
        <v>0</v>
      </c>
      <c r="I259" s="30">
        <v>0</v>
      </c>
      <c r="J259" s="30">
        <v>0</v>
      </c>
      <c r="K259" s="30">
        <v>0</v>
      </c>
      <c r="L259" s="68"/>
      <c r="M259" s="59"/>
      <c r="N259" s="33"/>
      <c r="O259" s="38"/>
      <c r="P259" s="30"/>
      <c r="Q259" s="38" t="s">
        <v>149</v>
      </c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</row>
    <row r="260" spans="1:40">
      <c r="A260" s="14">
        <v>41296</v>
      </c>
      <c r="B260" s="30">
        <v>0</v>
      </c>
      <c r="C260" s="30">
        <v>0</v>
      </c>
      <c r="D260" s="30">
        <v>0</v>
      </c>
      <c r="E260" s="30">
        <v>0</v>
      </c>
      <c r="F260" s="30">
        <v>0</v>
      </c>
      <c r="G260" s="30">
        <v>0</v>
      </c>
      <c r="H260" s="30">
        <v>0</v>
      </c>
      <c r="I260" s="30">
        <v>0</v>
      </c>
      <c r="J260" s="30">
        <v>0</v>
      </c>
      <c r="K260" s="30">
        <v>0</v>
      </c>
      <c r="L260" s="68"/>
      <c r="M260" s="57"/>
      <c r="N260" s="33"/>
      <c r="O260" s="38"/>
      <c r="P260" s="30"/>
      <c r="Q260" s="48" t="s">
        <v>116</v>
      </c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</row>
    <row r="261" spans="1:40">
      <c r="A261" s="14">
        <v>41303</v>
      </c>
      <c r="B261" s="30">
        <v>0</v>
      </c>
      <c r="C261" s="30">
        <v>0</v>
      </c>
      <c r="D261" s="30">
        <v>0</v>
      </c>
      <c r="E261" s="30">
        <v>0</v>
      </c>
      <c r="F261" s="30">
        <v>0</v>
      </c>
      <c r="G261" s="30">
        <v>0</v>
      </c>
      <c r="H261" s="30">
        <v>0</v>
      </c>
      <c r="I261" s="30">
        <v>0</v>
      </c>
      <c r="J261" s="30">
        <v>0</v>
      </c>
      <c r="K261" s="38">
        <v>1</v>
      </c>
      <c r="L261" s="68"/>
      <c r="M261" s="57"/>
      <c r="N261" s="33">
        <v>1</v>
      </c>
      <c r="O261" s="38"/>
      <c r="P261" s="30"/>
      <c r="Q261" s="48" t="s">
        <v>155</v>
      </c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</row>
    <row r="262" spans="1:40">
      <c r="A262" s="14">
        <v>41310</v>
      </c>
      <c r="B262" s="30">
        <v>0</v>
      </c>
      <c r="C262" s="30">
        <v>0</v>
      </c>
      <c r="D262" s="30">
        <v>0</v>
      </c>
      <c r="E262" s="30">
        <v>0</v>
      </c>
      <c r="F262" s="30">
        <v>0</v>
      </c>
      <c r="G262" s="30">
        <v>0</v>
      </c>
      <c r="H262" s="30">
        <v>0</v>
      </c>
      <c r="I262" s="30">
        <v>0</v>
      </c>
      <c r="J262" s="30">
        <v>0</v>
      </c>
      <c r="K262" s="38">
        <v>0</v>
      </c>
      <c r="L262" s="68"/>
      <c r="M262" s="57"/>
      <c r="N262" s="33"/>
      <c r="O262" s="38"/>
      <c r="P262" s="30"/>
      <c r="Q262" s="48" t="s">
        <v>247</v>
      </c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</row>
    <row r="263" spans="1:40">
      <c r="A263" s="14">
        <v>41319</v>
      </c>
      <c r="B263" s="30">
        <v>0</v>
      </c>
      <c r="C263" s="30">
        <v>0</v>
      </c>
      <c r="D263" s="30">
        <v>0</v>
      </c>
      <c r="E263" s="30">
        <v>0</v>
      </c>
      <c r="F263" s="30">
        <v>0</v>
      </c>
      <c r="G263" s="30">
        <v>0</v>
      </c>
      <c r="H263" s="30">
        <v>0</v>
      </c>
      <c r="I263" s="30">
        <v>1</v>
      </c>
      <c r="J263" s="30">
        <v>0</v>
      </c>
      <c r="K263" s="38">
        <v>1</v>
      </c>
      <c r="L263" s="30">
        <v>1</v>
      </c>
      <c r="M263" s="57"/>
      <c r="N263" s="33"/>
      <c r="O263" s="38"/>
      <c r="P263" s="30"/>
      <c r="Q263" s="38" t="s">
        <v>253</v>
      </c>
      <c r="R263" s="31" t="s">
        <v>256</v>
      </c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</row>
    <row r="264" spans="1:40">
      <c r="A264" s="14">
        <v>41323</v>
      </c>
      <c r="B264" s="30">
        <v>0</v>
      </c>
      <c r="C264" s="30">
        <v>0</v>
      </c>
      <c r="D264" s="30">
        <v>0</v>
      </c>
      <c r="E264" s="30">
        <v>0</v>
      </c>
      <c r="F264" s="30">
        <v>0</v>
      </c>
      <c r="G264" s="30">
        <v>0</v>
      </c>
      <c r="H264" s="30">
        <v>0</v>
      </c>
      <c r="I264" s="30">
        <v>0</v>
      </c>
      <c r="J264" s="30">
        <v>0</v>
      </c>
      <c r="K264" s="30">
        <v>0</v>
      </c>
      <c r="L264" s="68"/>
      <c r="M264" s="57"/>
      <c r="N264" s="33"/>
      <c r="O264" s="38"/>
      <c r="P264" s="30"/>
      <c r="Q264" s="48" t="s">
        <v>158</v>
      </c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</row>
    <row r="265" spans="1:40">
      <c r="A265" s="14">
        <v>41326</v>
      </c>
      <c r="B265" s="30">
        <v>0</v>
      </c>
      <c r="C265" s="30">
        <v>0</v>
      </c>
      <c r="D265" s="30">
        <v>0</v>
      </c>
      <c r="E265" s="30">
        <v>0</v>
      </c>
      <c r="F265" s="30">
        <v>0</v>
      </c>
      <c r="G265" s="30">
        <v>0</v>
      </c>
      <c r="H265" s="30">
        <v>0</v>
      </c>
      <c r="I265" s="30">
        <v>0</v>
      </c>
      <c r="J265" s="30">
        <v>0</v>
      </c>
      <c r="K265" s="30">
        <v>0</v>
      </c>
      <c r="L265" s="68"/>
      <c r="M265" s="57"/>
      <c r="N265" s="33"/>
      <c r="O265" s="38"/>
      <c r="P265" s="30"/>
      <c r="Q265" s="48" t="s">
        <v>180</v>
      </c>
      <c r="R265" s="38" t="s">
        <v>164</v>
      </c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</row>
    <row r="266" spans="1:40">
      <c r="A266" s="14">
        <v>41330</v>
      </c>
      <c r="B266" s="30">
        <v>0</v>
      </c>
      <c r="C266" s="30">
        <v>0</v>
      </c>
      <c r="D266" s="30">
        <v>0</v>
      </c>
      <c r="E266" s="30">
        <v>0</v>
      </c>
      <c r="F266" s="30">
        <v>0</v>
      </c>
      <c r="G266" s="30">
        <v>0</v>
      </c>
      <c r="H266" s="30">
        <v>0</v>
      </c>
      <c r="I266" s="30">
        <v>0</v>
      </c>
      <c r="J266" s="30">
        <v>0</v>
      </c>
      <c r="K266" s="30">
        <v>0</v>
      </c>
      <c r="L266" s="68"/>
      <c r="M266" s="57"/>
      <c r="N266" s="33"/>
      <c r="O266" s="38"/>
      <c r="P266" s="30"/>
      <c r="Q266" s="56" t="s">
        <v>208</v>
      </c>
      <c r="R266" s="33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</row>
    <row r="267" spans="1:40">
      <c r="A267" s="14">
        <v>41341</v>
      </c>
      <c r="B267" s="30">
        <v>0</v>
      </c>
      <c r="C267" s="30">
        <v>0</v>
      </c>
      <c r="D267" s="30">
        <v>0</v>
      </c>
      <c r="E267" s="30">
        <v>0</v>
      </c>
      <c r="F267" s="30">
        <v>0</v>
      </c>
      <c r="G267" s="30">
        <v>0</v>
      </c>
      <c r="H267" s="30">
        <v>0</v>
      </c>
      <c r="I267" s="30">
        <v>0</v>
      </c>
      <c r="J267" s="30">
        <v>0</v>
      </c>
      <c r="K267" s="30">
        <v>0</v>
      </c>
      <c r="L267" s="68"/>
      <c r="M267" s="57"/>
      <c r="N267" s="33"/>
      <c r="O267" s="38"/>
      <c r="P267" s="30"/>
      <c r="Q267" s="30" t="s">
        <v>220</v>
      </c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</row>
    <row r="268" spans="1:40">
      <c r="A268" s="14">
        <v>41344</v>
      </c>
      <c r="B268" s="30">
        <v>0</v>
      </c>
      <c r="C268" s="30">
        <v>0</v>
      </c>
      <c r="D268" s="30">
        <v>0</v>
      </c>
      <c r="E268" s="30">
        <v>0</v>
      </c>
      <c r="F268" s="30">
        <v>0</v>
      </c>
      <c r="G268" s="30">
        <v>0</v>
      </c>
      <c r="H268" s="30">
        <v>0</v>
      </c>
      <c r="I268" s="30">
        <v>0</v>
      </c>
      <c r="J268" s="30">
        <v>0</v>
      </c>
      <c r="K268" s="30">
        <v>0</v>
      </c>
      <c r="L268" s="68"/>
      <c r="M268" s="57"/>
      <c r="N268" s="33"/>
      <c r="O268" s="38"/>
      <c r="P268" s="30"/>
      <c r="Q268" s="48" t="s">
        <v>215</v>
      </c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</row>
    <row r="269" spans="1:40">
      <c r="A269" s="14">
        <v>41355</v>
      </c>
      <c r="B269" s="30">
        <v>0</v>
      </c>
      <c r="C269" s="30">
        <v>0</v>
      </c>
      <c r="D269" s="30">
        <v>0</v>
      </c>
      <c r="E269" s="30">
        <v>0</v>
      </c>
      <c r="F269" s="30">
        <v>0</v>
      </c>
      <c r="G269" s="30">
        <v>0</v>
      </c>
      <c r="H269" s="30">
        <v>0</v>
      </c>
      <c r="I269" s="30">
        <v>0</v>
      </c>
      <c r="J269" s="30">
        <v>0</v>
      </c>
      <c r="K269" s="30">
        <v>0</v>
      </c>
      <c r="L269" s="68"/>
      <c r="M269" s="57"/>
      <c r="N269" s="33"/>
      <c r="O269" s="38"/>
      <c r="P269" s="30"/>
      <c r="Q269" s="48" t="s">
        <v>289</v>
      </c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</row>
    <row r="270" spans="1:40" ht="13.5" thickBot="1">
      <c r="A270" s="12">
        <v>41362</v>
      </c>
      <c r="B270" s="35">
        <v>0</v>
      </c>
      <c r="C270" s="35">
        <v>0</v>
      </c>
      <c r="D270" s="35">
        <v>0</v>
      </c>
      <c r="E270" s="35">
        <v>0</v>
      </c>
      <c r="F270" s="35">
        <v>0</v>
      </c>
      <c r="G270" s="35">
        <v>0</v>
      </c>
      <c r="H270" s="35">
        <v>0</v>
      </c>
      <c r="I270" s="35">
        <v>0</v>
      </c>
      <c r="J270" s="35">
        <v>0</v>
      </c>
      <c r="K270" s="35">
        <v>0</v>
      </c>
      <c r="L270" s="141"/>
      <c r="M270" s="137"/>
      <c r="N270" s="58"/>
      <c r="O270" s="143"/>
      <c r="P270" s="35"/>
      <c r="Q270" s="149" t="s">
        <v>278</v>
      </c>
      <c r="R270" s="36"/>
      <c r="S270" s="33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</row>
    <row r="271" spans="1:40">
      <c r="B271" s="31">
        <f>COUNT(B243:K270)</f>
        <v>280</v>
      </c>
      <c r="C271" s="31"/>
      <c r="D271" s="31"/>
      <c r="E271" s="31"/>
      <c r="F271" s="31"/>
      <c r="G271" s="31">
        <f>SUM(G243:G270)</f>
        <v>0</v>
      </c>
      <c r="H271" s="31">
        <f t="shared" ref="H271:J271" si="14">SUM(H243:H270)</f>
        <v>0</v>
      </c>
      <c r="I271" s="31">
        <f t="shared" si="14"/>
        <v>3</v>
      </c>
      <c r="J271" s="31">
        <f t="shared" si="14"/>
        <v>0</v>
      </c>
      <c r="K271" s="31"/>
      <c r="L271" s="31">
        <f>SUM(L243:L270)</f>
        <v>2</v>
      </c>
      <c r="M271" s="31">
        <f t="shared" ref="M271:O271" si="15">SUM(M243:M270)</f>
        <v>5</v>
      </c>
      <c r="N271" s="31">
        <f t="shared" si="15"/>
        <v>1</v>
      </c>
      <c r="O271" s="31">
        <f t="shared" si="15"/>
        <v>2</v>
      </c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</row>
    <row r="272" spans="1:40"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>
        <f>COUNT(L243:L270)</f>
        <v>2</v>
      </c>
      <c r="M272" s="31">
        <f t="shared" ref="M272:O272" si="16">COUNT(M243:M270)</f>
        <v>1</v>
      </c>
      <c r="N272" s="31">
        <f t="shared" si="16"/>
        <v>1</v>
      </c>
      <c r="O272" s="31">
        <f t="shared" si="16"/>
        <v>1</v>
      </c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</row>
    <row r="273" spans="1:38">
      <c r="A273" s="1" t="s">
        <v>41</v>
      </c>
      <c r="B273" s="104" t="s">
        <v>13</v>
      </c>
      <c r="C273" s="105" t="s">
        <v>13</v>
      </c>
      <c r="D273" s="104" t="s">
        <v>13</v>
      </c>
      <c r="E273" s="105" t="s">
        <v>13</v>
      </c>
      <c r="F273" s="104" t="s">
        <v>13</v>
      </c>
      <c r="G273" s="105" t="s">
        <v>13</v>
      </c>
      <c r="H273" s="105" t="s">
        <v>13</v>
      </c>
      <c r="I273" s="105" t="s">
        <v>16</v>
      </c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</row>
    <row r="274" spans="1:38">
      <c r="A274" s="106" t="s">
        <v>0</v>
      </c>
      <c r="B274" s="107" t="s">
        <v>18</v>
      </c>
      <c r="C274" s="108" t="s">
        <v>19</v>
      </c>
      <c r="D274" s="108" t="s">
        <v>20</v>
      </c>
      <c r="E274" s="107" t="s">
        <v>21</v>
      </c>
      <c r="F274" s="107" t="s">
        <v>23</v>
      </c>
      <c r="G274" s="107" t="s">
        <v>24</v>
      </c>
      <c r="H274" s="107" t="s">
        <v>22</v>
      </c>
      <c r="I274" s="107" t="s">
        <v>26</v>
      </c>
      <c r="J274" s="107" t="s">
        <v>27</v>
      </c>
      <c r="K274" s="107" t="s">
        <v>28</v>
      </c>
      <c r="L274" s="107" t="s">
        <v>29</v>
      </c>
      <c r="M274" s="107" t="s">
        <v>5</v>
      </c>
      <c r="N274" s="107" t="s">
        <v>6</v>
      </c>
      <c r="O274" s="107" t="s">
        <v>7</v>
      </c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</row>
    <row r="275" spans="1:38">
      <c r="A275" s="111">
        <v>41277</v>
      </c>
      <c r="B275" s="30">
        <v>0</v>
      </c>
      <c r="C275" s="30">
        <v>0</v>
      </c>
      <c r="D275" s="30">
        <v>0</v>
      </c>
      <c r="E275" s="30">
        <v>0</v>
      </c>
      <c r="F275" s="25">
        <v>0</v>
      </c>
      <c r="G275" s="25">
        <v>0</v>
      </c>
      <c r="H275" s="30">
        <v>0</v>
      </c>
      <c r="I275" s="30"/>
      <c r="J275" s="33"/>
      <c r="K275" s="31"/>
      <c r="L275" s="31"/>
      <c r="M275" s="30"/>
      <c r="N275" s="50" t="s">
        <v>87</v>
      </c>
      <c r="O275" s="47"/>
      <c r="P275" s="33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</row>
    <row r="276" spans="1:38">
      <c r="A276" s="14">
        <v>41283</v>
      </c>
      <c r="B276" s="30">
        <v>0</v>
      </c>
      <c r="C276" s="30">
        <v>0</v>
      </c>
      <c r="D276" s="30">
        <v>0</v>
      </c>
      <c r="E276" s="30">
        <v>0</v>
      </c>
      <c r="F276" s="25">
        <v>0</v>
      </c>
      <c r="G276" s="25">
        <v>0</v>
      </c>
      <c r="H276" s="30">
        <v>0</v>
      </c>
      <c r="I276" s="30"/>
      <c r="J276" s="33"/>
      <c r="K276" s="31"/>
      <c r="L276" s="31"/>
      <c r="M276" s="30"/>
      <c r="N276" s="31" t="s">
        <v>101</v>
      </c>
      <c r="O276" s="47"/>
      <c r="P276" s="33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</row>
    <row r="277" spans="1:38">
      <c r="A277" s="13">
        <v>41289</v>
      </c>
      <c r="B277" s="30">
        <v>0</v>
      </c>
      <c r="C277" s="30">
        <v>0</v>
      </c>
      <c r="D277" s="30">
        <v>0</v>
      </c>
      <c r="E277" s="30">
        <v>0</v>
      </c>
      <c r="F277" s="25">
        <v>0</v>
      </c>
      <c r="G277" s="25">
        <v>0</v>
      </c>
      <c r="H277" s="30">
        <v>0</v>
      </c>
      <c r="I277" s="30"/>
      <c r="J277" s="33"/>
      <c r="K277" s="31"/>
      <c r="L277" s="31"/>
      <c r="M277" s="30"/>
      <c r="N277" s="50" t="s">
        <v>91</v>
      </c>
      <c r="O277" s="47"/>
      <c r="P277" s="33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</row>
    <row r="278" spans="1:38">
      <c r="A278" s="14">
        <v>41299</v>
      </c>
      <c r="B278" s="30">
        <v>0</v>
      </c>
      <c r="C278" s="30">
        <v>0</v>
      </c>
      <c r="D278" s="30">
        <v>0</v>
      </c>
      <c r="E278" s="30">
        <v>0</v>
      </c>
      <c r="F278" s="25">
        <v>0</v>
      </c>
      <c r="G278" s="25">
        <v>0</v>
      </c>
      <c r="H278" s="30">
        <v>0</v>
      </c>
      <c r="I278" s="30"/>
      <c r="J278" s="33"/>
      <c r="K278" s="31"/>
      <c r="L278" s="31"/>
      <c r="M278" s="30"/>
      <c r="N278" s="50" t="s">
        <v>132</v>
      </c>
      <c r="O278" s="47"/>
      <c r="P278" s="33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</row>
    <row r="279" spans="1:38">
      <c r="A279" s="14">
        <v>41306</v>
      </c>
      <c r="B279" s="30">
        <v>0</v>
      </c>
      <c r="C279" s="30">
        <v>0</v>
      </c>
      <c r="D279" s="30">
        <v>0</v>
      </c>
      <c r="E279" s="30">
        <v>1</v>
      </c>
      <c r="F279" s="25">
        <v>0</v>
      </c>
      <c r="G279" s="25">
        <v>0</v>
      </c>
      <c r="H279" s="30">
        <v>0</v>
      </c>
      <c r="I279" s="30">
        <v>1</v>
      </c>
      <c r="J279" s="33"/>
      <c r="K279" s="31"/>
      <c r="L279" s="31"/>
      <c r="M279" s="30"/>
      <c r="N279" s="50" t="s">
        <v>181</v>
      </c>
      <c r="O279" s="47"/>
      <c r="P279" s="33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</row>
    <row r="280" spans="1:38">
      <c r="A280" s="14">
        <v>41312</v>
      </c>
      <c r="B280" s="30">
        <v>0</v>
      </c>
      <c r="C280" s="30">
        <v>0</v>
      </c>
      <c r="D280" s="30">
        <v>0</v>
      </c>
      <c r="E280" s="30">
        <v>0</v>
      </c>
      <c r="F280" s="25">
        <v>0</v>
      </c>
      <c r="G280" s="25">
        <v>0</v>
      </c>
      <c r="H280" s="30">
        <v>0</v>
      </c>
      <c r="I280" s="30"/>
      <c r="J280" s="33"/>
      <c r="K280" s="31"/>
      <c r="L280" s="31"/>
      <c r="M280" s="30"/>
      <c r="N280" s="48" t="s">
        <v>182</v>
      </c>
      <c r="O280" s="47"/>
      <c r="P280" s="33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</row>
    <row r="281" spans="1:38">
      <c r="A281" s="14">
        <v>41317</v>
      </c>
      <c r="B281" s="30">
        <v>0</v>
      </c>
      <c r="C281" s="30">
        <v>0</v>
      </c>
      <c r="D281" s="30">
        <v>0</v>
      </c>
      <c r="E281" s="30">
        <v>0</v>
      </c>
      <c r="F281" s="25">
        <v>0</v>
      </c>
      <c r="G281" s="25">
        <v>0</v>
      </c>
      <c r="H281" s="30">
        <v>0</v>
      </c>
      <c r="I281" s="30"/>
      <c r="J281" s="33"/>
      <c r="K281" s="31"/>
      <c r="L281" s="31"/>
      <c r="M281" s="30"/>
      <c r="N281" s="50" t="s">
        <v>184</v>
      </c>
      <c r="O281" s="47"/>
      <c r="P281" s="33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</row>
    <row r="282" spans="1:38">
      <c r="A282" s="14">
        <v>41317</v>
      </c>
      <c r="B282" s="30">
        <v>0</v>
      </c>
      <c r="C282" s="30">
        <v>0</v>
      </c>
      <c r="D282" s="30">
        <v>0</v>
      </c>
      <c r="E282" s="30">
        <v>0</v>
      </c>
      <c r="F282" s="25">
        <v>0</v>
      </c>
      <c r="G282" s="25">
        <v>0</v>
      </c>
      <c r="H282" s="30">
        <v>0</v>
      </c>
      <c r="I282" s="30"/>
      <c r="J282" s="33"/>
      <c r="K282" s="31"/>
      <c r="L282" s="31"/>
      <c r="M282" s="30"/>
      <c r="N282" s="50" t="s">
        <v>187</v>
      </c>
      <c r="O282" s="47" t="s">
        <v>164</v>
      </c>
      <c r="P282" s="33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</row>
    <row r="283" spans="1:38">
      <c r="A283" s="14">
        <v>41325</v>
      </c>
      <c r="B283" s="30">
        <v>0</v>
      </c>
      <c r="C283" s="30">
        <v>0</v>
      </c>
      <c r="D283" s="30">
        <v>0</v>
      </c>
      <c r="E283" s="30">
        <v>0</v>
      </c>
      <c r="F283" s="25">
        <v>0</v>
      </c>
      <c r="G283" s="25">
        <v>0</v>
      </c>
      <c r="H283" s="30">
        <v>1</v>
      </c>
      <c r="I283" s="30">
        <v>1</v>
      </c>
      <c r="J283" s="33"/>
      <c r="K283" s="31"/>
      <c r="L283" s="31"/>
      <c r="M283" s="30"/>
      <c r="N283" s="50" t="s">
        <v>204</v>
      </c>
      <c r="O283" s="47"/>
      <c r="P283" s="33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</row>
    <row r="284" spans="1:38">
      <c r="A284" s="14">
        <v>41334</v>
      </c>
      <c r="B284" s="30">
        <v>0</v>
      </c>
      <c r="C284" s="30">
        <v>0</v>
      </c>
      <c r="D284" s="30">
        <v>0</v>
      </c>
      <c r="E284" s="30">
        <v>0</v>
      </c>
      <c r="F284" s="25">
        <v>0</v>
      </c>
      <c r="G284" s="25">
        <v>0</v>
      </c>
      <c r="H284" s="30">
        <v>0</v>
      </c>
      <c r="I284" s="30"/>
      <c r="J284" s="33"/>
      <c r="K284" s="31"/>
      <c r="L284" s="31"/>
      <c r="M284" s="30"/>
      <c r="N284" s="50" t="s">
        <v>207</v>
      </c>
      <c r="O284" s="47"/>
      <c r="P284" s="33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</row>
    <row r="285" spans="1:38">
      <c r="A285" s="14">
        <v>41337</v>
      </c>
      <c r="B285" s="30">
        <v>0</v>
      </c>
      <c r="C285" s="30">
        <v>0</v>
      </c>
      <c r="D285" s="30">
        <v>0</v>
      </c>
      <c r="E285" s="30">
        <v>0</v>
      </c>
      <c r="F285" s="25">
        <v>0</v>
      </c>
      <c r="G285" s="25">
        <v>0</v>
      </c>
      <c r="H285" s="30">
        <v>0</v>
      </c>
      <c r="I285" s="30"/>
      <c r="J285" s="33"/>
      <c r="K285" s="31"/>
      <c r="L285" s="31"/>
      <c r="M285" s="30"/>
      <c r="N285" s="31" t="s">
        <v>240</v>
      </c>
      <c r="O285" s="47"/>
      <c r="P285" s="33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</row>
    <row r="286" spans="1:38">
      <c r="A286" s="14">
        <v>41344</v>
      </c>
      <c r="B286" s="30">
        <v>0</v>
      </c>
      <c r="C286" s="30">
        <v>0</v>
      </c>
      <c r="D286" s="30">
        <v>0</v>
      </c>
      <c r="E286" s="30">
        <v>0</v>
      </c>
      <c r="F286" s="25">
        <v>0</v>
      </c>
      <c r="G286" s="25">
        <v>0</v>
      </c>
      <c r="H286" s="30">
        <v>0</v>
      </c>
      <c r="I286" s="30"/>
      <c r="J286" s="33"/>
      <c r="K286" s="31"/>
      <c r="L286" s="31"/>
      <c r="M286" s="30"/>
      <c r="N286" s="48" t="s">
        <v>215</v>
      </c>
      <c r="O286" s="47"/>
      <c r="P286" s="33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</row>
    <row r="287" spans="1:38">
      <c r="A287" s="14">
        <v>41354</v>
      </c>
      <c r="B287" s="30">
        <v>0</v>
      </c>
      <c r="C287" s="30">
        <v>0</v>
      </c>
      <c r="D287" s="30">
        <v>0</v>
      </c>
      <c r="E287" s="30">
        <v>0</v>
      </c>
      <c r="F287" s="25">
        <v>0</v>
      </c>
      <c r="G287" s="25">
        <v>0</v>
      </c>
      <c r="H287" s="30">
        <v>0</v>
      </c>
      <c r="I287" s="30"/>
      <c r="J287" s="33"/>
      <c r="K287" s="31"/>
      <c r="L287" s="31"/>
      <c r="M287" s="30"/>
      <c r="N287" s="2" t="s">
        <v>290</v>
      </c>
      <c r="O287" s="47"/>
      <c r="P287" s="33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</row>
    <row r="288" spans="1:38" ht="13.5" thickBot="1">
      <c r="A288" s="12">
        <v>41359</v>
      </c>
      <c r="B288" s="35">
        <v>0</v>
      </c>
      <c r="C288" s="35">
        <v>0</v>
      </c>
      <c r="D288" s="35">
        <v>0</v>
      </c>
      <c r="E288" s="35">
        <v>0</v>
      </c>
      <c r="F288" s="25">
        <v>0</v>
      </c>
      <c r="G288" s="25">
        <v>0</v>
      </c>
      <c r="H288" s="35">
        <v>0</v>
      </c>
      <c r="I288" s="35"/>
      <c r="J288" s="36"/>
      <c r="K288" s="36"/>
      <c r="L288" s="36"/>
      <c r="M288" s="35"/>
      <c r="N288" s="58" t="s">
        <v>261</v>
      </c>
      <c r="O288" s="51"/>
      <c r="P288" s="36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</row>
    <row r="289" spans="1:38">
      <c r="A289" s="111">
        <v>41277</v>
      </c>
      <c r="B289" s="30">
        <v>0</v>
      </c>
      <c r="C289" s="30">
        <v>0</v>
      </c>
      <c r="D289" s="30">
        <v>0</v>
      </c>
      <c r="E289" s="30">
        <v>0</v>
      </c>
      <c r="F289" s="30">
        <v>0</v>
      </c>
      <c r="G289" s="30">
        <v>0</v>
      </c>
      <c r="H289" s="30">
        <v>0</v>
      </c>
      <c r="I289" s="30"/>
      <c r="J289" s="33"/>
      <c r="K289" s="31"/>
      <c r="L289" s="31"/>
      <c r="M289" s="30"/>
      <c r="N289" s="50" t="s">
        <v>87</v>
      </c>
      <c r="O289" s="47"/>
      <c r="P289" s="33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</row>
    <row r="290" spans="1:38">
      <c r="A290" s="14">
        <v>41283</v>
      </c>
      <c r="B290" s="30">
        <v>0</v>
      </c>
      <c r="C290" s="30">
        <v>0</v>
      </c>
      <c r="D290" s="30">
        <v>0</v>
      </c>
      <c r="E290" s="30">
        <v>0</v>
      </c>
      <c r="F290" s="30">
        <v>0</v>
      </c>
      <c r="G290" s="30">
        <v>0</v>
      </c>
      <c r="H290" s="30">
        <v>0</v>
      </c>
      <c r="I290" s="30"/>
      <c r="J290" s="33"/>
      <c r="K290" s="31"/>
      <c r="L290" s="31"/>
      <c r="M290" s="30"/>
      <c r="N290" s="31" t="s">
        <v>101</v>
      </c>
      <c r="O290" s="47"/>
      <c r="P290" s="33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</row>
    <row r="291" spans="1:38">
      <c r="A291" s="13">
        <v>41289</v>
      </c>
      <c r="B291" s="30">
        <v>0</v>
      </c>
      <c r="C291" s="30">
        <v>0</v>
      </c>
      <c r="D291" s="30">
        <v>0</v>
      </c>
      <c r="E291" s="30">
        <v>0</v>
      </c>
      <c r="F291" s="30">
        <v>0</v>
      </c>
      <c r="G291" s="30">
        <v>0</v>
      </c>
      <c r="H291" s="30">
        <v>0</v>
      </c>
      <c r="I291" s="30"/>
      <c r="J291" s="33"/>
      <c r="K291" s="31"/>
      <c r="L291" s="31"/>
      <c r="M291" s="30"/>
      <c r="N291" s="50" t="s">
        <v>91</v>
      </c>
      <c r="O291" s="47"/>
      <c r="P291" s="33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</row>
    <row r="292" spans="1:38">
      <c r="A292" s="14">
        <v>41299</v>
      </c>
      <c r="B292" s="30">
        <v>0</v>
      </c>
      <c r="C292" s="30">
        <v>0</v>
      </c>
      <c r="D292" s="30">
        <v>0</v>
      </c>
      <c r="E292" s="30">
        <v>0</v>
      </c>
      <c r="F292" s="30">
        <v>0</v>
      </c>
      <c r="G292" s="30">
        <v>0</v>
      </c>
      <c r="H292" s="30">
        <v>0</v>
      </c>
      <c r="I292" s="30"/>
      <c r="J292" s="33"/>
      <c r="K292" s="31"/>
      <c r="L292" s="31"/>
      <c r="M292" s="30"/>
      <c r="N292" s="50" t="s">
        <v>132</v>
      </c>
      <c r="O292" s="47"/>
      <c r="P292" s="33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</row>
    <row r="293" spans="1:38">
      <c r="A293" s="14">
        <v>41306</v>
      </c>
      <c r="B293" s="30">
        <v>0</v>
      </c>
      <c r="C293" s="30">
        <v>0</v>
      </c>
      <c r="D293" s="30">
        <v>0</v>
      </c>
      <c r="E293" s="30">
        <v>0</v>
      </c>
      <c r="F293" s="30">
        <v>0</v>
      </c>
      <c r="G293" s="30">
        <v>0</v>
      </c>
      <c r="H293" s="30">
        <v>0</v>
      </c>
      <c r="I293" s="30"/>
      <c r="J293" s="33"/>
      <c r="K293" s="31"/>
      <c r="L293" s="31"/>
      <c r="M293" s="30"/>
      <c r="N293" s="50" t="s">
        <v>181</v>
      </c>
      <c r="O293" s="47"/>
      <c r="P293" s="33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</row>
    <row r="294" spans="1:38">
      <c r="A294" s="14">
        <v>41312</v>
      </c>
      <c r="B294" s="30">
        <v>0</v>
      </c>
      <c r="C294" s="30">
        <v>0</v>
      </c>
      <c r="D294" s="30">
        <v>0</v>
      </c>
      <c r="E294" s="30">
        <v>0</v>
      </c>
      <c r="F294" s="30">
        <v>1</v>
      </c>
      <c r="G294" s="30">
        <v>0</v>
      </c>
      <c r="H294" s="30">
        <v>0</v>
      </c>
      <c r="I294" s="30"/>
      <c r="J294" s="33">
        <v>1</v>
      </c>
      <c r="K294" s="31"/>
      <c r="L294" s="31"/>
      <c r="M294" s="30"/>
      <c r="N294" s="48" t="s">
        <v>182</v>
      </c>
      <c r="O294" s="47"/>
      <c r="P294" s="33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</row>
    <row r="295" spans="1:38">
      <c r="A295" s="14">
        <v>41317</v>
      </c>
      <c r="B295" s="30">
        <v>0</v>
      </c>
      <c r="C295" s="30">
        <v>0</v>
      </c>
      <c r="D295" s="30">
        <v>0</v>
      </c>
      <c r="E295" s="30">
        <v>0</v>
      </c>
      <c r="F295" s="30">
        <v>0</v>
      </c>
      <c r="G295" s="30">
        <v>1</v>
      </c>
      <c r="H295" s="30">
        <v>0</v>
      </c>
      <c r="I295" s="30"/>
      <c r="J295" s="33">
        <v>1</v>
      </c>
      <c r="K295" s="31"/>
      <c r="L295" s="31"/>
      <c r="M295" s="30"/>
      <c r="N295" s="50" t="s">
        <v>184</v>
      </c>
      <c r="O295" s="47"/>
      <c r="P295" s="33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</row>
    <row r="296" spans="1:38">
      <c r="A296" s="14">
        <v>41317</v>
      </c>
      <c r="B296" s="30">
        <v>0</v>
      </c>
      <c r="C296" s="30">
        <v>0</v>
      </c>
      <c r="D296" s="30">
        <v>0</v>
      </c>
      <c r="E296" s="30">
        <v>0</v>
      </c>
      <c r="F296" s="30">
        <v>0</v>
      </c>
      <c r="G296" s="30">
        <v>0</v>
      </c>
      <c r="H296" s="30">
        <v>0</v>
      </c>
      <c r="I296" s="30"/>
      <c r="J296" s="33"/>
      <c r="K296" s="31"/>
      <c r="L296" s="31"/>
      <c r="M296" s="30"/>
      <c r="N296" s="50" t="s">
        <v>187</v>
      </c>
      <c r="O296" s="47" t="s">
        <v>164</v>
      </c>
      <c r="P296" s="33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</row>
    <row r="297" spans="1:38">
      <c r="A297" s="14">
        <v>41325</v>
      </c>
      <c r="B297" s="30">
        <v>0</v>
      </c>
      <c r="C297" s="30">
        <v>0</v>
      </c>
      <c r="D297" s="30">
        <v>0</v>
      </c>
      <c r="E297" s="30">
        <v>0</v>
      </c>
      <c r="F297" s="30">
        <v>0</v>
      </c>
      <c r="G297" s="30">
        <v>0</v>
      </c>
      <c r="H297" s="30">
        <v>0</v>
      </c>
      <c r="I297" s="30"/>
      <c r="J297" s="33"/>
      <c r="K297" s="31"/>
      <c r="L297" s="31"/>
      <c r="M297" s="30"/>
      <c r="N297" s="50" t="s">
        <v>204</v>
      </c>
      <c r="O297" s="47"/>
      <c r="P297" s="33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</row>
    <row r="298" spans="1:38">
      <c r="A298" s="14">
        <v>41334</v>
      </c>
      <c r="B298" s="30">
        <v>0</v>
      </c>
      <c r="C298" s="30">
        <v>0</v>
      </c>
      <c r="D298" s="30">
        <v>0</v>
      </c>
      <c r="E298" s="30">
        <v>0</v>
      </c>
      <c r="F298" s="30">
        <v>0</v>
      </c>
      <c r="G298" s="30">
        <v>0</v>
      </c>
      <c r="H298" s="30">
        <v>0</v>
      </c>
      <c r="I298" s="30"/>
      <c r="J298" s="33"/>
      <c r="K298" s="31"/>
      <c r="L298" s="31"/>
      <c r="M298" s="30"/>
      <c r="N298" s="50" t="s">
        <v>207</v>
      </c>
      <c r="O298" s="47"/>
      <c r="P298" s="33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</row>
    <row r="299" spans="1:38">
      <c r="A299" s="14">
        <v>41337</v>
      </c>
      <c r="B299" s="30">
        <v>0</v>
      </c>
      <c r="C299" s="30">
        <v>0</v>
      </c>
      <c r="D299" s="30">
        <v>0</v>
      </c>
      <c r="E299" s="30">
        <v>0</v>
      </c>
      <c r="F299" s="30">
        <v>0</v>
      </c>
      <c r="G299" s="30">
        <v>0</v>
      </c>
      <c r="H299" s="30">
        <v>0</v>
      </c>
      <c r="I299" s="30"/>
      <c r="J299" s="33"/>
      <c r="K299" s="31"/>
      <c r="L299" s="31"/>
      <c r="M299" s="30"/>
      <c r="N299" s="31" t="s">
        <v>240</v>
      </c>
      <c r="O299" s="47"/>
      <c r="P299" s="33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</row>
    <row r="300" spans="1:38">
      <c r="A300" s="14">
        <v>41344</v>
      </c>
      <c r="B300" s="30">
        <v>0</v>
      </c>
      <c r="C300" s="30">
        <v>0</v>
      </c>
      <c r="D300" s="30">
        <v>0</v>
      </c>
      <c r="E300" s="30">
        <v>0</v>
      </c>
      <c r="F300" s="30">
        <v>0</v>
      </c>
      <c r="G300" s="30">
        <v>0</v>
      </c>
      <c r="H300" s="30">
        <v>0</v>
      </c>
      <c r="I300" s="30"/>
      <c r="J300" s="33"/>
      <c r="K300" s="31"/>
      <c r="L300" s="31"/>
      <c r="M300" s="30"/>
      <c r="N300" s="48" t="s">
        <v>215</v>
      </c>
      <c r="O300" s="47"/>
      <c r="P300" s="33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</row>
    <row r="301" spans="1:38">
      <c r="A301" s="14">
        <v>41354</v>
      </c>
      <c r="B301" s="30">
        <v>0</v>
      </c>
      <c r="C301" s="30">
        <v>0</v>
      </c>
      <c r="D301" s="30">
        <v>0</v>
      </c>
      <c r="E301" s="30">
        <v>0</v>
      </c>
      <c r="F301" s="30">
        <v>0</v>
      </c>
      <c r="G301" s="30">
        <v>0</v>
      </c>
      <c r="H301" s="30">
        <v>0</v>
      </c>
      <c r="I301" s="30"/>
      <c r="J301" s="33"/>
      <c r="K301" s="31"/>
      <c r="L301" s="31"/>
      <c r="M301" s="30"/>
      <c r="N301" s="2" t="s">
        <v>290</v>
      </c>
      <c r="O301" s="47"/>
      <c r="P301" s="33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</row>
    <row r="302" spans="1:38" ht="13.5" thickBot="1">
      <c r="A302" s="12">
        <v>41359</v>
      </c>
      <c r="B302" s="35">
        <v>0</v>
      </c>
      <c r="C302" s="35">
        <v>0</v>
      </c>
      <c r="D302" s="35">
        <v>0</v>
      </c>
      <c r="E302" s="35">
        <v>0</v>
      </c>
      <c r="F302" s="35">
        <v>0</v>
      </c>
      <c r="G302" s="35">
        <v>0</v>
      </c>
      <c r="H302" s="35">
        <v>0</v>
      </c>
      <c r="I302" s="35"/>
      <c r="J302" s="36"/>
      <c r="K302" s="36"/>
      <c r="L302" s="36"/>
      <c r="M302" s="35"/>
      <c r="N302" s="58" t="s">
        <v>261</v>
      </c>
      <c r="O302" s="51"/>
      <c r="P302" s="36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</row>
    <row r="303" spans="1:38">
      <c r="A303" s="111">
        <v>41277</v>
      </c>
      <c r="B303" s="30">
        <v>0</v>
      </c>
      <c r="C303" s="30">
        <v>0</v>
      </c>
      <c r="D303" s="30">
        <v>0</v>
      </c>
      <c r="E303" s="30">
        <v>0</v>
      </c>
      <c r="F303" s="25">
        <v>0</v>
      </c>
      <c r="G303" s="25">
        <v>0</v>
      </c>
      <c r="H303" s="30">
        <v>0</v>
      </c>
      <c r="I303" s="30"/>
      <c r="J303" s="31"/>
      <c r="K303" s="31"/>
      <c r="L303" s="31"/>
      <c r="M303" s="30"/>
      <c r="N303" s="50" t="s">
        <v>87</v>
      </c>
      <c r="O303" s="47"/>
      <c r="P303" s="33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</row>
    <row r="304" spans="1:38">
      <c r="A304" s="14">
        <v>41283</v>
      </c>
      <c r="B304" s="30">
        <v>0</v>
      </c>
      <c r="C304" s="30">
        <v>0</v>
      </c>
      <c r="D304" s="30">
        <v>0</v>
      </c>
      <c r="E304" s="30">
        <v>0</v>
      </c>
      <c r="F304" s="25">
        <v>0</v>
      </c>
      <c r="G304" s="25">
        <v>0</v>
      </c>
      <c r="H304" s="30">
        <v>0</v>
      </c>
      <c r="I304" s="30"/>
      <c r="J304" s="31"/>
      <c r="K304" s="31"/>
      <c r="L304" s="31"/>
      <c r="M304" s="30"/>
      <c r="N304" s="31" t="s">
        <v>101</v>
      </c>
      <c r="O304" s="47"/>
      <c r="P304" s="33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</row>
    <row r="305" spans="1:45">
      <c r="A305" s="13">
        <v>41289</v>
      </c>
      <c r="B305" s="30">
        <v>0</v>
      </c>
      <c r="C305" s="30">
        <v>0</v>
      </c>
      <c r="D305" s="30">
        <v>0</v>
      </c>
      <c r="E305" s="30">
        <v>0</v>
      </c>
      <c r="F305" s="25">
        <v>0</v>
      </c>
      <c r="G305" s="25">
        <v>0</v>
      </c>
      <c r="H305" s="30">
        <v>0</v>
      </c>
      <c r="I305" s="30"/>
      <c r="J305" s="31"/>
      <c r="K305" s="31"/>
      <c r="L305" s="31"/>
      <c r="M305" s="30"/>
      <c r="N305" s="50" t="s">
        <v>91</v>
      </c>
      <c r="O305" s="47"/>
      <c r="P305" s="33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</row>
    <row r="306" spans="1:45">
      <c r="A306" s="14">
        <v>41299</v>
      </c>
      <c r="B306" s="30">
        <v>0</v>
      </c>
      <c r="C306" s="30">
        <v>0</v>
      </c>
      <c r="D306" s="30">
        <v>0</v>
      </c>
      <c r="E306" s="30">
        <v>0</v>
      </c>
      <c r="F306" s="25">
        <v>0</v>
      </c>
      <c r="G306" s="25">
        <v>0</v>
      </c>
      <c r="H306" s="30">
        <v>0</v>
      </c>
      <c r="I306" s="30"/>
      <c r="J306" s="31"/>
      <c r="K306" s="31"/>
      <c r="L306" s="31"/>
      <c r="M306" s="30"/>
      <c r="N306" s="50" t="s">
        <v>132</v>
      </c>
      <c r="O306" s="47"/>
      <c r="P306" s="33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</row>
    <row r="307" spans="1:45">
      <c r="A307" s="14">
        <v>41306</v>
      </c>
      <c r="B307" s="30">
        <v>0</v>
      </c>
      <c r="C307" s="30">
        <v>0</v>
      </c>
      <c r="D307" s="30">
        <v>0</v>
      </c>
      <c r="E307" s="30">
        <v>0</v>
      </c>
      <c r="F307" s="25">
        <v>0</v>
      </c>
      <c r="G307" s="25">
        <v>0</v>
      </c>
      <c r="H307" s="30">
        <v>0</v>
      </c>
      <c r="I307" s="30"/>
      <c r="J307" s="31"/>
      <c r="K307" s="31"/>
      <c r="L307" s="31"/>
      <c r="M307" s="30"/>
      <c r="N307" s="50" t="s">
        <v>181</v>
      </c>
      <c r="O307" s="47"/>
      <c r="P307" s="33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</row>
    <row r="308" spans="1:45">
      <c r="A308" s="14">
        <v>41312</v>
      </c>
      <c r="B308" s="30">
        <v>0</v>
      </c>
      <c r="C308" s="30">
        <v>0</v>
      </c>
      <c r="D308" s="30">
        <v>0</v>
      </c>
      <c r="E308" s="30">
        <v>0</v>
      </c>
      <c r="F308" s="25">
        <v>0</v>
      </c>
      <c r="G308" s="25">
        <v>0</v>
      </c>
      <c r="H308" s="30">
        <v>0</v>
      </c>
      <c r="I308" s="30"/>
      <c r="J308" s="31"/>
      <c r="K308" s="31"/>
      <c r="L308" s="31"/>
      <c r="M308" s="30"/>
      <c r="N308" s="48" t="s">
        <v>182</v>
      </c>
      <c r="O308" s="47"/>
      <c r="P308" s="33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</row>
    <row r="309" spans="1:45">
      <c r="A309" s="14">
        <v>41317</v>
      </c>
      <c r="B309" s="33">
        <v>0</v>
      </c>
      <c r="C309" s="33">
        <v>0</v>
      </c>
      <c r="D309" s="33">
        <v>0</v>
      </c>
      <c r="E309" s="33">
        <v>0</v>
      </c>
      <c r="F309" s="25">
        <v>0</v>
      </c>
      <c r="G309" s="25">
        <v>0</v>
      </c>
      <c r="H309" s="30">
        <v>0</v>
      </c>
      <c r="I309" s="30"/>
      <c r="J309" s="31"/>
      <c r="K309" s="31"/>
      <c r="L309" s="31"/>
      <c r="M309" s="30"/>
      <c r="N309" s="50" t="s">
        <v>184</v>
      </c>
      <c r="O309" s="47"/>
      <c r="P309" s="33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</row>
    <row r="310" spans="1:45">
      <c r="A310" s="14">
        <v>41317</v>
      </c>
      <c r="B310" s="33">
        <v>0</v>
      </c>
      <c r="C310" s="33">
        <v>0</v>
      </c>
      <c r="D310" s="33">
        <v>0</v>
      </c>
      <c r="E310" s="33">
        <v>0</v>
      </c>
      <c r="F310" s="25">
        <v>0</v>
      </c>
      <c r="G310" s="25">
        <v>0</v>
      </c>
      <c r="H310" s="30">
        <v>0</v>
      </c>
      <c r="I310" s="30"/>
      <c r="J310" s="31"/>
      <c r="K310" s="31"/>
      <c r="L310" s="31"/>
      <c r="M310" s="30"/>
      <c r="N310" s="50" t="s">
        <v>187</v>
      </c>
      <c r="O310" s="47" t="s">
        <v>164</v>
      </c>
      <c r="P310" s="33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</row>
    <row r="311" spans="1:45">
      <c r="A311" s="14">
        <v>41325</v>
      </c>
      <c r="B311" s="31">
        <v>0</v>
      </c>
      <c r="C311" s="31">
        <v>0</v>
      </c>
      <c r="D311" s="31">
        <v>0</v>
      </c>
      <c r="E311" s="31">
        <v>0</v>
      </c>
      <c r="F311" s="25">
        <v>0</v>
      </c>
      <c r="G311" s="25">
        <v>0</v>
      </c>
      <c r="H311" s="30">
        <v>0</v>
      </c>
      <c r="I311" s="30"/>
      <c r="J311" s="31"/>
      <c r="K311" s="31"/>
      <c r="L311" s="31"/>
      <c r="M311" s="30"/>
      <c r="N311" s="50" t="s">
        <v>204</v>
      </c>
      <c r="O311" s="47"/>
      <c r="P311" s="33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</row>
    <row r="312" spans="1:45">
      <c r="A312" s="14">
        <v>41334</v>
      </c>
      <c r="B312" s="33">
        <v>0</v>
      </c>
      <c r="C312" s="33">
        <v>0</v>
      </c>
      <c r="D312" s="33">
        <v>0</v>
      </c>
      <c r="E312" s="33">
        <v>0</v>
      </c>
      <c r="F312" s="25">
        <v>0</v>
      </c>
      <c r="G312" s="25">
        <v>0</v>
      </c>
      <c r="H312" s="30">
        <v>0</v>
      </c>
      <c r="I312" s="30"/>
      <c r="J312" s="31"/>
      <c r="K312" s="31"/>
      <c r="L312" s="31"/>
      <c r="M312" s="30"/>
      <c r="N312" s="50" t="s">
        <v>207</v>
      </c>
      <c r="O312" s="47"/>
      <c r="P312" s="33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</row>
    <row r="313" spans="1:45">
      <c r="A313" s="14">
        <v>41337</v>
      </c>
      <c r="B313" s="33">
        <v>0</v>
      </c>
      <c r="C313" s="33">
        <v>0</v>
      </c>
      <c r="D313" s="33">
        <v>0</v>
      </c>
      <c r="E313" s="33">
        <v>0</v>
      </c>
      <c r="F313" s="25">
        <v>0</v>
      </c>
      <c r="G313" s="25">
        <v>0</v>
      </c>
      <c r="H313" s="30">
        <v>0</v>
      </c>
      <c r="I313" s="30"/>
      <c r="J313" s="31"/>
      <c r="K313" s="31"/>
      <c r="L313" s="31"/>
      <c r="M313" s="30"/>
      <c r="N313" s="31" t="s">
        <v>240</v>
      </c>
      <c r="O313" s="47"/>
      <c r="P313" s="33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</row>
    <row r="314" spans="1:45">
      <c r="A314" s="14">
        <v>41344</v>
      </c>
      <c r="B314" s="31">
        <v>0</v>
      </c>
      <c r="C314" s="30">
        <v>0</v>
      </c>
      <c r="D314" s="30">
        <v>0</v>
      </c>
      <c r="E314" s="30">
        <v>0</v>
      </c>
      <c r="F314" s="25">
        <v>0</v>
      </c>
      <c r="G314" s="25">
        <v>0</v>
      </c>
      <c r="H314" s="30">
        <v>0</v>
      </c>
      <c r="I314" s="30"/>
      <c r="J314" s="31"/>
      <c r="K314" s="31"/>
      <c r="L314" s="31"/>
      <c r="M314" s="30"/>
      <c r="N314" s="48" t="s">
        <v>215</v>
      </c>
      <c r="O314" s="47"/>
      <c r="P314" s="33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</row>
    <row r="315" spans="1:45">
      <c r="A315" s="14">
        <v>41354</v>
      </c>
      <c r="B315" s="30">
        <v>0</v>
      </c>
      <c r="C315" s="30">
        <v>0</v>
      </c>
      <c r="D315" s="30">
        <v>0</v>
      </c>
      <c r="E315" s="30">
        <v>0</v>
      </c>
      <c r="F315" s="25">
        <v>0</v>
      </c>
      <c r="G315" s="25">
        <v>0</v>
      </c>
      <c r="H315" s="30">
        <v>0</v>
      </c>
      <c r="I315" s="30"/>
      <c r="J315" s="31"/>
      <c r="K315" s="31"/>
      <c r="L315" s="31"/>
      <c r="M315" s="30"/>
      <c r="N315" s="2" t="s">
        <v>290</v>
      </c>
      <c r="O315" s="47"/>
      <c r="P315" s="33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</row>
    <row r="316" spans="1:45" ht="13.5" thickBot="1">
      <c r="A316" s="12">
        <v>41359</v>
      </c>
      <c r="B316" s="35">
        <v>0</v>
      </c>
      <c r="C316" s="35">
        <v>0</v>
      </c>
      <c r="D316" s="35">
        <v>0</v>
      </c>
      <c r="E316" s="35">
        <v>0</v>
      </c>
      <c r="F316" s="25">
        <v>0</v>
      </c>
      <c r="G316" s="25">
        <v>0</v>
      </c>
      <c r="H316" s="35">
        <v>0</v>
      </c>
      <c r="I316" s="35"/>
      <c r="J316" s="36"/>
      <c r="K316" s="36"/>
      <c r="L316" s="36"/>
      <c r="M316" s="35"/>
      <c r="N316" s="58" t="s">
        <v>261</v>
      </c>
      <c r="O316" s="51"/>
      <c r="P316" s="33"/>
      <c r="Q316" s="31"/>
      <c r="R316" s="31"/>
      <c r="S316" s="31"/>
      <c r="T316" s="31"/>
      <c r="U316" s="48"/>
      <c r="V316" s="47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</row>
    <row r="317" spans="1:45">
      <c r="B317" s="31">
        <f>COUNT(B275:H316)</f>
        <v>294</v>
      </c>
      <c r="C317" s="31"/>
      <c r="D317" s="31"/>
      <c r="E317" s="31"/>
      <c r="F317" s="31"/>
      <c r="G317" s="31"/>
      <c r="H317" s="31"/>
      <c r="I317" s="31">
        <f>SUM(I275:I316)</f>
        <v>2</v>
      </c>
      <c r="J317" s="31">
        <f t="shared" ref="J317:L317" si="17">SUM(J275:J316)</f>
        <v>2</v>
      </c>
      <c r="K317" s="31">
        <f t="shared" si="17"/>
        <v>0</v>
      </c>
      <c r="L317" s="31">
        <f t="shared" si="17"/>
        <v>0</v>
      </c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</row>
    <row r="318" spans="1:45">
      <c r="B318" s="31"/>
      <c r="C318" s="31"/>
      <c r="D318" s="31"/>
      <c r="E318" s="31"/>
      <c r="F318" s="31"/>
      <c r="G318" s="31"/>
      <c r="H318" s="31"/>
      <c r="I318" s="31">
        <f>COUNT(I275:I316)</f>
        <v>2</v>
      </c>
      <c r="J318" s="31">
        <f t="shared" ref="J318:L318" si="18">COUNT(J275:J316)</f>
        <v>2</v>
      </c>
      <c r="K318" s="31">
        <f t="shared" si="18"/>
        <v>0</v>
      </c>
      <c r="L318" s="31">
        <f t="shared" si="18"/>
        <v>0</v>
      </c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</row>
    <row r="319" spans="1:45">
      <c r="A319" s="13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</row>
    <row r="320" spans="1:45" ht="21" customHeight="1">
      <c r="A320" s="28" t="s">
        <v>42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</row>
    <row r="321" spans="1:38">
      <c r="A321" s="1" t="s">
        <v>82</v>
      </c>
      <c r="B321" s="118" t="s">
        <v>13</v>
      </c>
      <c r="C321" s="105" t="s">
        <v>13</v>
      </c>
      <c r="D321" s="104" t="s">
        <v>13</v>
      </c>
      <c r="E321" s="105" t="s">
        <v>13</v>
      </c>
      <c r="F321" s="105" t="s">
        <v>13</v>
      </c>
      <c r="G321" s="105" t="s">
        <v>16</v>
      </c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</row>
    <row r="322" spans="1:38">
      <c r="A322" s="106" t="s">
        <v>0</v>
      </c>
      <c r="B322" s="119" t="s">
        <v>18</v>
      </c>
      <c r="C322" s="107" t="s">
        <v>19</v>
      </c>
      <c r="D322" s="108" t="s">
        <v>20</v>
      </c>
      <c r="E322" s="107" t="s">
        <v>21</v>
      </c>
      <c r="F322" s="107" t="s">
        <v>22</v>
      </c>
      <c r="G322" s="107" t="s">
        <v>26</v>
      </c>
      <c r="H322" s="107" t="s">
        <v>27</v>
      </c>
      <c r="I322" s="108" t="s">
        <v>28</v>
      </c>
      <c r="J322" s="109" t="s">
        <v>29</v>
      </c>
      <c r="K322" s="108" t="s">
        <v>5</v>
      </c>
      <c r="L322" s="109" t="s">
        <v>6</v>
      </c>
      <c r="M322" s="108" t="s">
        <v>7</v>
      </c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</row>
    <row r="323" spans="1:38">
      <c r="A323" s="111">
        <v>41276</v>
      </c>
      <c r="B323" s="15">
        <v>0</v>
      </c>
      <c r="C323" s="15">
        <v>0</v>
      </c>
      <c r="D323" s="15">
        <v>0</v>
      </c>
      <c r="E323" s="15">
        <v>0</v>
      </c>
      <c r="F323" s="15">
        <v>0</v>
      </c>
      <c r="G323" s="15"/>
      <c r="H323" s="16"/>
      <c r="I323" s="16"/>
      <c r="J323" s="16"/>
      <c r="K323" s="15"/>
      <c r="L323" s="50" t="s">
        <v>106</v>
      </c>
      <c r="M323" s="53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</row>
    <row r="324" spans="1:38">
      <c r="A324" s="14">
        <v>41278</v>
      </c>
      <c r="B324" s="15">
        <v>0</v>
      </c>
      <c r="C324" s="15">
        <v>0</v>
      </c>
      <c r="D324" s="15">
        <v>0</v>
      </c>
      <c r="E324" s="15">
        <v>0</v>
      </c>
      <c r="F324" s="15">
        <v>0</v>
      </c>
      <c r="G324" s="15"/>
      <c r="H324" s="16"/>
      <c r="I324" s="16"/>
      <c r="J324" s="16"/>
      <c r="K324" s="15"/>
      <c r="L324" s="50" t="s">
        <v>110</v>
      </c>
      <c r="M324" s="53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</row>
    <row r="325" spans="1:38">
      <c r="A325" s="14">
        <v>41281</v>
      </c>
      <c r="B325" s="15">
        <v>0</v>
      </c>
      <c r="C325" s="15">
        <v>0</v>
      </c>
      <c r="D325" s="15">
        <v>0</v>
      </c>
      <c r="E325" s="15">
        <v>0</v>
      </c>
      <c r="F325" s="15">
        <v>0</v>
      </c>
      <c r="G325" s="15"/>
      <c r="H325" s="16"/>
      <c r="I325" s="16"/>
      <c r="J325" s="16"/>
      <c r="K325" s="15"/>
      <c r="L325" s="50" t="s">
        <v>124</v>
      </c>
      <c r="M325" s="53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</row>
    <row r="326" spans="1:38">
      <c r="A326" s="14">
        <v>41282</v>
      </c>
      <c r="B326" s="15">
        <v>0</v>
      </c>
      <c r="C326" s="15">
        <v>0</v>
      </c>
      <c r="D326" s="15">
        <v>0</v>
      </c>
      <c r="E326" s="15">
        <v>0</v>
      </c>
      <c r="F326" s="15">
        <v>0</v>
      </c>
      <c r="G326" s="15"/>
      <c r="H326" s="16"/>
      <c r="I326" s="16"/>
      <c r="J326" s="16"/>
      <c r="K326" s="15"/>
      <c r="L326" s="50" t="s">
        <v>104</v>
      </c>
      <c r="M326" s="53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</row>
    <row r="327" spans="1:38">
      <c r="A327" s="13">
        <v>41288</v>
      </c>
      <c r="B327" s="15">
        <v>0</v>
      </c>
      <c r="C327" s="15">
        <v>0</v>
      </c>
      <c r="D327" s="15">
        <v>0</v>
      </c>
      <c r="E327" s="15">
        <v>0</v>
      </c>
      <c r="F327" s="15">
        <v>0</v>
      </c>
      <c r="G327" s="15"/>
      <c r="H327" s="16"/>
      <c r="I327" s="16"/>
      <c r="J327" s="16"/>
      <c r="K327" s="15"/>
      <c r="L327" s="50" t="s">
        <v>149</v>
      </c>
      <c r="M327" s="53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</row>
    <row r="328" spans="1:38">
      <c r="A328" s="11">
        <v>41292</v>
      </c>
      <c r="B328" s="15">
        <v>0</v>
      </c>
      <c r="C328" s="15">
        <v>0</v>
      </c>
      <c r="D328" s="15">
        <v>0</v>
      </c>
      <c r="E328" s="15">
        <v>0</v>
      </c>
      <c r="F328" s="15">
        <v>0</v>
      </c>
      <c r="G328" s="15"/>
      <c r="H328" s="16"/>
      <c r="I328" s="16"/>
      <c r="J328" s="16"/>
      <c r="K328" s="15"/>
      <c r="L328" s="50" t="s">
        <v>134</v>
      </c>
      <c r="M328" s="53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</row>
    <row r="329" spans="1:38">
      <c r="A329" s="11">
        <v>41296</v>
      </c>
      <c r="B329" s="16">
        <v>0</v>
      </c>
      <c r="C329" s="16">
        <v>0</v>
      </c>
      <c r="D329" s="16">
        <v>0</v>
      </c>
      <c r="E329" s="16">
        <v>0</v>
      </c>
      <c r="F329" s="16">
        <v>0</v>
      </c>
      <c r="G329" s="15"/>
      <c r="H329" s="16"/>
      <c r="I329" s="16"/>
      <c r="J329" s="16"/>
      <c r="K329" s="15"/>
      <c r="L329" s="50" t="s">
        <v>116</v>
      </c>
      <c r="M329" s="53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</row>
    <row r="330" spans="1:38">
      <c r="A330" s="11">
        <v>41297</v>
      </c>
      <c r="B330" s="16">
        <v>0</v>
      </c>
      <c r="C330" s="16">
        <v>0</v>
      </c>
      <c r="D330" s="16">
        <v>0</v>
      </c>
      <c r="E330" s="16">
        <v>0</v>
      </c>
      <c r="F330" s="16">
        <v>0</v>
      </c>
      <c r="G330" s="15"/>
      <c r="H330" s="16"/>
      <c r="I330" s="16"/>
      <c r="J330" s="16"/>
      <c r="K330" s="15"/>
      <c r="L330" s="50" t="s">
        <v>161</v>
      </c>
      <c r="M330" s="53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</row>
    <row r="331" spans="1:38">
      <c r="A331" s="11">
        <v>41303</v>
      </c>
      <c r="B331" s="15">
        <v>0</v>
      </c>
      <c r="C331" s="15">
        <v>0</v>
      </c>
      <c r="D331" s="15">
        <v>0</v>
      </c>
      <c r="E331" s="15">
        <v>0</v>
      </c>
      <c r="F331" s="15">
        <v>0</v>
      </c>
      <c r="G331" s="15"/>
      <c r="H331" s="16"/>
      <c r="I331" s="16"/>
      <c r="J331" s="16"/>
      <c r="K331" s="15"/>
      <c r="L331" s="48" t="s">
        <v>155</v>
      </c>
      <c r="M331" s="47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</row>
    <row r="332" spans="1:38">
      <c r="A332" s="11">
        <v>41304</v>
      </c>
      <c r="B332" s="15">
        <v>0</v>
      </c>
      <c r="C332" s="15">
        <v>0</v>
      </c>
      <c r="D332" s="15">
        <v>0</v>
      </c>
      <c r="E332" s="15">
        <v>0</v>
      </c>
      <c r="F332" s="15">
        <v>0</v>
      </c>
      <c r="G332" s="15"/>
      <c r="H332" s="16"/>
      <c r="I332" s="16"/>
      <c r="J332" s="16"/>
      <c r="K332" s="15"/>
      <c r="L332" s="48" t="s">
        <v>147</v>
      </c>
      <c r="M332" s="53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</row>
    <row r="333" spans="1:38">
      <c r="A333" s="11">
        <v>41309</v>
      </c>
      <c r="B333" s="15">
        <v>0</v>
      </c>
      <c r="C333" s="15">
        <v>0</v>
      </c>
      <c r="D333" s="15">
        <v>0</v>
      </c>
      <c r="E333" s="15">
        <v>0</v>
      </c>
      <c r="F333" s="15">
        <v>0</v>
      </c>
      <c r="G333" s="15"/>
      <c r="H333" s="16"/>
      <c r="I333" s="16"/>
      <c r="J333" s="16"/>
      <c r="K333" s="15"/>
      <c r="L333" s="48" t="s">
        <v>165</v>
      </c>
      <c r="M333" s="53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</row>
    <row r="334" spans="1:38">
      <c r="A334" s="11">
        <v>41310</v>
      </c>
      <c r="B334" s="15">
        <v>0</v>
      </c>
      <c r="C334" s="15">
        <v>0</v>
      </c>
      <c r="D334" s="15">
        <v>0</v>
      </c>
      <c r="E334" s="15">
        <v>0</v>
      </c>
      <c r="F334" s="15">
        <v>0</v>
      </c>
      <c r="G334" s="15"/>
      <c r="H334" s="16"/>
      <c r="I334" s="16"/>
      <c r="J334" s="16"/>
      <c r="K334" s="15"/>
      <c r="L334" s="48" t="s">
        <v>247</v>
      </c>
      <c r="M334" s="53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</row>
    <row r="335" spans="1:38">
      <c r="A335" s="11">
        <v>41316</v>
      </c>
      <c r="B335" s="15">
        <v>0</v>
      </c>
      <c r="C335" s="15">
        <v>0</v>
      </c>
      <c r="D335" s="15">
        <v>0</v>
      </c>
      <c r="E335" s="15">
        <v>0</v>
      </c>
      <c r="F335" s="15">
        <v>1</v>
      </c>
      <c r="G335" s="15"/>
      <c r="H335" s="16"/>
      <c r="I335" s="16">
        <v>1</v>
      </c>
      <c r="J335" s="16"/>
      <c r="K335" s="15"/>
      <c r="L335" s="48" t="s">
        <v>170</v>
      </c>
      <c r="M335" s="53" t="s">
        <v>171</v>
      </c>
      <c r="P335" s="16"/>
      <c r="Q335" s="16"/>
      <c r="R335" s="16"/>
      <c r="S335" s="16"/>
      <c r="T335" s="16"/>
      <c r="U335" s="16"/>
      <c r="V335" s="16"/>
      <c r="W335" s="16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</row>
    <row r="336" spans="1:38">
      <c r="A336" s="11">
        <v>41319</v>
      </c>
      <c r="B336" s="15">
        <v>0</v>
      </c>
      <c r="C336" s="15">
        <v>0</v>
      </c>
      <c r="D336" s="15">
        <v>0</v>
      </c>
      <c r="E336" s="15">
        <v>0</v>
      </c>
      <c r="F336" s="15">
        <v>1</v>
      </c>
      <c r="G336" s="15"/>
      <c r="H336" s="16"/>
      <c r="I336" s="16"/>
      <c r="J336" s="16"/>
      <c r="K336" s="15"/>
      <c r="L336" s="48" t="s">
        <v>253</v>
      </c>
      <c r="M336" s="53" t="s">
        <v>254</v>
      </c>
      <c r="P336" s="16"/>
      <c r="Q336" s="16"/>
      <c r="R336" s="16"/>
      <c r="S336" s="16"/>
      <c r="T336" s="16"/>
      <c r="U336" s="16"/>
      <c r="V336" s="16"/>
      <c r="W336" s="16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</row>
    <row r="337" spans="1:35">
      <c r="A337" s="11">
        <v>41323</v>
      </c>
      <c r="B337" s="15">
        <v>0</v>
      </c>
      <c r="C337" s="15">
        <v>0</v>
      </c>
      <c r="D337" s="15">
        <v>0</v>
      </c>
      <c r="E337" s="15">
        <v>0</v>
      </c>
      <c r="F337" s="15">
        <v>2</v>
      </c>
      <c r="G337" s="15"/>
      <c r="H337" s="16">
        <v>2</v>
      </c>
      <c r="I337" s="16"/>
      <c r="J337" s="16"/>
      <c r="K337" s="15"/>
      <c r="L337" s="48" t="s">
        <v>158</v>
      </c>
      <c r="M337" s="53" t="s">
        <v>99</v>
      </c>
      <c r="P337" s="16"/>
      <c r="Q337" s="16"/>
      <c r="R337" s="16"/>
      <c r="S337" s="16"/>
      <c r="T337" s="16"/>
      <c r="U337" s="16"/>
      <c r="V337" s="16"/>
      <c r="W337" s="16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</row>
    <row r="338" spans="1:35">
      <c r="A338" s="11">
        <v>41326</v>
      </c>
      <c r="B338" s="15">
        <v>0</v>
      </c>
      <c r="C338" s="15">
        <v>0</v>
      </c>
      <c r="D338" s="15">
        <v>0</v>
      </c>
      <c r="E338" s="15">
        <v>0</v>
      </c>
      <c r="F338" s="15">
        <v>0</v>
      </c>
      <c r="G338" s="15"/>
      <c r="H338" s="16"/>
      <c r="I338" s="16"/>
      <c r="J338" s="16"/>
      <c r="K338" s="15"/>
      <c r="L338" s="48" t="s">
        <v>180</v>
      </c>
      <c r="M338" s="38" t="s">
        <v>164</v>
      </c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</row>
    <row r="339" spans="1:35">
      <c r="A339" s="11">
        <v>41326</v>
      </c>
      <c r="B339" s="15">
        <v>0</v>
      </c>
      <c r="C339" s="15">
        <v>0</v>
      </c>
      <c r="D339" s="15">
        <v>0</v>
      </c>
      <c r="E339" s="15">
        <v>0</v>
      </c>
      <c r="F339" s="15">
        <v>0</v>
      </c>
      <c r="G339" s="15"/>
      <c r="H339" s="16"/>
      <c r="I339" s="16"/>
      <c r="J339" s="16"/>
      <c r="K339" s="15"/>
      <c r="L339" s="48" t="s">
        <v>236</v>
      </c>
      <c r="M339" s="33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</row>
    <row r="340" spans="1:35">
      <c r="A340" s="11">
        <v>41330</v>
      </c>
      <c r="B340" s="15">
        <v>0</v>
      </c>
      <c r="C340" s="15">
        <v>0</v>
      </c>
      <c r="D340" s="15">
        <v>0</v>
      </c>
      <c r="E340" s="15">
        <v>0</v>
      </c>
      <c r="F340" s="15">
        <v>1</v>
      </c>
      <c r="G340" s="15"/>
      <c r="H340" s="16">
        <v>1</v>
      </c>
      <c r="I340" s="16"/>
      <c r="J340" s="16"/>
      <c r="K340" s="15"/>
      <c r="L340" s="56" t="s">
        <v>208</v>
      </c>
      <c r="M340" s="53" t="s">
        <v>99</v>
      </c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</row>
    <row r="341" spans="1:35">
      <c r="A341" s="110">
        <v>41333</v>
      </c>
      <c r="B341" s="15">
        <v>1</v>
      </c>
      <c r="C341" s="15">
        <v>0</v>
      </c>
      <c r="D341" s="15">
        <v>0</v>
      </c>
      <c r="E341" s="15">
        <v>0</v>
      </c>
      <c r="F341" s="15">
        <v>1</v>
      </c>
      <c r="G341" s="15"/>
      <c r="H341" s="16">
        <v>2</v>
      </c>
      <c r="I341" s="16"/>
      <c r="J341" s="16"/>
      <c r="K341" s="15"/>
      <c r="L341" s="50" t="s">
        <v>249</v>
      </c>
      <c r="M341" s="53" t="s">
        <v>99</v>
      </c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</row>
    <row r="342" spans="1:35">
      <c r="A342" s="11">
        <v>41339</v>
      </c>
      <c r="B342" s="31">
        <v>0</v>
      </c>
      <c r="C342" s="31">
        <v>0</v>
      </c>
      <c r="D342" s="31">
        <v>0</v>
      </c>
      <c r="E342" s="31">
        <v>0</v>
      </c>
      <c r="F342" s="31">
        <v>1</v>
      </c>
      <c r="H342" s="31">
        <v>1</v>
      </c>
      <c r="L342" s="31" t="s">
        <v>266</v>
      </c>
      <c r="M342" s="53" t="s">
        <v>99</v>
      </c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</row>
    <row r="343" spans="1:35">
      <c r="A343" s="11">
        <v>41341</v>
      </c>
      <c r="B343" s="15">
        <v>0</v>
      </c>
      <c r="C343" s="15">
        <v>0</v>
      </c>
      <c r="D343" s="15">
        <v>0</v>
      </c>
      <c r="E343" s="15">
        <v>0</v>
      </c>
      <c r="F343" s="15">
        <v>1</v>
      </c>
      <c r="G343" s="15"/>
      <c r="H343" s="16"/>
      <c r="I343" s="16">
        <v>1</v>
      </c>
      <c r="J343" s="16"/>
      <c r="K343" s="15"/>
      <c r="L343" s="48" t="s">
        <v>220</v>
      </c>
      <c r="M343" s="53" t="s">
        <v>172</v>
      </c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</row>
    <row r="344" spans="1:35">
      <c r="A344" s="11">
        <v>41344</v>
      </c>
      <c r="B344" s="15">
        <v>0</v>
      </c>
      <c r="C344" s="15">
        <v>0</v>
      </c>
      <c r="D344" s="15">
        <v>0</v>
      </c>
      <c r="E344" s="15">
        <v>0</v>
      </c>
      <c r="F344" s="15">
        <v>0</v>
      </c>
      <c r="G344" s="15"/>
      <c r="H344" s="16"/>
      <c r="I344" s="16"/>
      <c r="J344" s="16"/>
      <c r="K344" s="15"/>
      <c r="L344" s="48" t="s">
        <v>215</v>
      </c>
      <c r="M344" s="53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</row>
    <row r="345" spans="1:35">
      <c r="A345" s="11">
        <v>41347</v>
      </c>
      <c r="B345" s="15">
        <v>0</v>
      </c>
      <c r="C345" s="15">
        <v>0</v>
      </c>
      <c r="D345" s="15">
        <v>0</v>
      </c>
      <c r="E345" s="15">
        <v>0</v>
      </c>
      <c r="F345" s="15">
        <v>0</v>
      </c>
      <c r="G345" s="15"/>
      <c r="H345" s="16"/>
      <c r="I345" s="16"/>
      <c r="J345" s="16"/>
      <c r="K345" s="15"/>
      <c r="L345" s="46" t="s">
        <v>272</v>
      </c>
      <c r="M345" s="53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</row>
    <row r="346" spans="1:35">
      <c r="A346" s="11">
        <v>41353</v>
      </c>
      <c r="B346" s="15">
        <v>0</v>
      </c>
      <c r="C346" s="15">
        <v>0</v>
      </c>
      <c r="D346" s="15">
        <v>0</v>
      </c>
      <c r="E346" s="15">
        <v>0</v>
      </c>
      <c r="F346" s="15">
        <v>0</v>
      </c>
      <c r="G346" s="15"/>
      <c r="H346" s="16"/>
      <c r="I346" s="16"/>
      <c r="J346" s="16"/>
      <c r="K346" s="15"/>
      <c r="L346" s="46" t="s">
        <v>301</v>
      </c>
      <c r="M346" s="53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</row>
    <row r="347" spans="1:35">
      <c r="A347" s="11">
        <v>41355</v>
      </c>
      <c r="B347" s="15">
        <v>0</v>
      </c>
      <c r="C347" s="15">
        <v>0</v>
      </c>
      <c r="D347" s="15">
        <v>0</v>
      </c>
      <c r="E347" s="15">
        <v>0</v>
      </c>
      <c r="F347" s="15">
        <v>0</v>
      </c>
      <c r="G347" s="15"/>
      <c r="H347" s="16"/>
      <c r="I347" s="16"/>
      <c r="J347" s="16"/>
      <c r="K347" s="15"/>
      <c r="L347" s="48" t="s">
        <v>289</v>
      </c>
      <c r="M347" s="53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</row>
    <row r="348" spans="1:35">
      <c r="A348" s="13">
        <v>41360</v>
      </c>
      <c r="B348" s="31">
        <v>0</v>
      </c>
      <c r="C348" s="31">
        <v>0</v>
      </c>
      <c r="D348" s="31">
        <v>0</v>
      </c>
      <c r="E348" s="31">
        <v>0</v>
      </c>
      <c r="F348" s="31">
        <v>0</v>
      </c>
      <c r="L348" s="48" t="s">
        <v>295</v>
      </c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</row>
    <row r="349" spans="1:35" ht="13.5" thickBot="1">
      <c r="A349" s="12">
        <v>41362</v>
      </c>
      <c r="B349" s="18">
        <v>0</v>
      </c>
      <c r="C349" s="18">
        <v>0</v>
      </c>
      <c r="D349" s="18">
        <v>0</v>
      </c>
      <c r="E349" s="18">
        <v>0</v>
      </c>
      <c r="F349" s="18">
        <v>0</v>
      </c>
      <c r="G349" s="18"/>
      <c r="H349" s="19"/>
      <c r="I349" s="19"/>
      <c r="J349" s="19"/>
      <c r="K349" s="18"/>
      <c r="L349" s="149" t="s">
        <v>278</v>
      </c>
      <c r="M349" s="54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</row>
    <row r="350" spans="1:35">
      <c r="A350" s="111">
        <v>41276</v>
      </c>
      <c r="B350" s="15">
        <v>0</v>
      </c>
      <c r="C350" s="15">
        <v>0</v>
      </c>
      <c r="D350" s="15">
        <v>0</v>
      </c>
      <c r="E350" s="15">
        <v>0</v>
      </c>
      <c r="F350" s="15">
        <v>0</v>
      </c>
      <c r="G350" s="15"/>
      <c r="H350" s="16"/>
      <c r="I350" s="16"/>
      <c r="J350" s="16"/>
      <c r="K350" s="15"/>
      <c r="L350" s="50" t="s">
        <v>106</v>
      </c>
      <c r="M350" s="53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</row>
    <row r="351" spans="1:35">
      <c r="A351" s="14">
        <v>41278</v>
      </c>
      <c r="B351" s="15">
        <v>0</v>
      </c>
      <c r="C351" s="15">
        <v>0</v>
      </c>
      <c r="D351" s="15">
        <v>0</v>
      </c>
      <c r="E351" s="15">
        <v>0</v>
      </c>
      <c r="F351" s="15">
        <v>0</v>
      </c>
      <c r="G351" s="15"/>
      <c r="H351" s="16"/>
      <c r="I351" s="16"/>
      <c r="J351" s="16"/>
      <c r="K351" s="15"/>
      <c r="L351" s="50" t="s">
        <v>110</v>
      </c>
      <c r="M351" s="53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</row>
    <row r="352" spans="1:35">
      <c r="A352" s="14">
        <v>41281</v>
      </c>
      <c r="B352" s="15">
        <v>0</v>
      </c>
      <c r="C352" s="15">
        <v>0</v>
      </c>
      <c r="D352" s="15">
        <v>1</v>
      </c>
      <c r="E352" s="15">
        <v>0</v>
      </c>
      <c r="F352" s="15">
        <v>1</v>
      </c>
      <c r="G352" s="15">
        <v>2</v>
      </c>
      <c r="H352" s="16"/>
      <c r="I352" s="16"/>
      <c r="J352" s="16"/>
      <c r="K352" s="15"/>
      <c r="L352" s="50" t="s">
        <v>124</v>
      </c>
      <c r="M352" s="53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</row>
    <row r="353" spans="1:35">
      <c r="A353" s="14">
        <v>41282</v>
      </c>
      <c r="B353" s="15">
        <v>0</v>
      </c>
      <c r="C353" s="15">
        <v>0</v>
      </c>
      <c r="D353" s="15">
        <v>0</v>
      </c>
      <c r="E353" s="15">
        <v>0</v>
      </c>
      <c r="F353" s="15">
        <v>0</v>
      </c>
      <c r="G353" s="15"/>
      <c r="H353" s="16"/>
      <c r="I353" s="16"/>
      <c r="J353" s="16"/>
      <c r="K353" s="15"/>
      <c r="L353" s="50" t="s">
        <v>104</v>
      </c>
      <c r="M353" s="53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</row>
    <row r="354" spans="1:35">
      <c r="A354" s="13">
        <v>41288</v>
      </c>
      <c r="B354" s="15">
        <v>0</v>
      </c>
      <c r="C354" s="15">
        <v>0</v>
      </c>
      <c r="D354" s="15">
        <v>0</v>
      </c>
      <c r="E354" s="15">
        <v>0</v>
      </c>
      <c r="F354" s="15">
        <v>0</v>
      </c>
      <c r="G354" s="15"/>
      <c r="H354" s="16"/>
      <c r="I354" s="16"/>
      <c r="J354" s="16"/>
      <c r="K354" s="15"/>
      <c r="L354" s="50" t="s">
        <v>149</v>
      </c>
      <c r="M354" s="53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</row>
    <row r="355" spans="1:35">
      <c r="A355" s="11">
        <v>41292</v>
      </c>
      <c r="B355" s="16">
        <v>0</v>
      </c>
      <c r="C355" s="16">
        <v>0</v>
      </c>
      <c r="D355" s="16">
        <v>0</v>
      </c>
      <c r="E355" s="16">
        <v>0</v>
      </c>
      <c r="F355" s="16">
        <v>0</v>
      </c>
      <c r="G355" s="16"/>
      <c r="H355" s="16"/>
      <c r="I355" s="16"/>
      <c r="J355" s="16"/>
      <c r="K355" s="15"/>
      <c r="L355" s="50" t="s">
        <v>134</v>
      </c>
      <c r="M355" s="5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</row>
    <row r="356" spans="1:35">
      <c r="A356" s="11">
        <v>41296</v>
      </c>
      <c r="B356" s="15">
        <v>1</v>
      </c>
      <c r="C356" s="15">
        <v>1</v>
      </c>
      <c r="D356" s="15">
        <v>0</v>
      </c>
      <c r="E356" s="15">
        <v>0</v>
      </c>
      <c r="F356" s="15">
        <v>0</v>
      </c>
      <c r="G356" s="15">
        <v>2</v>
      </c>
      <c r="H356" s="16"/>
      <c r="I356" s="16"/>
      <c r="J356" s="16"/>
      <c r="K356" s="15"/>
      <c r="L356" s="50" t="s">
        <v>116</v>
      </c>
      <c r="M356" s="47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</row>
    <row r="357" spans="1:35">
      <c r="A357" s="11">
        <v>41297</v>
      </c>
      <c r="B357" s="15">
        <v>1</v>
      </c>
      <c r="C357" s="15">
        <v>0</v>
      </c>
      <c r="D357" s="15">
        <v>0</v>
      </c>
      <c r="E357" s="15">
        <v>0</v>
      </c>
      <c r="F357" s="15">
        <v>0</v>
      </c>
      <c r="G357" s="15">
        <v>1</v>
      </c>
      <c r="H357" s="16"/>
      <c r="I357" s="16"/>
      <c r="J357" s="16"/>
      <c r="K357" s="15"/>
      <c r="L357" s="50" t="s">
        <v>161</v>
      </c>
      <c r="M357" s="47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</row>
    <row r="358" spans="1:35">
      <c r="A358" s="11">
        <v>41303</v>
      </c>
      <c r="B358" s="15">
        <v>0</v>
      </c>
      <c r="C358" s="15">
        <v>0</v>
      </c>
      <c r="D358" s="15">
        <v>0</v>
      </c>
      <c r="E358" s="15">
        <v>0</v>
      </c>
      <c r="F358" s="15">
        <v>0</v>
      </c>
      <c r="G358" s="15"/>
      <c r="H358" s="16"/>
      <c r="I358" s="16"/>
      <c r="J358" s="16"/>
      <c r="K358" s="15"/>
      <c r="L358" s="48" t="s">
        <v>155</v>
      </c>
      <c r="M358" s="53"/>
      <c r="N358" s="33"/>
      <c r="O358" s="33"/>
      <c r="P358" s="33"/>
      <c r="Q358" s="33"/>
      <c r="R358" s="33"/>
      <c r="S358" s="33"/>
      <c r="T358" s="33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</row>
    <row r="359" spans="1:35">
      <c r="A359" s="11">
        <v>41304</v>
      </c>
      <c r="B359" s="15">
        <v>0</v>
      </c>
      <c r="C359" s="15">
        <v>0</v>
      </c>
      <c r="D359" s="15">
        <v>0</v>
      </c>
      <c r="E359" s="15">
        <v>1</v>
      </c>
      <c r="F359" s="15">
        <v>0</v>
      </c>
      <c r="G359" s="15"/>
      <c r="H359" s="16">
        <v>1</v>
      </c>
      <c r="I359" s="16"/>
      <c r="J359" s="16"/>
      <c r="K359" s="15"/>
      <c r="L359" s="48" t="s">
        <v>147</v>
      </c>
      <c r="M359" s="53"/>
      <c r="N359" s="33"/>
      <c r="O359" s="33"/>
      <c r="P359" s="33"/>
      <c r="Q359" s="33"/>
      <c r="R359" s="33"/>
      <c r="S359" s="33"/>
      <c r="T359" s="33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</row>
    <row r="360" spans="1:35">
      <c r="A360" s="11">
        <v>41309</v>
      </c>
      <c r="B360" s="15">
        <v>0</v>
      </c>
      <c r="C360" s="15">
        <v>0</v>
      </c>
      <c r="D360" s="15">
        <v>0</v>
      </c>
      <c r="E360" s="15">
        <v>0</v>
      </c>
      <c r="F360" s="15">
        <v>0</v>
      </c>
      <c r="G360" s="15"/>
      <c r="H360" s="16"/>
      <c r="I360" s="16"/>
      <c r="J360" s="16"/>
      <c r="K360" s="15"/>
      <c r="L360" s="48" t="s">
        <v>165</v>
      </c>
      <c r="M360" s="53"/>
      <c r="N360" s="33"/>
      <c r="O360" s="33"/>
      <c r="P360" s="33"/>
      <c r="Q360" s="33"/>
      <c r="R360" s="33"/>
      <c r="S360" s="33"/>
      <c r="T360" s="33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</row>
    <row r="361" spans="1:35">
      <c r="A361" s="11">
        <v>41310</v>
      </c>
      <c r="B361" s="15">
        <v>0</v>
      </c>
      <c r="C361" s="15">
        <v>0</v>
      </c>
      <c r="D361" s="15">
        <v>0</v>
      </c>
      <c r="E361" s="15">
        <v>0</v>
      </c>
      <c r="F361" s="15">
        <v>0</v>
      </c>
      <c r="G361" s="15"/>
      <c r="H361" s="16"/>
      <c r="I361" s="16"/>
      <c r="J361" s="16"/>
      <c r="K361" s="15"/>
      <c r="L361" s="48" t="s">
        <v>247</v>
      </c>
      <c r="M361" s="53"/>
      <c r="N361" s="33"/>
      <c r="O361" s="33"/>
      <c r="P361" s="33"/>
      <c r="Q361" s="33"/>
      <c r="R361" s="33"/>
      <c r="S361" s="33"/>
      <c r="T361" s="33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</row>
    <row r="362" spans="1:35">
      <c r="A362" s="11">
        <v>41316</v>
      </c>
      <c r="B362" s="15">
        <v>0</v>
      </c>
      <c r="C362" s="15">
        <v>0</v>
      </c>
      <c r="D362" s="15">
        <v>0</v>
      </c>
      <c r="E362" s="15">
        <v>1</v>
      </c>
      <c r="F362" s="15">
        <v>1</v>
      </c>
      <c r="G362" s="15"/>
      <c r="H362" s="16"/>
      <c r="I362" s="16">
        <v>2</v>
      </c>
      <c r="J362" s="16"/>
      <c r="K362" s="15"/>
      <c r="L362" s="48" t="s">
        <v>170</v>
      </c>
      <c r="M362" s="53"/>
      <c r="N362" s="33"/>
      <c r="O362" s="33"/>
      <c r="P362" s="33"/>
      <c r="Q362" s="33"/>
      <c r="R362" s="33"/>
      <c r="S362" s="33"/>
      <c r="T362" s="33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</row>
    <row r="363" spans="1:35">
      <c r="A363" s="11">
        <v>41319</v>
      </c>
      <c r="B363" s="15">
        <v>0</v>
      </c>
      <c r="C363" s="15">
        <v>0</v>
      </c>
      <c r="D363" s="15">
        <v>0</v>
      </c>
      <c r="E363" s="15">
        <v>0</v>
      </c>
      <c r="F363" s="15">
        <v>0</v>
      </c>
      <c r="G363" s="15"/>
      <c r="H363" s="16"/>
      <c r="I363" s="16"/>
      <c r="J363" s="16"/>
      <c r="K363" s="2" t="s">
        <v>290</v>
      </c>
      <c r="L363" s="48" t="s">
        <v>253</v>
      </c>
      <c r="M363" s="53"/>
      <c r="N363" s="33"/>
      <c r="O363" s="33"/>
      <c r="P363" s="33"/>
      <c r="Q363" s="33"/>
      <c r="R363" s="33"/>
      <c r="S363" s="33"/>
      <c r="T363" s="33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</row>
    <row r="364" spans="1:35">
      <c r="A364" s="11">
        <v>41323</v>
      </c>
      <c r="B364" s="15">
        <v>0</v>
      </c>
      <c r="C364" s="15">
        <v>0</v>
      </c>
      <c r="D364" s="15">
        <v>0</v>
      </c>
      <c r="E364" s="15">
        <v>0</v>
      </c>
      <c r="F364" s="15">
        <v>1</v>
      </c>
      <c r="G364" s="15"/>
      <c r="H364" s="16">
        <v>1</v>
      </c>
      <c r="I364" s="16"/>
      <c r="J364" s="16"/>
      <c r="K364" s="15"/>
      <c r="L364" s="48" t="s">
        <v>158</v>
      </c>
      <c r="M364" s="53" t="s">
        <v>99</v>
      </c>
      <c r="N364" s="33"/>
      <c r="O364" s="33"/>
      <c r="P364" s="33"/>
      <c r="Q364" s="33"/>
      <c r="R364" s="33"/>
      <c r="S364" s="33"/>
      <c r="T364" s="33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</row>
    <row r="365" spans="1:35">
      <c r="A365" s="11">
        <v>41326</v>
      </c>
      <c r="B365" s="15">
        <v>0</v>
      </c>
      <c r="C365" s="15">
        <v>0</v>
      </c>
      <c r="D365" s="15">
        <v>0</v>
      </c>
      <c r="E365" s="15">
        <v>0</v>
      </c>
      <c r="F365" s="15">
        <v>0</v>
      </c>
      <c r="G365" s="15"/>
      <c r="H365" s="16"/>
      <c r="I365" s="16"/>
      <c r="J365" s="16"/>
      <c r="K365" s="15"/>
      <c r="L365" s="48" t="s">
        <v>180</v>
      </c>
      <c r="M365" s="38" t="s">
        <v>164</v>
      </c>
      <c r="N365" s="33"/>
      <c r="O365" s="33"/>
      <c r="P365" s="33"/>
      <c r="Q365" s="33"/>
      <c r="R365" s="33"/>
      <c r="S365" s="33"/>
      <c r="T365" s="33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</row>
    <row r="366" spans="1:35">
      <c r="A366" s="11">
        <v>41326</v>
      </c>
      <c r="B366" s="15">
        <v>0</v>
      </c>
      <c r="C366" s="15">
        <v>0</v>
      </c>
      <c r="D366" s="15">
        <v>0</v>
      </c>
      <c r="E366" s="15">
        <v>0</v>
      </c>
      <c r="F366" s="15">
        <v>1</v>
      </c>
      <c r="G366" s="15"/>
      <c r="H366" s="16">
        <v>1</v>
      </c>
      <c r="I366" s="16"/>
      <c r="J366" s="16"/>
      <c r="K366" s="15"/>
      <c r="L366" s="48" t="s">
        <v>236</v>
      </c>
      <c r="M366" s="33"/>
      <c r="N366" s="33"/>
      <c r="O366" s="33"/>
      <c r="P366" s="33"/>
      <c r="Q366" s="33"/>
      <c r="R366" s="33"/>
      <c r="S366" s="33"/>
      <c r="T366" s="33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</row>
    <row r="367" spans="1:35">
      <c r="A367" s="11">
        <v>41330</v>
      </c>
      <c r="B367" s="15">
        <v>0</v>
      </c>
      <c r="C367" s="15">
        <v>0</v>
      </c>
      <c r="D367" s="15">
        <v>0</v>
      </c>
      <c r="E367" s="15">
        <v>0</v>
      </c>
      <c r="F367" s="15">
        <v>1</v>
      </c>
      <c r="G367" s="15"/>
      <c r="H367" s="16">
        <v>1</v>
      </c>
      <c r="I367" s="16"/>
      <c r="J367" s="16"/>
      <c r="K367" s="15"/>
      <c r="L367" s="56" t="s">
        <v>208</v>
      </c>
      <c r="M367" s="53" t="s">
        <v>99</v>
      </c>
      <c r="N367" s="33"/>
      <c r="O367" s="33"/>
      <c r="P367" s="33"/>
      <c r="Q367" s="33"/>
      <c r="R367" s="33"/>
      <c r="S367" s="33"/>
      <c r="T367" s="33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</row>
    <row r="368" spans="1:35">
      <c r="A368" s="110">
        <v>41333</v>
      </c>
      <c r="B368" s="15">
        <v>0</v>
      </c>
      <c r="C368" s="15">
        <v>0</v>
      </c>
      <c r="D368" s="15">
        <v>0</v>
      </c>
      <c r="E368" s="15">
        <v>0</v>
      </c>
      <c r="F368" s="15">
        <v>1</v>
      </c>
      <c r="G368" s="15">
        <v>1</v>
      </c>
      <c r="H368" s="16"/>
      <c r="I368" s="16"/>
      <c r="J368" s="16"/>
      <c r="K368" s="15"/>
      <c r="L368" s="50" t="s">
        <v>249</v>
      </c>
      <c r="M368" s="53"/>
      <c r="N368" s="33"/>
      <c r="O368" s="33"/>
      <c r="P368" s="33"/>
      <c r="Q368" s="33"/>
      <c r="R368" s="33"/>
      <c r="S368" s="33"/>
      <c r="T368" s="33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</row>
    <row r="369" spans="1:35">
      <c r="A369" s="11">
        <v>41339</v>
      </c>
      <c r="B369" s="31">
        <v>0</v>
      </c>
      <c r="C369" s="31">
        <v>0</v>
      </c>
      <c r="D369" s="31">
        <v>0</v>
      </c>
      <c r="E369" s="31">
        <v>0</v>
      </c>
      <c r="F369" s="31">
        <v>0</v>
      </c>
      <c r="L369" s="31" t="s">
        <v>266</v>
      </c>
      <c r="N369" s="33"/>
      <c r="O369" s="33"/>
      <c r="P369" s="33"/>
      <c r="Q369" s="33"/>
      <c r="R369" s="33"/>
      <c r="S369" s="33"/>
      <c r="T369" s="33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</row>
    <row r="370" spans="1:35">
      <c r="A370" s="11">
        <v>41341</v>
      </c>
      <c r="B370" s="15">
        <v>0</v>
      </c>
      <c r="C370" s="15">
        <v>0</v>
      </c>
      <c r="D370" s="15">
        <v>0</v>
      </c>
      <c r="E370" s="15">
        <v>0</v>
      </c>
      <c r="F370" s="15">
        <v>0</v>
      </c>
      <c r="G370" s="15"/>
      <c r="H370" s="16"/>
      <c r="I370" s="16"/>
      <c r="J370" s="16"/>
      <c r="K370" s="15"/>
      <c r="L370" s="48" t="s">
        <v>220</v>
      </c>
      <c r="M370" s="53"/>
      <c r="N370" s="33"/>
      <c r="O370" s="33"/>
      <c r="P370" s="33"/>
      <c r="Q370" s="33"/>
      <c r="R370" s="33"/>
      <c r="S370" s="33"/>
      <c r="T370" s="33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</row>
    <row r="371" spans="1:35">
      <c r="A371" s="11">
        <v>41344</v>
      </c>
      <c r="B371" s="15">
        <v>0</v>
      </c>
      <c r="C371" s="15">
        <v>0</v>
      </c>
      <c r="D371" s="15">
        <v>0</v>
      </c>
      <c r="E371" s="15">
        <v>0</v>
      </c>
      <c r="F371" s="15">
        <v>0</v>
      </c>
      <c r="G371" s="15"/>
      <c r="H371" s="16"/>
      <c r="I371" s="16"/>
      <c r="J371" s="16"/>
      <c r="K371" s="15"/>
      <c r="L371" s="48" t="s">
        <v>215</v>
      </c>
      <c r="M371" s="53"/>
      <c r="N371" s="33"/>
      <c r="O371" s="33"/>
      <c r="P371" s="33"/>
      <c r="Q371" s="33"/>
      <c r="R371" s="33"/>
      <c r="S371" s="33"/>
      <c r="T371" s="33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</row>
    <row r="372" spans="1:35">
      <c r="A372" s="11">
        <v>41347</v>
      </c>
      <c r="B372" s="15">
        <v>0</v>
      </c>
      <c r="C372" s="15">
        <v>0</v>
      </c>
      <c r="D372" s="15">
        <v>0</v>
      </c>
      <c r="E372" s="15">
        <v>0</v>
      </c>
      <c r="F372" s="15">
        <v>0</v>
      </c>
      <c r="G372" s="15"/>
      <c r="H372" s="16"/>
      <c r="I372" s="16"/>
      <c r="J372" s="16"/>
      <c r="K372" s="15"/>
      <c r="L372" s="46" t="s">
        <v>272</v>
      </c>
      <c r="M372" s="53"/>
      <c r="N372" s="33"/>
      <c r="O372" s="33"/>
      <c r="P372" s="33"/>
      <c r="Q372" s="33"/>
      <c r="R372" s="33"/>
      <c r="S372" s="33"/>
      <c r="T372" s="33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</row>
    <row r="373" spans="1:35">
      <c r="A373" s="11">
        <v>41353</v>
      </c>
      <c r="B373" s="15">
        <v>0</v>
      </c>
      <c r="C373" s="15">
        <v>2</v>
      </c>
      <c r="D373" s="15">
        <v>0</v>
      </c>
      <c r="E373" s="15">
        <v>0</v>
      </c>
      <c r="F373" s="15">
        <v>0</v>
      </c>
      <c r="G373" s="15">
        <v>2</v>
      </c>
      <c r="H373" s="16"/>
      <c r="I373" s="16"/>
      <c r="J373" s="16"/>
      <c r="K373" s="15"/>
      <c r="L373" s="46" t="s">
        <v>301</v>
      </c>
      <c r="M373" s="53"/>
      <c r="N373" s="33"/>
      <c r="O373" s="33"/>
      <c r="P373" s="33"/>
      <c r="Q373" s="33"/>
      <c r="R373" s="33"/>
      <c r="S373" s="33"/>
      <c r="T373" s="33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</row>
    <row r="374" spans="1:35">
      <c r="A374" s="11">
        <v>41355</v>
      </c>
      <c r="B374" s="15">
        <v>0</v>
      </c>
      <c r="C374" s="15">
        <v>1</v>
      </c>
      <c r="D374" s="15">
        <v>0</v>
      </c>
      <c r="E374" s="15">
        <v>0</v>
      </c>
      <c r="F374" s="15">
        <v>0</v>
      </c>
      <c r="G374" s="15"/>
      <c r="H374" s="16">
        <v>1</v>
      </c>
      <c r="I374" s="16"/>
      <c r="J374" s="16"/>
      <c r="K374" s="15"/>
      <c r="L374" s="48" t="s">
        <v>289</v>
      </c>
      <c r="M374" s="53"/>
      <c r="N374" s="33"/>
      <c r="O374" s="33"/>
      <c r="P374" s="33"/>
      <c r="Q374" s="33"/>
      <c r="R374" s="33"/>
      <c r="S374" s="33"/>
      <c r="T374" s="33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</row>
    <row r="375" spans="1:35">
      <c r="A375" s="13">
        <v>41360</v>
      </c>
      <c r="B375" s="31">
        <v>0</v>
      </c>
      <c r="C375" s="31">
        <v>0</v>
      </c>
      <c r="D375" s="31">
        <v>0</v>
      </c>
      <c r="E375" s="31">
        <v>0</v>
      </c>
      <c r="F375" s="31">
        <v>0</v>
      </c>
      <c r="L375" s="48" t="s">
        <v>295</v>
      </c>
      <c r="N375" s="33"/>
      <c r="O375" s="33"/>
      <c r="P375" s="33"/>
      <c r="Q375" s="33"/>
      <c r="R375" s="33"/>
      <c r="S375" s="33"/>
      <c r="T375" s="33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</row>
    <row r="376" spans="1:35" ht="13.5" thickBot="1">
      <c r="A376" s="12">
        <v>41362</v>
      </c>
      <c r="B376" s="18">
        <v>0</v>
      </c>
      <c r="C376" s="18">
        <v>0</v>
      </c>
      <c r="D376" s="18">
        <v>0</v>
      </c>
      <c r="E376" s="18">
        <v>0</v>
      </c>
      <c r="F376" s="18">
        <v>0</v>
      </c>
      <c r="G376" s="18"/>
      <c r="H376" s="19"/>
      <c r="I376" s="19"/>
      <c r="J376" s="19"/>
      <c r="K376" s="18"/>
      <c r="L376" s="149" t="s">
        <v>278</v>
      </c>
      <c r="M376" s="54"/>
      <c r="N376" s="33"/>
      <c r="O376" s="33"/>
      <c r="P376" s="33"/>
      <c r="Q376" s="33"/>
      <c r="R376" s="33"/>
      <c r="S376" s="33"/>
      <c r="T376" s="33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</row>
    <row r="377" spans="1:35">
      <c r="A377" s="111">
        <v>41276</v>
      </c>
      <c r="B377" s="30">
        <v>0</v>
      </c>
      <c r="C377" s="30">
        <v>0</v>
      </c>
      <c r="D377" s="30">
        <v>0</v>
      </c>
      <c r="E377" s="30">
        <v>0</v>
      </c>
      <c r="F377" s="84"/>
      <c r="G377" s="30"/>
      <c r="H377" s="33"/>
      <c r="I377" s="33"/>
      <c r="J377" s="31"/>
      <c r="K377" s="30"/>
      <c r="L377" s="50" t="s">
        <v>106</v>
      </c>
      <c r="M377" s="31"/>
      <c r="N377" s="33"/>
      <c r="O377" s="33"/>
      <c r="P377" s="33"/>
      <c r="Q377" s="33"/>
      <c r="R377" s="33"/>
      <c r="S377" s="33"/>
      <c r="T377" s="33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</row>
    <row r="378" spans="1:35">
      <c r="A378" s="14">
        <v>41278</v>
      </c>
      <c r="B378" s="30">
        <v>0</v>
      </c>
      <c r="C378" s="30">
        <v>0</v>
      </c>
      <c r="D378" s="30">
        <v>0</v>
      </c>
      <c r="E378" s="30">
        <v>0</v>
      </c>
      <c r="F378" s="84"/>
      <c r="G378" s="30"/>
      <c r="H378" s="33"/>
      <c r="I378" s="33"/>
      <c r="J378" s="31"/>
      <c r="K378" s="30"/>
      <c r="L378" s="50" t="s">
        <v>110</v>
      </c>
      <c r="M378" s="31"/>
      <c r="N378" s="33"/>
      <c r="O378" s="33"/>
      <c r="P378" s="33"/>
      <c r="Q378" s="33"/>
      <c r="R378" s="33"/>
      <c r="S378" s="33"/>
      <c r="T378" s="33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</row>
    <row r="379" spans="1:35">
      <c r="A379" s="14">
        <v>41281</v>
      </c>
      <c r="B379" s="30">
        <v>0</v>
      </c>
      <c r="C379" s="30">
        <v>0</v>
      </c>
      <c r="D379" s="30">
        <v>0</v>
      </c>
      <c r="E379" s="30">
        <v>0</v>
      </c>
      <c r="F379" s="84"/>
      <c r="G379" s="30"/>
      <c r="H379" s="33"/>
      <c r="I379" s="33"/>
      <c r="J379" s="31"/>
      <c r="K379" s="30"/>
      <c r="L379" s="50" t="s">
        <v>124</v>
      </c>
      <c r="M379" s="31"/>
      <c r="N379" s="33"/>
      <c r="O379" s="33"/>
      <c r="P379" s="33"/>
      <c r="Q379" s="33"/>
      <c r="R379" s="33"/>
      <c r="S379" s="33"/>
      <c r="T379" s="33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</row>
    <row r="380" spans="1:35">
      <c r="A380" s="14">
        <v>41282</v>
      </c>
      <c r="B380" s="30">
        <v>0</v>
      </c>
      <c r="C380" s="30">
        <v>0</v>
      </c>
      <c r="D380" s="30">
        <v>0</v>
      </c>
      <c r="E380" s="30">
        <v>0</v>
      </c>
      <c r="F380" s="84"/>
      <c r="G380" s="30"/>
      <c r="H380" s="33"/>
      <c r="I380" s="33"/>
      <c r="J380" s="31"/>
      <c r="K380" s="30"/>
      <c r="L380" s="50" t="s">
        <v>104</v>
      </c>
      <c r="M380" s="31"/>
      <c r="N380" s="33"/>
      <c r="O380" s="33"/>
      <c r="P380" s="33"/>
      <c r="Q380" s="33"/>
      <c r="R380" s="33"/>
      <c r="S380" s="33"/>
      <c r="T380" s="33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</row>
    <row r="381" spans="1:35">
      <c r="A381" s="13">
        <v>41288</v>
      </c>
      <c r="B381" s="15">
        <v>0</v>
      </c>
      <c r="C381" s="15">
        <v>0</v>
      </c>
      <c r="D381" s="15">
        <v>0</v>
      </c>
      <c r="E381" s="15">
        <v>0</v>
      </c>
      <c r="F381" s="84"/>
      <c r="G381" s="15"/>
      <c r="H381" s="16"/>
      <c r="I381" s="16"/>
      <c r="J381" s="16"/>
      <c r="K381" s="15"/>
      <c r="L381" s="50" t="s">
        <v>149</v>
      </c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</row>
    <row r="382" spans="1:35">
      <c r="A382" s="11">
        <v>41292</v>
      </c>
      <c r="B382" s="15">
        <v>0</v>
      </c>
      <c r="C382" s="15">
        <v>0</v>
      </c>
      <c r="D382" s="15">
        <v>0</v>
      </c>
      <c r="E382" s="15">
        <v>0</v>
      </c>
      <c r="F382" s="84"/>
      <c r="G382" s="15"/>
      <c r="H382" s="16"/>
      <c r="I382" s="16"/>
      <c r="J382" s="16"/>
      <c r="K382" s="15"/>
      <c r="L382" s="50" t="s">
        <v>134</v>
      </c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</row>
    <row r="383" spans="1:35">
      <c r="A383" s="11">
        <v>41296</v>
      </c>
      <c r="B383" s="30">
        <v>0</v>
      </c>
      <c r="C383" s="30">
        <v>0</v>
      </c>
      <c r="D383" s="30">
        <v>0</v>
      </c>
      <c r="E383" s="30">
        <v>0</v>
      </c>
      <c r="F383" s="84"/>
      <c r="G383" s="30"/>
      <c r="H383" s="33"/>
      <c r="I383" s="33"/>
      <c r="J383" s="31"/>
      <c r="K383" s="30"/>
      <c r="L383" s="50" t="s">
        <v>116</v>
      </c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</row>
    <row r="384" spans="1:35">
      <c r="A384" s="11">
        <v>41297</v>
      </c>
      <c r="B384" s="30">
        <v>0</v>
      </c>
      <c r="C384" s="30">
        <v>0</v>
      </c>
      <c r="D384" s="30">
        <v>0</v>
      </c>
      <c r="E384" s="30">
        <v>0</v>
      </c>
      <c r="F384" s="84"/>
      <c r="G384" s="30"/>
      <c r="H384" s="33"/>
      <c r="I384" s="33"/>
      <c r="J384" s="31"/>
      <c r="K384" s="30"/>
      <c r="L384" s="50" t="s">
        <v>161</v>
      </c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</row>
    <row r="385" spans="1:35">
      <c r="A385" s="11">
        <v>41303</v>
      </c>
      <c r="B385" s="30">
        <v>0</v>
      </c>
      <c r="C385" s="30">
        <v>0</v>
      </c>
      <c r="D385" s="30">
        <v>0</v>
      </c>
      <c r="E385" s="30">
        <v>0</v>
      </c>
      <c r="F385" s="120"/>
      <c r="G385" s="30"/>
      <c r="H385" s="33"/>
      <c r="I385" s="33"/>
      <c r="J385" s="31"/>
      <c r="K385" s="30"/>
      <c r="L385" s="48" t="s">
        <v>155</v>
      </c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</row>
    <row r="386" spans="1:35">
      <c r="A386" s="11">
        <v>41304</v>
      </c>
      <c r="B386" s="30">
        <v>0</v>
      </c>
      <c r="C386" s="30">
        <v>0</v>
      </c>
      <c r="D386" s="30">
        <v>0</v>
      </c>
      <c r="E386" s="30">
        <v>0</v>
      </c>
      <c r="F386" s="120"/>
      <c r="G386" s="30"/>
      <c r="H386" s="33"/>
      <c r="I386" s="33"/>
      <c r="J386" s="31"/>
      <c r="K386" s="30"/>
      <c r="L386" s="48" t="s">
        <v>147</v>
      </c>
      <c r="M386" s="47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</row>
    <row r="387" spans="1:35">
      <c r="A387" s="11">
        <v>41309</v>
      </c>
      <c r="B387" s="30">
        <v>0</v>
      </c>
      <c r="C387" s="30">
        <v>0</v>
      </c>
      <c r="D387" s="30">
        <v>0</v>
      </c>
      <c r="E387" s="30">
        <v>0</v>
      </c>
      <c r="F387" s="120"/>
      <c r="G387" s="30"/>
      <c r="H387" s="33"/>
      <c r="I387" s="33"/>
      <c r="J387" s="31"/>
      <c r="K387" s="30"/>
      <c r="L387" s="48" t="s">
        <v>165</v>
      </c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</row>
    <row r="388" spans="1:35">
      <c r="A388" s="11">
        <v>41310</v>
      </c>
      <c r="B388" s="30">
        <v>0</v>
      </c>
      <c r="C388" s="30">
        <v>0</v>
      </c>
      <c r="D388" s="30">
        <v>0</v>
      </c>
      <c r="E388" s="30">
        <v>0</v>
      </c>
      <c r="F388" s="120"/>
      <c r="G388" s="30"/>
      <c r="H388" s="33"/>
      <c r="I388" s="33"/>
      <c r="J388" s="31"/>
      <c r="K388" s="30"/>
      <c r="L388" s="48" t="s">
        <v>247</v>
      </c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</row>
    <row r="389" spans="1:35">
      <c r="A389" s="11">
        <v>41316</v>
      </c>
      <c r="B389" s="30">
        <v>0</v>
      </c>
      <c r="C389" s="30">
        <v>0</v>
      </c>
      <c r="D389" s="30">
        <v>0</v>
      </c>
      <c r="E389" s="30">
        <v>0</v>
      </c>
      <c r="F389" s="84"/>
      <c r="G389" s="30"/>
      <c r="H389" s="33"/>
      <c r="I389" s="33"/>
      <c r="J389" s="31"/>
      <c r="K389" s="30"/>
      <c r="L389" s="48" t="s">
        <v>170</v>
      </c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</row>
    <row r="390" spans="1:35">
      <c r="A390" s="11">
        <v>41319</v>
      </c>
      <c r="B390" s="30">
        <v>0</v>
      </c>
      <c r="C390" s="30">
        <v>0</v>
      </c>
      <c r="D390" s="30">
        <v>0</v>
      </c>
      <c r="E390" s="30">
        <v>0</v>
      </c>
      <c r="F390" s="84"/>
      <c r="G390" s="30"/>
      <c r="H390" s="33"/>
      <c r="I390" s="33"/>
      <c r="J390" s="31"/>
      <c r="K390" s="30"/>
      <c r="L390" s="48" t="s">
        <v>253</v>
      </c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</row>
    <row r="391" spans="1:35">
      <c r="A391" s="11">
        <v>41323</v>
      </c>
      <c r="B391" s="30">
        <v>0</v>
      </c>
      <c r="C391" s="30">
        <v>0</v>
      </c>
      <c r="D391" s="30">
        <v>0</v>
      </c>
      <c r="E391" s="30">
        <v>0</v>
      </c>
      <c r="F391" s="84"/>
      <c r="G391" s="30"/>
      <c r="H391" s="33"/>
      <c r="I391" s="33"/>
      <c r="J391" s="31"/>
      <c r="K391" s="30"/>
      <c r="L391" s="48" t="s">
        <v>158</v>
      </c>
      <c r="M391" s="53" t="s">
        <v>99</v>
      </c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</row>
    <row r="392" spans="1:35">
      <c r="A392" s="11">
        <v>41326</v>
      </c>
      <c r="B392" s="30">
        <v>0</v>
      </c>
      <c r="C392" s="30">
        <v>0</v>
      </c>
      <c r="D392" s="30">
        <v>0</v>
      </c>
      <c r="E392" s="30">
        <v>0</v>
      </c>
      <c r="F392" s="84"/>
      <c r="G392" s="30"/>
      <c r="H392" s="33"/>
      <c r="I392" s="33"/>
      <c r="J392" s="31"/>
      <c r="K392" s="30"/>
      <c r="L392" s="48" t="s">
        <v>180</v>
      </c>
      <c r="M392" s="38" t="s">
        <v>164</v>
      </c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</row>
    <row r="393" spans="1:35">
      <c r="A393" s="11">
        <v>41326</v>
      </c>
      <c r="B393" s="30">
        <v>0</v>
      </c>
      <c r="C393" s="30">
        <v>0</v>
      </c>
      <c r="D393" s="30">
        <v>0</v>
      </c>
      <c r="E393" s="30">
        <v>0</v>
      </c>
      <c r="F393" s="84"/>
      <c r="G393" s="30"/>
      <c r="H393" s="33"/>
      <c r="I393" s="33"/>
      <c r="J393" s="31"/>
      <c r="K393" s="30"/>
      <c r="L393" s="48" t="s">
        <v>236</v>
      </c>
      <c r="M393" s="33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</row>
    <row r="394" spans="1:35">
      <c r="A394" s="11">
        <v>41330</v>
      </c>
      <c r="B394" s="30">
        <v>0</v>
      </c>
      <c r="C394" s="30">
        <v>0</v>
      </c>
      <c r="D394" s="30">
        <v>0</v>
      </c>
      <c r="E394" s="30">
        <v>0</v>
      </c>
      <c r="F394" s="120"/>
      <c r="G394" s="30"/>
      <c r="H394" s="33"/>
      <c r="I394" s="33"/>
      <c r="J394" s="31"/>
      <c r="K394" s="30"/>
      <c r="L394" s="56" t="s">
        <v>208</v>
      </c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</row>
    <row r="395" spans="1:35">
      <c r="A395" s="110">
        <v>41333</v>
      </c>
      <c r="B395" s="30">
        <v>0</v>
      </c>
      <c r="C395" s="30">
        <v>0</v>
      </c>
      <c r="D395" s="30">
        <v>0</v>
      </c>
      <c r="E395" s="30">
        <v>5</v>
      </c>
      <c r="F395" s="120"/>
      <c r="G395" s="30">
        <v>5</v>
      </c>
      <c r="H395" s="33"/>
      <c r="I395" s="33"/>
      <c r="J395" s="31"/>
      <c r="K395" s="30" t="s">
        <v>251</v>
      </c>
      <c r="L395" s="50" t="s">
        <v>249</v>
      </c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</row>
    <row r="396" spans="1:35">
      <c r="A396" s="11">
        <v>41339</v>
      </c>
      <c r="B396" s="31">
        <v>0</v>
      </c>
      <c r="C396" s="31">
        <v>0</v>
      </c>
      <c r="D396" s="31">
        <v>0</v>
      </c>
      <c r="E396" s="31">
        <v>0</v>
      </c>
      <c r="F396" s="120"/>
      <c r="L396" s="31" t="s">
        <v>266</v>
      </c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</row>
    <row r="397" spans="1:35">
      <c r="A397" s="11">
        <v>41341</v>
      </c>
      <c r="B397" s="30">
        <v>0</v>
      </c>
      <c r="C397" s="30">
        <v>0</v>
      </c>
      <c r="D397" s="30">
        <v>0</v>
      </c>
      <c r="E397" s="30">
        <v>0</v>
      </c>
      <c r="F397" s="84"/>
      <c r="G397" s="30"/>
      <c r="H397" s="33"/>
      <c r="I397" s="33"/>
      <c r="J397" s="31"/>
      <c r="K397" s="30"/>
      <c r="L397" s="48" t="s">
        <v>220</v>
      </c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</row>
    <row r="398" spans="1:35">
      <c r="A398" s="11">
        <v>41344</v>
      </c>
      <c r="B398" s="30">
        <v>0</v>
      </c>
      <c r="C398" s="30">
        <v>0</v>
      </c>
      <c r="D398" s="30">
        <v>0</v>
      </c>
      <c r="E398" s="30">
        <v>0</v>
      </c>
      <c r="F398" s="84"/>
      <c r="G398" s="30"/>
      <c r="H398" s="33"/>
      <c r="I398" s="33"/>
      <c r="J398" s="31"/>
      <c r="K398" s="30"/>
      <c r="L398" s="48" t="s">
        <v>215</v>
      </c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</row>
    <row r="399" spans="1:35">
      <c r="A399" s="11">
        <v>41347</v>
      </c>
      <c r="B399" s="30">
        <v>0</v>
      </c>
      <c r="C399" s="30">
        <v>0</v>
      </c>
      <c r="D399" s="30">
        <v>0</v>
      </c>
      <c r="E399" s="30">
        <v>0</v>
      </c>
      <c r="F399" s="84"/>
      <c r="G399" s="30"/>
      <c r="H399" s="33"/>
      <c r="I399" s="33"/>
      <c r="J399" s="31"/>
      <c r="K399" s="30"/>
      <c r="L399" s="46" t="s">
        <v>272</v>
      </c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</row>
    <row r="400" spans="1:35">
      <c r="A400" s="11">
        <v>41353</v>
      </c>
      <c r="B400" s="30">
        <v>0</v>
      </c>
      <c r="C400" s="30">
        <v>0</v>
      </c>
      <c r="D400" s="30">
        <v>0</v>
      </c>
      <c r="E400" s="30">
        <v>0</v>
      </c>
      <c r="F400" s="84"/>
      <c r="G400" s="30"/>
      <c r="H400" s="33"/>
      <c r="I400" s="33"/>
      <c r="J400" s="31"/>
      <c r="K400" s="30"/>
      <c r="L400" s="46" t="s">
        <v>301</v>
      </c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</row>
    <row r="401" spans="1:40">
      <c r="A401" s="11">
        <v>41355</v>
      </c>
      <c r="B401" s="30">
        <v>0</v>
      </c>
      <c r="C401" s="30">
        <v>0</v>
      </c>
      <c r="D401" s="30">
        <v>0</v>
      </c>
      <c r="E401" s="30">
        <v>0</v>
      </c>
      <c r="F401" s="84"/>
      <c r="G401" s="30"/>
      <c r="H401" s="33"/>
      <c r="I401" s="33"/>
      <c r="J401" s="33"/>
      <c r="K401" s="33"/>
      <c r="L401" s="48" t="s">
        <v>289</v>
      </c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</row>
    <row r="402" spans="1:40">
      <c r="A402" s="13">
        <v>41360</v>
      </c>
      <c r="B402" s="121">
        <v>0</v>
      </c>
      <c r="C402" s="121">
        <v>0</v>
      </c>
      <c r="D402" s="121">
        <v>0</v>
      </c>
      <c r="E402" s="121">
        <v>0</v>
      </c>
      <c r="F402" s="120"/>
      <c r="G402" s="30"/>
      <c r="H402" s="33"/>
      <c r="I402" s="33"/>
      <c r="J402" s="31"/>
      <c r="K402" s="30"/>
      <c r="L402" s="48" t="s">
        <v>295</v>
      </c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</row>
    <row r="403" spans="1:40" ht="13.5" thickBot="1">
      <c r="A403" s="12">
        <v>41362</v>
      </c>
      <c r="B403" s="149">
        <v>0</v>
      </c>
      <c r="C403" s="149">
        <v>0</v>
      </c>
      <c r="D403" s="149">
        <v>0</v>
      </c>
      <c r="E403" s="149">
        <v>0</v>
      </c>
      <c r="F403" s="120"/>
      <c r="G403" s="12"/>
      <c r="H403" s="12"/>
      <c r="I403" s="12"/>
      <c r="J403" s="12"/>
      <c r="K403" s="12"/>
      <c r="L403" s="149" t="s">
        <v>278</v>
      </c>
      <c r="M403" s="12"/>
      <c r="N403" s="12"/>
      <c r="O403" s="12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</row>
    <row r="404" spans="1:40">
      <c r="A404" s="11"/>
      <c r="B404" s="31">
        <f>COUNT(B323:F403)</f>
        <v>378</v>
      </c>
      <c r="C404" s="31"/>
      <c r="D404" s="31"/>
      <c r="E404" s="31"/>
      <c r="F404" s="31"/>
      <c r="G404" s="31">
        <f>SUM(G323:G403)</f>
        <v>13</v>
      </c>
      <c r="H404" s="31">
        <f t="shared" ref="H404:J404" si="19">SUM(H323:H403)</f>
        <v>11</v>
      </c>
      <c r="I404" s="31">
        <f t="shared" si="19"/>
        <v>4</v>
      </c>
      <c r="J404" s="31">
        <f t="shared" si="19"/>
        <v>0</v>
      </c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</row>
    <row r="405" spans="1:40">
      <c r="A405" s="11"/>
      <c r="B405" s="31"/>
      <c r="C405" s="31"/>
      <c r="D405" s="31"/>
      <c r="E405" s="31"/>
      <c r="F405" s="31"/>
      <c r="G405" s="31">
        <f>COUNT(G323:G403)</f>
        <v>6</v>
      </c>
      <c r="H405" s="31">
        <f t="shared" ref="H405:J405" si="20">COUNT(H323:H403)</f>
        <v>9</v>
      </c>
      <c r="I405" s="31">
        <f t="shared" si="20"/>
        <v>3</v>
      </c>
      <c r="J405" s="31">
        <f t="shared" si="20"/>
        <v>0</v>
      </c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</row>
    <row r="406" spans="1:40">
      <c r="A406" s="1" t="s">
        <v>83</v>
      </c>
      <c r="B406" s="104" t="s">
        <v>13</v>
      </c>
      <c r="C406" s="105" t="s">
        <v>13</v>
      </c>
      <c r="D406" s="104" t="s">
        <v>13</v>
      </c>
      <c r="E406" s="105" t="s">
        <v>13</v>
      </c>
      <c r="F406" s="105" t="s">
        <v>13</v>
      </c>
      <c r="G406" s="105" t="s">
        <v>16</v>
      </c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</row>
    <row r="407" spans="1:40">
      <c r="A407" s="105" t="s">
        <v>0</v>
      </c>
      <c r="B407" s="105" t="s">
        <v>18</v>
      </c>
      <c r="C407" s="105" t="s">
        <v>19</v>
      </c>
      <c r="D407" s="104" t="s">
        <v>20</v>
      </c>
      <c r="E407" s="105" t="s">
        <v>21</v>
      </c>
      <c r="F407" s="105" t="s">
        <v>22</v>
      </c>
      <c r="G407" s="107" t="s">
        <v>26</v>
      </c>
      <c r="H407" s="105" t="s">
        <v>27</v>
      </c>
      <c r="I407" s="105" t="s">
        <v>28</v>
      </c>
      <c r="J407" s="105" t="s">
        <v>29</v>
      </c>
      <c r="K407" s="105" t="s">
        <v>5</v>
      </c>
      <c r="L407" s="105" t="s">
        <v>6</v>
      </c>
      <c r="M407" s="105" t="s">
        <v>7</v>
      </c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</row>
    <row r="408" spans="1:40">
      <c r="A408" s="11">
        <v>41276</v>
      </c>
      <c r="B408" s="21">
        <v>0</v>
      </c>
      <c r="C408" s="21">
        <v>0</v>
      </c>
      <c r="D408" s="21">
        <v>0</v>
      </c>
      <c r="E408" s="21">
        <v>0</v>
      </c>
      <c r="F408" s="21">
        <v>0</v>
      </c>
      <c r="G408" s="15"/>
      <c r="H408" s="22"/>
      <c r="I408" s="22"/>
      <c r="J408" s="16"/>
      <c r="K408" s="21"/>
      <c r="L408" s="50" t="s">
        <v>106</v>
      </c>
      <c r="M408" s="122"/>
      <c r="N408" s="79"/>
      <c r="O408" s="79"/>
      <c r="P408" s="16"/>
      <c r="Q408" s="16"/>
      <c r="R408" s="16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</row>
    <row r="409" spans="1:40">
      <c r="A409" s="11">
        <v>41278</v>
      </c>
      <c r="B409" s="15">
        <v>0</v>
      </c>
      <c r="C409" s="15">
        <v>0</v>
      </c>
      <c r="D409" s="15">
        <v>0</v>
      </c>
      <c r="E409" s="15">
        <v>0</v>
      </c>
      <c r="F409" s="15">
        <v>0</v>
      </c>
      <c r="G409" s="15"/>
      <c r="H409" s="16"/>
      <c r="I409" s="16"/>
      <c r="J409" s="16"/>
      <c r="K409" s="15"/>
      <c r="L409" s="50" t="s">
        <v>110</v>
      </c>
      <c r="M409" s="79"/>
      <c r="O409" s="79"/>
      <c r="P409" s="16"/>
      <c r="Q409" s="16"/>
      <c r="R409" s="16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</row>
    <row r="410" spans="1:40">
      <c r="A410" s="11">
        <v>41281</v>
      </c>
      <c r="B410" s="15">
        <v>0</v>
      </c>
      <c r="C410" s="15">
        <v>0</v>
      </c>
      <c r="D410" s="15">
        <v>0</v>
      </c>
      <c r="E410" s="15">
        <v>0</v>
      </c>
      <c r="F410" s="15">
        <v>0</v>
      </c>
      <c r="G410" s="15"/>
      <c r="H410" s="16"/>
      <c r="I410" s="16"/>
      <c r="J410" s="16"/>
      <c r="K410" s="15"/>
      <c r="L410" s="50" t="s">
        <v>124</v>
      </c>
      <c r="M410" s="8"/>
      <c r="N410" s="79"/>
      <c r="O410" s="79"/>
      <c r="P410" s="16"/>
      <c r="Q410" s="16"/>
      <c r="R410" s="16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</row>
    <row r="411" spans="1:40">
      <c r="A411" s="11">
        <v>41282</v>
      </c>
      <c r="B411" s="15">
        <v>0</v>
      </c>
      <c r="C411" s="15">
        <v>0</v>
      </c>
      <c r="D411" s="15">
        <v>0</v>
      </c>
      <c r="E411" s="15">
        <v>0</v>
      </c>
      <c r="F411" s="15">
        <v>0</v>
      </c>
      <c r="G411" s="15"/>
      <c r="H411" s="16"/>
      <c r="I411" s="16"/>
      <c r="J411" s="16"/>
      <c r="K411" s="15"/>
      <c r="L411" s="50" t="s">
        <v>104</v>
      </c>
      <c r="M411" s="8"/>
      <c r="N411" s="79"/>
      <c r="O411" s="79"/>
      <c r="P411" s="16"/>
      <c r="Q411" s="16"/>
      <c r="R411" s="16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</row>
    <row r="412" spans="1:40">
      <c r="A412" s="13">
        <v>41288</v>
      </c>
      <c r="B412" s="15">
        <v>0</v>
      </c>
      <c r="C412" s="15">
        <v>0</v>
      </c>
      <c r="D412" s="15">
        <v>0</v>
      </c>
      <c r="E412" s="15">
        <v>0</v>
      </c>
      <c r="F412" s="15">
        <v>1</v>
      </c>
      <c r="G412" s="15"/>
      <c r="H412" s="16">
        <v>1</v>
      </c>
      <c r="I412" s="16"/>
      <c r="J412" s="16"/>
      <c r="K412" s="15"/>
      <c r="L412" s="38" t="s">
        <v>149</v>
      </c>
      <c r="M412" s="8"/>
      <c r="N412" s="79"/>
      <c r="O412" s="79"/>
      <c r="P412" s="16"/>
      <c r="Q412" s="16"/>
      <c r="R412" s="16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</row>
    <row r="413" spans="1:40">
      <c r="A413" s="11">
        <v>41292</v>
      </c>
      <c r="B413" s="15">
        <v>0</v>
      </c>
      <c r="C413" s="15">
        <v>0</v>
      </c>
      <c r="D413" s="15">
        <v>0</v>
      </c>
      <c r="E413" s="15">
        <v>0</v>
      </c>
      <c r="F413" s="15">
        <v>0</v>
      </c>
      <c r="G413" s="15"/>
      <c r="H413" s="16"/>
      <c r="I413" s="16"/>
      <c r="J413" s="16"/>
      <c r="K413" s="15"/>
      <c r="L413" s="31" t="s">
        <v>134</v>
      </c>
      <c r="M413" s="8"/>
      <c r="N413" s="79"/>
      <c r="O413" s="79"/>
      <c r="P413" s="16"/>
      <c r="Q413" s="16"/>
      <c r="R413" s="16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</row>
    <row r="414" spans="1:40">
      <c r="A414" s="11">
        <v>41296</v>
      </c>
      <c r="B414" s="15">
        <v>0</v>
      </c>
      <c r="C414" s="15">
        <v>0</v>
      </c>
      <c r="D414" s="15">
        <v>0</v>
      </c>
      <c r="E414" s="15">
        <v>0</v>
      </c>
      <c r="F414" s="15">
        <v>0</v>
      </c>
      <c r="G414" s="15"/>
      <c r="H414" s="16"/>
      <c r="I414" s="16"/>
      <c r="J414" s="16"/>
      <c r="K414" s="15"/>
      <c r="L414" s="48" t="s">
        <v>116</v>
      </c>
      <c r="M414" s="8"/>
      <c r="N414" s="79"/>
      <c r="O414" s="79"/>
      <c r="P414" s="16"/>
      <c r="Q414" s="16"/>
      <c r="R414" s="16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</row>
    <row r="415" spans="1:40">
      <c r="A415" s="11">
        <v>41297</v>
      </c>
      <c r="B415" s="15">
        <v>0</v>
      </c>
      <c r="C415" s="15">
        <v>1</v>
      </c>
      <c r="D415" s="15">
        <v>0</v>
      </c>
      <c r="E415" s="15">
        <v>0</v>
      </c>
      <c r="F415" s="15">
        <v>1</v>
      </c>
      <c r="G415" s="15">
        <v>1</v>
      </c>
      <c r="H415" s="16">
        <v>1</v>
      </c>
      <c r="I415" s="16"/>
      <c r="J415" s="16"/>
      <c r="K415" s="15"/>
      <c r="L415" s="38" t="s">
        <v>161</v>
      </c>
      <c r="M415" s="8"/>
      <c r="N415" s="79"/>
      <c r="O415" s="79"/>
      <c r="P415" s="16"/>
      <c r="Q415" s="16"/>
      <c r="R415" s="16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</row>
    <row r="416" spans="1:40">
      <c r="A416" s="11">
        <v>41303</v>
      </c>
      <c r="B416" s="15">
        <v>0</v>
      </c>
      <c r="C416" s="15">
        <v>0</v>
      </c>
      <c r="D416" s="15">
        <v>0</v>
      </c>
      <c r="E416" s="15">
        <v>0</v>
      </c>
      <c r="F416" s="15">
        <v>0</v>
      </c>
      <c r="G416" s="15"/>
      <c r="H416" s="16"/>
      <c r="I416" s="16"/>
      <c r="J416" s="16"/>
      <c r="K416" s="15"/>
      <c r="L416" s="48" t="s">
        <v>155</v>
      </c>
      <c r="M416" s="47"/>
      <c r="N416" s="79"/>
      <c r="O416" s="79"/>
      <c r="P416" s="16"/>
      <c r="Q416" s="16"/>
      <c r="R416" s="16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</row>
    <row r="417" spans="1:40">
      <c r="A417" s="11">
        <v>41304</v>
      </c>
      <c r="B417" s="15">
        <v>0</v>
      </c>
      <c r="C417" s="15">
        <v>0</v>
      </c>
      <c r="D417" s="15">
        <v>0</v>
      </c>
      <c r="E417" s="15">
        <v>0</v>
      </c>
      <c r="F417" s="15">
        <v>0</v>
      </c>
      <c r="G417" s="15"/>
      <c r="H417" s="16"/>
      <c r="I417" s="16"/>
      <c r="J417" s="16"/>
      <c r="K417" s="15"/>
      <c r="L417" s="48" t="s">
        <v>147</v>
      </c>
      <c r="M417" s="57"/>
      <c r="N417" s="79"/>
      <c r="O417" s="79"/>
      <c r="P417" s="16"/>
      <c r="Q417" s="16"/>
      <c r="R417" s="16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</row>
    <row r="418" spans="1:40">
      <c r="A418" s="11">
        <v>41309</v>
      </c>
      <c r="B418" s="15">
        <v>0</v>
      </c>
      <c r="C418" s="15">
        <v>0</v>
      </c>
      <c r="D418" s="15">
        <v>0</v>
      </c>
      <c r="E418" s="15">
        <v>0</v>
      </c>
      <c r="F418" s="15">
        <v>0</v>
      </c>
      <c r="G418" s="15"/>
      <c r="H418" s="16"/>
      <c r="I418" s="16"/>
      <c r="J418" s="16"/>
      <c r="K418" s="15"/>
      <c r="L418" s="48" t="s">
        <v>165</v>
      </c>
      <c r="M418" s="47"/>
      <c r="N418" s="79"/>
      <c r="O418" s="79"/>
      <c r="P418" s="16"/>
      <c r="Q418" s="16"/>
      <c r="R418" s="16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</row>
    <row r="419" spans="1:40">
      <c r="A419" s="11">
        <v>41310</v>
      </c>
      <c r="B419" s="15">
        <v>0</v>
      </c>
      <c r="C419" s="15">
        <v>0</v>
      </c>
      <c r="D419" s="15">
        <v>0</v>
      </c>
      <c r="E419" s="15">
        <v>0</v>
      </c>
      <c r="F419" s="15">
        <v>0</v>
      </c>
      <c r="G419" s="15"/>
      <c r="H419" s="16"/>
      <c r="I419" s="16"/>
      <c r="J419" s="16"/>
      <c r="K419" s="15"/>
      <c r="L419" s="48" t="s">
        <v>247</v>
      </c>
      <c r="M419" s="8"/>
      <c r="N419" s="79"/>
      <c r="O419" s="79"/>
      <c r="P419" s="16"/>
      <c r="Q419" s="16"/>
      <c r="R419" s="16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</row>
    <row r="420" spans="1:40">
      <c r="A420" s="11">
        <v>41316</v>
      </c>
      <c r="B420" s="15">
        <v>0</v>
      </c>
      <c r="C420" s="15">
        <v>0</v>
      </c>
      <c r="D420" s="15">
        <v>0</v>
      </c>
      <c r="E420" s="15">
        <v>1</v>
      </c>
      <c r="F420" s="15">
        <v>1</v>
      </c>
      <c r="G420" s="15"/>
      <c r="H420" s="16"/>
      <c r="I420" s="16">
        <v>2</v>
      </c>
      <c r="J420" s="16"/>
      <c r="K420" s="15"/>
      <c r="L420" s="48" t="s">
        <v>170</v>
      </c>
      <c r="M420" s="8" t="s">
        <v>172</v>
      </c>
      <c r="N420" s="79"/>
      <c r="O420" s="79"/>
      <c r="P420" s="16"/>
      <c r="Q420" s="16"/>
      <c r="R420" s="16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</row>
    <row r="421" spans="1:40">
      <c r="A421" s="11">
        <v>41319</v>
      </c>
      <c r="B421" s="15">
        <v>0</v>
      </c>
      <c r="C421" s="15">
        <v>0</v>
      </c>
      <c r="D421" s="15">
        <v>0</v>
      </c>
      <c r="E421" s="15">
        <v>0</v>
      </c>
      <c r="F421" s="15">
        <v>0</v>
      </c>
      <c r="G421" s="15"/>
      <c r="H421" s="16"/>
      <c r="I421" s="16"/>
      <c r="J421" s="16"/>
      <c r="K421" s="15"/>
      <c r="L421" s="50" t="s">
        <v>253</v>
      </c>
      <c r="M421" s="8"/>
      <c r="N421" s="79"/>
      <c r="O421" s="79"/>
      <c r="P421" s="16"/>
      <c r="Q421" s="16"/>
      <c r="R421" s="16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</row>
    <row r="422" spans="1:40">
      <c r="A422" s="11">
        <v>41323</v>
      </c>
      <c r="B422" s="15">
        <v>0</v>
      </c>
      <c r="C422" s="15">
        <v>0</v>
      </c>
      <c r="D422" s="15">
        <v>0</v>
      </c>
      <c r="E422" s="15">
        <v>0</v>
      </c>
      <c r="F422" s="15">
        <v>0</v>
      </c>
      <c r="G422" s="15"/>
      <c r="H422" s="16"/>
      <c r="I422" s="16"/>
      <c r="J422" s="16"/>
      <c r="K422" s="15"/>
      <c r="L422" s="48" t="s">
        <v>158</v>
      </c>
      <c r="M422" s="69"/>
      <c r="N422" s="79"/>
      <c r="O422" s="79"/>
      <c r="P422" s="16"/>
      <c r="Q422" s="16"/>
      <c r="R422" s="16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</row>
    <row r="423" spans="1:40">
      <c r="A423" s="11">
        <v>41326</v>
      </c>
      <c r="B423" s="15">
        <v>0</v>
      </c>
      <c r="C423" s="15">
        <v>0</v>
      </c>
      <c r="D423" s="15">
        <v>0</v>
      </c>
      <c r="E423" s="15">
        <v>0</v>
      </c>
      <c r="F423" s="15">
        <v>0</v>
      </c>
      <c r="G423" s="15"/>
      <c r="H423" s="16"/>
      <c r="I423" s="16"/>
      <c r="J423" s="16"/>
      <c r="K423" s="15"/>
      <c r="L423" s="48" t="s">
        <v>180</v>
      </c>
      <c r="M423" s="38" t="s">
        <v>164</v>
      </c>
      <c r="N423" s="79"/>
      <c r="O423" s="79"/>
      <c r="P423" s="16"/>
      <c r="Q423" s="16"/>
      <c r="R423" s="16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</row>
    <row r="424" spans="1:40">
      <c r="A424" s="11">
        <v>41326</v>
      </c>
      <c r="B424" s="15">
        <v>0</v>
      </c>
      <c r="C424" s="15">
        <v>0</v>
      </c>
      <c r="D424" s="15">
        <v>0</v>
      </c>
      <c r="E424" s="15">
        <v>0</v>
      </c>
      <c r="F424" s="15">
        <v>1</v>
      </c>
      <c r="G424" s="15"/>
      <c r="H424" s="16">
        <v>1</v>
      </c>
      <c r="I424" s="16"/>
      <c r="J424" s="16"/>
      <c r="K424" s="15"/>
      <c r="L424" s="48" t="s">
        <v>236</v>
      </c>
      <c r="M424" s="33"/>
      <c r="N424" s="79"/>
      <c r="O424" s="79"/>
      <c r="P424" s="16"/>
      <c r="Q424" s="16"/>
      <c r="R424" s="16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</row>
    <row r="425" spans="1:40">
      <c r="A425" s="11">
        <v>41330</v>
      </c>
      <c r="B425" s="15">
        <v>0</v>
      </c>
      <c r="C425" s="15">
        <v>0</v>
      </c>
      <c r="D425" s="15">
        <v>1</v>
      </c>
      <c r="E425" s="15">
        <v>0</v>
      </c>
      <c r="F425" s="15">
        <v>1</v>
      </c>
      <c r="G425" s="15">
        <v>2</v>
      </c>
      <c r="H425" s="16"/>
      <c r="I425" s="16"/>
      <c r="J425" s="16"/>
      <c r="K425" s="15"/>
      <c r="L425" s="56" t="s">
        <v>208</v>
      </c>
      <c r="M425" s="69" t="s">
        <v>99</v>
      </c>
      <c r="N425" s="79"/>
      <c r="O425" s="79"/>
      <c r="P425" s="16"/>
      <c r="Q425" s="16"/>
      <c r="R425" s="16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</row>
    <row r="426" spans="1:40">
      <c r="A426" s="110">
        <v>41333</v>
      </c>
      <c r="B426" s="15">
        <v>0</v>
      </c>
      <c r="C426" s="15">
        <v>0</v>
      </c>
      <c r="D426" s="15">
        <v>1</v>
      </c>
      <c r="E426" s="15">
        <v>0</v>
      </c>
      <c r="F426" s="15">
        <v>0</v>
      </c>
      <c r="G426" s="15">
        <v>1</v>
      </c>
      <c r="H426" s="16"/>
      <c r="I426" s="16"/>
      <c r="J426" s="16"/>
      <c r="K426" s="15"/>
      <c r="L426" s="38" t="s">
        <v>249</v>
      </c>
      <c r="M426" s="69"/>
      <c r="N426" s="79"/>
      <c r="O426" s="79"/>
      <c r="P426" s="16"/>
      <c r="Q426" s="16"/>
      <c r="R426" s="16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</row>
    <row r="427" spans="1:40">
      <c r="A427" s="11">
        <v>41339</v>
      </c>
      <c r="B427" s="15">
        <v>1</v>
      </c>
      <c r="C427" s="15">
        <v>0</v>
      </c>
      <c r="D427" s="15">
        <v>1</v>
      </c>
      <c r="E427" s="15">
        <v>1</v>
      </c>
      <c r="F427" s="15">
        <v>1</v>
      </c>
      <c r="G427" s="15"/>
      <c r="H427" s="16">
        <v>4</v>
      </c>
      <c r="I427" s="16"/>
      <c r="J427" s="16"/>
      <c r="K427" s="15"/>
      <c r="L427" s="31" t="s">
        <v>266</v>
      </c>
      <c r="M427" s="69" t="s">
        <v>99</v>
      </c>
      <c r="N427" s="79"/>
      <c r="O427" s="79"/>
      <c r="P427" s="16"/>
      <c r="Q427" s="16"/>
      <c r="R427" s="16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</row>
    <row r="428" spans="1:40">
      <c r="A428" s="11">
        <v>41341</v>
      </c>
      <c r="B428" s="15">
        <v>0</v>
      </c>
      <c r="C428" s="15">
        <v>0</v>
      </c>
      <c r="D428" s="15">
        <v>0</v>
      </c>
      <c r="E428" s="15">
        <v>1</v>
      </c>
      <c r="F428" s="15">
        <v>1</v>
      </c>
      <c r="G428" s="15"/>
      <c r="H428" s="16"/>
      <c r="I428" s="16">
        <v>2</v>
      </c>
      <c r="J428" s="16"/>
      <c r="K428" s="15"/>
      <c r="L428" s="30" t="s">
        <v>220</v>
      </c>
      <c r="M428" s="69" t="s">
        <v>172</v>
      </c>
      <c r="N428" s="79"/>
      <c r="O428" s="79"/>
      <c r="P428" s="16"/>
      <c r="Q428" s="16"/>
      <c r="R428" s="16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</row>
    <row r="429" spans="1:40">
      <c r="A429" s="11">
        <v>41344</v>
      </c>
      <c r="B429" s="15">
        <v>0</v>
      </c>
      <c r="C429" s="15">
        <v>0</v>
      </c>
      <c r="D429" s="15">
        <v>0</v>
      </c>
      <c r="E429" s="15">
        <v>0</v>
      </c>
      <c r="F429" s="15">
        <v>0</v>
      </c>
      <c r="G429" s="15"/>
      <c r="H429" s="16"/>
      <c r="I429" s="16"/>
      <c r="J429" s="16"/>
      <c r="K429" s="15"/>
      <c r="L429" s="48" t="s">
        <v>215</v>
      </c>
      <c r="M429" s="69"/>
      <c r="N429" s="79"/>
      <c r="O429" s="79"/>
      <c r="P429" s="16"/>
      <c r="Q429" s="16"/>
      <c r="R429" s="16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</row>
    <row r="430" spans="1:40">
      <c r="A430" s="11">
        <v>41345</v>
      </c>
      <c r="B430" s="15">
        <v>0</v>
      </c>
      <c r="C430" s="15">
        <v>0</v>
      </c>
      <c r="D430" s="15">
        <v>0</v>
      </c>
      <c r="E430" s="15">
        <v>0</v>
      </c>
      <c r="F430" s="15">
        <v>1</v>
      </c>
      <c r="G430" s="15"/>
      <c r="H430" s="16">
        <v>1</v>
      </c>
      <c r="I430" s="16"/>
      <c r="J430" s="16"/>
      <c r="K430" s="15"/>
      <c r="L430" s="33" t="s">
        <v>299</v>
      </c>
      <c r="M430" s="69" t="s">
        <v>99</v>
      </c>
      <c r="N430" s="79"/>
      <c r="O430" s="79"/>
      <c r="P430" s="16"/>
      <c r="Q430" s="16"/>
      <c r="R430" s="16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</row>
    <row r="431" spans="1:40">
      <c r="A431" s="11">
        <v>41353</v>
      </c>
      <c r="B431" s="15">
        <v>0</v>
      </c>
      <c r="C431" s="15">
        <v>0</v>
      </c>
      <c r="D431" s="15">
        <v>0</v>
      </c>
      <c r="E431" s="15">
        <v>0</v>
      </c>
      <c r="F431" s="15">
        <v>0</v>
      </c>
      <c r="G431" s="15"/>
      <c r="H431" s="16"/>
      <c r="I431" s="16"/>
      <c r="J431" s="16"/>
      <c r="K431" s="15"/>
      <c r="L431" s="38" t="s">
        <v>301</v>
      </c>
      <c r="M431" s="69"/>
      <c r="N431" s="79"/>
      <c r="O431" s="57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</row>
    <row r="432" spans="1:40">
      <c r="A432" s="11">
        <v>41355</v>
      </c>
      <c r="B432" s="15">
        <v>0</v>
      </c>
      <c r="C432" s="15">
        <v>0</v>
      </c>
      <c r="D432" s="15">
        <v>0</v>
      </c>
      <c r="E432" s="15">
        <v>0</v>
      </c>
      <c r="F432" s="15">
        <v>0</v>
      </c>
      <c r="G432" s="15"/>
      <c r="H432" s="16"/>
      <c r="I432" s="16"/>
      <c r="J432" s="16"/>
      <c r="K432" s="15"/>
      <c r="L432" s="48" t="s">
        <v>289</v>
      </c>
      <c r="M432" s="69"/>
      <c r="N432" s="79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</row>
    <row r="433" spans="1:38">
      <c r="A433" s="13">
        <v>41360</v>
      </c>
      <c r="B433" s="30">
        <v>0</v>
      </c>
      <c r="C433" s="30">
        <v>0</v>
      </c>
      <c r="D433" s="30">
        <v>0</v>
      </c>
      <c r="E433" s="30">
        <v>0</v>
      </c>
      <c r="F433" s="30">
        <v>0</v>
      </c>
      <c r="G433" s="15"/>
      <c r="H433" s="33"/>
      <c r="I433" s="16"/>
      <c r="J433" s="16"/>
      <c r="K433" s="15"/>
      <c r="L433" s="48" t="s">
        <v>295</v>
      </c>
      <c r="M433" s="69"/>
      <c r="N433" s="79"/>
      <c r="O433" s="57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</row>
    <row r="434" spans="1:38" ht="13.5" thickBot="1">
      <c r="A434" s="12">
        <v>41362</v>
      </c>
      <c r="B434" s="35">
        <v>0</v>
      </c>
      <c r="C434" s="35">
        <v>0</v>
      </c>
      <c r="D434" s="35">
        <v>0</v>
      </c>
      <c r="E434" s="35">
        <v>0</v>
      </c>
      <c r="F434" s="35">
        <v>0</v>
      </c>
      <c r="G434" s="18"/>
      <c r="H434" s="36"/>
      <c r="I434" s="19"/>
      <c r="J434" s="19"/>
      <c r="K434" s="18"/>
      <c r="L434" s="149" t="s">
        <v>278</v>
      </c>
      <c r="M434" s="69"/>
      <c r="N434" s="79"/>
      <c r="O434" s="57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</row>
    <row r="435" spans="1:38">
      <c r="A435" s="11">
        <v>41276</v>
      </c>
      <c r="B435" s="15">
        <v>0</v>
      </c>
      <c r="C435" s="15">
        <v>0</v>
      </c>
      <c r="D435" s="15">
        <v>0</v>
      </c>
      <c r="E435" s="15">
        <v>0</v>
      </c>
      <c r="F435" s="15">
        <v>1</v>
      </c>
      <c r="G435" s="15">
        <v>1</v>
      </c>
      <c r="H435" s="16"/>
      <c r="I435" s="16"/>
      <c r="J435" s="16"/>
      <c r="K435" s="15"/>
      <c r="L435" s="50" t="s">
        <v>106</v>
      </c>
      <c r="M435" s="78"/>
      <c r="N435" s="79"/>
      <c r="O435" s="33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</row>
    <row r="436" spans="1:38">
      <c r="A436" s="11">
        <v>41278</v>
      </c>
      <c r="B436" s="15">
        <v>1</v>
      </c>
      <c r="C436" s="15">
        <v>0</v>
      </c>
      <c r="D436" s="15">
        <v>0</v>
      </c>
      <c r="E436" s="15">
        <v>0</v>
      </c>
      <c r="F436" s="15">
        <v>0</v>
      </c>
      <c r="G436" s="15"/>
      <c r="H436" s="16">
        <v>1</v>
      </c>
      <c r="I436" s="16"/>
      <c r="J436" s="16"/>
      <c r="K436" s="15"/>
      <c r="L436" s="50" t="s">
        <v>110</v>
      </c>
      <c r="M436" s="78" t="s">
        <v>99</v>
      </c>
      <c r="N436" s="79"/>
      <c r="O436" s="33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</row>
    <row r="437" spans="1:38">
      <c r="A437" s="11">
        <v>41281</v>
      </c>
      <c r="B437" s="15">
        <v>0</v>
      </c>
      <c r="C437" s="15">
        <v>0</v>
      </c>
      <c r="D437" s="15">
        <v>0</v>
      </c>
      <c r="E437" s="15">
        <v>0</v>
      </c>
      <c r="F437" s="15">
        <v>0</v>
      </c>
      <c r="G437" s="15"/>
      <c r="H437" s="16"/>
      <c r="I437" s="16"/>
      <c r="J437" s="16"/>
      <c r="K437" s="15"/>
      <c r="L437" s="50" t="s">
        <v>124</v>
      </c>
      <c r="M437" s="78"/>
      <c r="N437" s="79"/>
      <c r="O437" s="33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</row>
    <row r="438" spans="1:38">
      <c r="A438" s="11">
        <v>41282</v>
      </c>
      <c r="B438" s="15">
        <v>0</v>
      </c>
      <c r="C438" s="15">
        <v>0</v>
      </c>
      <c r="D438" s="15">
        <v>0</v>
      </c>
      <c r="E438" s="15">
        <v>0</v>
      </c>
      <c r="F438" s="15">
        <v>0</v>
      </c>
      <c r="G438" s="15"/>
      <c r="H438" s="16"/>
      <c r="I438" s="16"/>
      <c r="J438" s="16"/>
      <c r="K438" s="15"/>
      <c r="L438" s="50" t="s">
        <v>104</v>
      </c>
      <c r="M438" s="53"/>
      <c r="N438" s="79"/>
      <c r="O438" s="33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</row>
    <row r="439" spans="1:38">
      <c r="A439" s="11">
        <v>41288</v>
      </c>
      <c r="B439" s="15">
        <v>0</v>
      </c>
      <c r="C439" s="15">
        <v>0</v>
      </c>
      <c r="D439" s="15">
        <v>0</v>
      </c>
      <c r="E439" s="15">
        <v>0</v>
      </c>
      <c r="F439" s="15">
        <v>0</v>
      </c>
      <c r="G439" s="15"/>
      <c r="H439" s="16"/>
      <c r="I439" s="16"/>
      <c r="J439" s="16"/>
      <c r="K439" s="15"/>
      <c r="L439" s="38" t="s">
        <v>149</v>
      </c>
      <c r="M439" s="53"/>
      <c r="N439" s="79"/>
      <c r="O439" s="33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</row>
    <row r="440" spans="1:38">
      <c r="A440" s="11">
        <v>41292</v>
      </c>
      <c r="B440" s="15">
        <v>0</v>
      </c>
      <c r="C440" s="15">
        <v>0</v>
      </c>
      <c r="D440" s="15">
        <v>0</v>
      </c>
      <c r="E440" s="15">
        <v>0</v>
      </c>
      <c r="F440" s="15">
        <v>0</v>
      </c>
      <c r="G440" s="15"/>
      <c r="H440" s="16"/>
      <c r="I440" s="16"/>
      <c r="J440" s="16"/>
      <c r="K440" s="15"/>
      <c r="L440" s="31" t="s">
        <v>134</v>
      </c>
      <c r="M440" s="78"/>
      <c r="N440" s="79"/>
      <c r="O440" s="33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</row>
    <row r="441" spans="1:38">
      <c r="A441" s="11">
        <v>41296</v>
      </c>
      <c r="B441" s="15">
        <v>0</v>
      </c>
      <c r="C441" s="15">
        <v>0</v>
      </c>
      <c r="D441" s="15">
        <v>0</v>
      </c>
      <c r="E441" s="15">
        <v>0</v>
      </c>
      <c r="F441" s="15">
        <v>0</v>
      </c>
      <c r="G441" s="15"/>
      <c r="H441" s="16"/>
      <c r="I441" s="16"/>
      <c r="J441" s="16"/>
      <c r="K441" s="15"/>
      <c r="L441" s="48" t="s">
        <v>116</v>
      </c>
      <c r="M441" s="78"/>
      <c r="N441" s="79"/>
      <c r="O441" s="33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</row>
    <row r="442" spans="1:38">
      <c r="A442" s="11">
        <v>41297</v>
      </c>
      <c r="B442" s="15">
        <v>0</v>
      </c>
      <c r="C442" s="15">
        <v>0</v>
      </c>
      <c r="D442" s="15">
        <v>0</v>
      </c>
      <c r="E442" s="15">
        <v>0</v>
      </c>
      <c r="F442" s="15">
        <v>0</v>
      </c>
      <c r="G442" s="15"/>
      <c r="H442" s="16"/>
      <c r="I442" s="16"/>
      <c r="J442" s="16"/>
      <c r="K442" s="15"/>
      <c r="L442" s="38" t="s">
        <v>161</v>
      </c>
      <c r="M442" s="78"/>
      <c r="N442" s="79"/>
      <c r="O442" s="33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</row>
    <row r="443" spans="1:38">
      <c r="A443" s="11">
        <v>41303</v>
      </c>
      <c r="B443" s="15">
        <v>0</v>
      </c>
      <c r="C443" s="15">
        <v>0</v>
      </c>
      <c r="D443" s="15">
        <v>0</v>
      </c>
      <c r="E443" s="15">
        <v>0</v>
      </c>
      <c r="F443" s="15">
        <v>0</v>
      </c>
      <c r="G443" s="15"/>
      <c r="H443" s="16"/>
      <c r="I443" s="16"/>
      <c r="J443" s="16"/>
      <c r="K443" s="15"/>
      <c r="L443" s="48" t="s">
        <v>155</v>
      </c>
      <c r="M443" s="78"/>
      <c r="N443" s="79"/>
      <c r="O443" s="33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</row>
    <row r="444" spans="1:38">
      <c r="A444" s="11">
        <v>41304</v>
      </c>
      <c r="B444" s="15">
        <v>0</v>
      </c>
      <c r="C444" s="15">
        <v>0</v>
      </c>
      <c r="D444" s="15">
        <v>0</v>
      </c>
      <c r="E444" s="15">
        <v>0</v>
      </c>
      <c r="F444" s="15">
        <v>1</v>
      </c>
      <c r="G444" s="15"/>
      <c r="H444" s="16">
        <v>1</v>
      </c>
      <c r="I444" s="16"/>
      <c r="J444" s="16"/>
      <c r="K444" s="15"/>
      <c r="L444" s="48" t="s">
        <v>147</v>
      </c>
      <c r="M444" s="78"/>
      <c r="N444" s="79"/>
      <c r="O444" s="33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</row>
    <row r="445" spans="1:38">
      <c r="A445" s="11">
        <v>41309</v>
      </c>
      <c r="B445" s="15">
        <v>16</v>
      </c>
      <c r="C445" s="15">
        <v>0</v>
      </c>
      <c r="D445" s="15">
        <v>1</v>
      </c>
      <c r="E445" s="15">
        <v>0</v>
      </c>
      <c r="F445" s="15">
        <v>0</v>
      </c>
      <c r="G445" s="15">
        <v>1</v>
      </c>
      <c r="H445" s="16"/>
      <c r="I445" s="16"/>
      <c r="J445" s="16"/>
      <c r="K445" s="15" t="s">
        <v>167</v>
      </c>
      <c r="L445" s="48" t="s">
        <v>165</v>
      </c>
      <c r="M445" s="53" t="s">
        <v>166</v>
      </c>
      <c r="N445" s="79"/>
      <c r="O445" s="33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</row>
    <row r="446" spans="1:38">
      <c r="A446" s="11">
        <v>41310</v>
      </c>
      <c r="B446" s="15">
        <v>0</v>
      </c>
      <c r="C446" s="15">
        <v>0</v>
      </c>
      <c r="D446" s="15">
        <v>0</v>
      </c>
      <c r="E446" s="15">
        <v>0</v>
      </c>
      <c r="F446" s="15">
        <v>0</v>
      </c>
      <c r="G446" s="15"/>
      <c r="H446" s="16"/>
      <c r="I446" s="16"/>
      <c r="J446" s="16"/>
      <c r="K446" s="15"/>
      <c r="L446" s="48" t="s">
        <v>247</v>
      </c>
      <c r="M446" s="47"/>
      <c r="N446" s="79"/>
      <c r="O446" s="33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</row>
    <row r="447" spans="1:38">
      <c r="A447" s="11">
        <v>41316</v>
      </c>
      <c r="B447" s="15">
        <v>0</v>
      </c>
      <c r="C447" s="15">
        <v>0</v>
      </c>
      <c r="D447" s="15">
        <v>0</v>
      </c>
      <c r="E447" s="15">
        <v>0</v>
      </c>
      <c r="F447" s="15">
        <v>0</v>
      </c>
      <c r="G447" s="15"/>
      <c r="H447" s="16"/>
      <c r="I447" s="16"/>
      <c r="J447" s="16"/>
      <c r="K447" s="15"/>
      <c r="L447" s="48" t="s">
        <v>170</v>
      </c>
      <c r="M447" s="47"/>
      <c r="N447" s="79"/>
      <c r="O447" s="33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</row>
    <row r="448" spans="1:38">
      <c r="A448" s="11">
        <v>41319</v>
      </c>
      <c r="B448" s="15">
        <v>0</v>
      </c>
      <c r="C448" s="15">
        <v>0</v>
      </c>
      <c r="D448" s="15">
        <v>0</v>
      </c>
      <c r="E448" s="15">
        <v>0</v>
      </c>
      <c r="F448" s="15">
        <v>0</v>
      </c>
      <c r="G448" s="15"/>
      <c r="H448" s="16"/>
      <c r="I448" s="16"/>
      <c r="J448" s="16"/>
      <c r="K448" s="15"/>
      <c r="L448" s="50" t="s">
        <v>253</v>
      </c>
      <c r="M448" s="47"/>
      <c r="N448" s="79"/>
      <c r="O448" s="33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</row>
    <row r="449" spans="1:39">
      <c r="A449" s="11">
        <v>41323</v>
      </c>
      <c r="B449" s="15">
        <v>0</v>
      </c>
      <c r="C449" s="15">
        <v>0</v>
      </c>
      <c r="D449" s="15">
        <v>0</v>
      </c>
      <c r="E449" s="15">
        <v>0</v>
      </c>
      <c r="F449" s="15">
        <v>0</v>
      </c>
      <c r="G449" s="15"/>
      <c r="H449" s="16"/>
      <c r="I449" s="16"/>
      <c r="J449" s="16"/>
      <c r="K449" s="15"/>
      <c r="L449" s="48" t="s">
        <v>158</v>
      </c>
      <c r="M449" s="53"/>
      <c r="N449" s="79"/>
      <c r="O449" s="33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</row>
    <row r="450" spans="1:39">
      <c r="A450" s="11">
        <v>41326</v>
      </c>
      <c r="B450" s="15">
        <v>0</v>
      </c>
      <c r="C450" s="15">
        <v>0</v>
      </c>
      <c r="D450" s="15">
        <v>0</v>
      </c>
      <c r="E450" s="15">
        <v>0</v>
      </c>
      <c r="F450" s="15">
        <v>0</v>
      </c>
      <c r="G450" s="15"/>
      <c r="H450" s="16"/>
      <c r="I450" s="16"/>
      <c r="J450" s="16"/>
      <c r="K450" s="15"/>
      <c r="L450" s="48" t="s">
        <v>180</v>
      </c>
      <c r="M450" s="38" t="s">
        <v>164</v>
      </c>
      <c r="N450" s="79"/>
      <c r="O450" s="33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</row>
    <row r="451" spans="1:39">
      <c r="A451" s="11">
        <v>41326</v>
      </c>
      <c r="B451" s="15">
        <v>0</v>
      </c>
      <c r="C451" s="15">
        <v>0</v>
      </c>
      <c r="D451" s="15">
        <v>0</v>
      </c>
      <c r="E451" s="15">
        <v>0</v>
      </c>
      <c r="F451" s="15">
        <v>0</v>
      </c>
      <c r="G451" s="15"/>
      <c r="H451" s="16"/>
      <c r="I451" s="16"/>
      <c r="J451" s="16"/>
      <c r="K451" s="15"/>
      <c r="L451" s="48" t="s">
        <v>236</v>
      </c>
      <c r="M451" s="33"/>
      <c r="N451" s="79"/>
      <c r="O451" s="33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</row>
    <row r="452" spans="1:39">
      <c r="A452" s="11">
        <v>41330</v>
      </c>
      <c r="B452" s="15">
        <v>0</v>
      </c>
      <c r="C452" s="15">
        <v>0</v>
      </c>
      <c r="D452" s="15">
        <v>0</v>
      </c>
      <c r="E452" s="15">
        <v>0</v>
      </c>
      <c r="F452" s="15">
        <v>0</v>
      </c>
      <c r="G452" s="15"/>
      <c r="H452" s="16"/>
      <c r="I452" s="16"/>
      <c r="J452" s="16"/>
      <c r="K452" s="15"/>
      <c r="L452" s="56" t="s">
        <v>208</v>
      </c>
      <c r="M452" s="78"/>
      <c r="N452" s="79"/>
      <c r="O452" s="33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</row>
    <row r="453" spans="1:39">
      <c r="A453" s="110">
        <v>41333</v>
      </c>
      <c r="B453" s="15">
        <v>0</v>
      </c>
      <c r="C453" s="15">
        <v>0</v>
      </c>
      <c r="D453" s="15">
        <v>0</v>
      </c>
      <c r="E453" s="15">
        <v>0</v>
      </c>
      <c r="F453" s="15">
        <v>0</v>
      </c>
      <c r="G453" s="15"/>
      <c r="H453" s="16"/>
      <c r="I453" s="16"/>
      <c r="J453" s="16"/>
      <c r="K453" s="15"/>
      <c r="L453" s="38" t="s">
        <v>249</v>
      </c>
      <c r="M453" s="78"/>
      <c r="N453" s="79"/>
      <c r="O453" s="33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</row>
    <row r="454" spans="1:39">
      <c r="A454" s="11">
        <v>41339</v>
      </c>
      <c r="B454" s="15">
        <v>0</v>
      </c>
      <c r="C454" s="15">
        <v>0</v>
      </c>
      <c r="D454" s="15">
        <v>0</v>
      </c>
      <c r="E454" s="15">
        <v>0</v>
      </c>
      <c r="F454" s="15">
        <v>1</v>
      </c>
      <c r="G454" s="15"/>
      <c r="H454" s="16">
        <v>1</v>
      </c>
      <c r="I454" s="16"/>
      <c r="J454" s="16"/>
      <c r="K454" s="15"/>
      <c r="L454" s="31" t="s">
        <v>266</v>
      </c>
      <c r="M454" s="78" t="s">
        <v>99</v>
      </c>
      <c r="N454" s="79"/>
      <c r="O454" s="33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</row>
    <row r="455" spans="1:39">
      <c r="A455" s="11">
        <v>41341</v>
      </c>
      <c r="B455" s="15">
        <v>0</v>
      </c>
      <c r="C455" s="15">
        <v>0</v>
      </c>
      <c r="D455" s="15">
        <v>0</v>
      </c>
      <c r="E455" s="15">
        <v>0</v>
      </c>
      <c r="F455" s="15">
        <v>1</v>
      </c>
      <c r="G455" s="15"/>
      <c r="H455" s="16"/>
      <c r="I455" s="16">
        <v>1</v>
      </c>
      <c r="J455" s="16"/>
      <c r="K455" s="15"/>
      <c r="L455" s="30" t="s">
        <v>220</v>
      </c>
      <c r="M455" s="69" t="s">
        <v>172</v>
      </c>
      <c r="N455" s="79"/>
      <c r="O455" s="33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</row>
    <row r="456" spans="1:39">
      <c r="A456" s="11">
        <v>41344</v>
      </c>
      <c r="B456" s="15">
        <v>0</v>
      </c>
      <c r="C456" s="15">
        <v>0</v>
      </c>
      <c r="D456" s="15">
        <v>0</v>
      </c>
      <c r="E456" s="15">
        <v>0</v>
      </c>
      <c r="F456" s="15">
        <v>0</v>
      </c>
      <c r="G456" s="15"/>
      <c r="H456" s="16"/>
      <c r="I456" s="16"/>
      <c r="J456" s="16"/>
      <c r="K456" s="15"/>
      <c r="L456" s="48" t="s">
        <v>215</v>
      </c>
      <c r="M456" s="78"/>
      <c r="N456" s="79"/>
      <c r="O456" s="33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</row>
    <row r="457" spans="1:39">
      <c r="A457" s="11">
        <v>41345</v>
      </c>
      <c r="B457" s="15">
        <v>0</v>
      </c>
      <c r="C457" s="15">
        <v>0</v>
      </c>
      <c r="D457" s="15">
        <v>0</v>
      </c>
      <c r="E457" s="15">
        <v>0</v>
      </c>
      <c r="F457" s="15">
        <v>0</v>
      </c>
      <c r="G457" s="15"/>
      <c r="H457" s="16"/>
      <c r="I457" s="16"/>
      <c r="J457" s="16"/>
      <c r="K457" s="15"/>
      <c r="L457" s="33" t="s">
        <v>299</v>
      </c>
      <c r="M457" s="78"/>
      <c r="N457" s="79"/>
      <c r="O457" s="33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</row>
    <row r="458" spans="1:39">
      <c r="A458" s="11">
        <v>41353</v>
      </c>
      <c r="B458" s="15">
        <v>0</v>
      </c>
      <c r="C458" s="15">
        <v>0</v>
      </c>
      <c r="D458" s="15">
        <v>0</v>
      </c>
      <c r="E458" s="15">
        <v>0</v>
      </c>
      <c r="F458" s="15">
        <v>0</v>
      </c>
      <c r="G458" s="15"/>
      <c r="H458" s="16"/>
      <c r="I458" s="16"/>
      <c r="J458" s="16"/>
      <c r="K458" s="15"/>
      <c r="L458" s="38" t="s">
        <v>301</v>
      </c>
      <c r="M458" s="78"/>
      <c r="N458" s="79"/>
      <c r="O458" s="33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</row>
    <row r="459" spans="1:39">
      <c r="A459" s="11">
        <v>41355</v>
      </c>
      <c r="B459" s="15">
        <v>0</v>
      </c>
      <c r="C459" s="15">
        <v>0</v>
      </c>
      <c r="D459" s="15">
        <v>0</v>
      </c>
      <c r="E459" s="15">
        <v>0</v>
      </c>
      <c r="F459" s="15">
        <v>0</v>
      </c>
      <c r="G459" s="15"/>
      <c r="H459" s="16"/>
      <c r="I459" s="16"/>
      <c r="J459" s="16"/>
      <c r="K459" s="15"/>
      <c r="L459" s="48" t="s">
        <v>289</v>
      </c>
      <c r="M459" s="53"/>
      <c r="N459" s="79"/>
      <c r="O459" s="33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</row>
    <row r="460" spans="1:39">
      <c r="A460" s="13">
        <v>41360</v>
      </c>
      <c r="B460" s="15">
        <v>0</v>
      </c>
      <c r="C460" s="15">
        <v>0</v>
      </c>
      <c r="D460" s="15">
        <v>0</v>
      </c>
      <c r="E460" s="15">
        <v>0</v>
      </c>
      <c r="F460" s="15">
        <v>0</v>
      </c>
      <c r="G460" s="15"/>
      <c r="H460" s="16"/>
      <c r="I460" s="16"/>
      <c r="J460" s="16"/>
      <c r="K460" s="15"/>
      <c r="L460" s="48" t="s">
        <v>295</v>
      </c>
      <c r="M460" s="78"/>
      <c r="N460" s="79"/>
      <c r="O460" s="33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</row>
    <row r="461" spans="1:39" ht="13.5" thickBot="1">
      <c r="A461" s="12">
        <v>41362</v>
      </c>
      <c r="B461" s="35">
        <v>0</v>
      </c>
      <c r="C461" s="35">
        <v>0</v>
      </c>
      <c r="D461" s="35">
        <v>0</v>
      </c>
      <c r="E461" s="35">
        <v>0</v>
      </c>
      <c r="F461" s="35">
        <v>0</v>
      </c>
      <c r="G461" s="18"/>
      <c r="H461" s="36"/>
      <c r="I461" s="19"/>
      <c r="J461" s="19"/>
      <c r="K461" s="18"/>
      <c r="L461" s="149" t="s">
        <v>278</v>
      </c>
      <c r="M461" s="78"/>
      <c r="N461" s="79"/>
      <c r="O461" s="33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</row>
    <row r="462" spans="1:39">
      <c r="A462" s="11">
        <v>41276</v>
      </c>
      <c r="B462" s="15">
        <v>0</v>
      </c>
      <c r="C462" s="15">
        <v>0</v>
      </c>
      <c r="D462" s="15">
        <v>0</v>
      </c>
      <c r="E462" s="25"/>
      <c r="F462" s="123"/>
      <c r="G462" s="33"/>
      <c r="H462" s="33"/>
      <c r="I462" s="33"/>
      <c r="J462" s="8"/>
      <c r="K462" s="30"/>
      <c r="L462" s="50" t="s">
        <v>106</v>
      </c>
      <c r="M462" s="79"/>
      <c r="O462" s="31"/>
      <c r="P462" s="33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</row>
    <row r="463" spans="1:39">
      <c r="A463" s="11">
        <v>41278</v>
      </c>
      <c r="B463" s="15">
        <v>0</v>
      </c>
      <c r="C463" s="15">
        <v>0</v>
      </c>
      <c r="D463" s="15">
        <v>0</v>
      </c>
      <c r="E463" s="25"/>
      <c r="F463" s="123"/>
      <c r="G463" s="33"/>
      <c r="H463" s="33"/>
      <c r="I463" s="33"/>
      <c r="J463" s="8"/>
      <c r="K463" s="30"/>
      <c r="L463" s="50" t="s">
        <v>110</v>
      </c>
      <c r="M463" s="79"/>
      <c r="O463" s="31"/>
      <c r="P463" s="33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</row>
    <row r="464" spans="1:39">
      <c r="A464" s="11">
        <v>41281</v>
      </c>
      <c r="B464" s="15">
        <v>0</v>
      </c>
      <c r="C464" s="15">
        <v>0</v>
      </c>
      <c r="D464" s="15">
        <v>0</v>
      </c>
      <c r="E464" s="25"/>
      <c r="F464" s="123"/>
      <c r="G464" s="33"/>
      <c r="H464" s="33"/>
      <c r="I464" s="33"/>
      <c r="J464" s="8"/>
      <c r="K464" s="30"/>
      <c r="L464" s="50" t="s">
        <v>124</v>
      </c>
      <c r="M464" s="8"/>
      <c r="N464" s="57"/>
      <c r="O464" s="31"/>
      <c r="P464" s="33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</row>
    <row r="465" spans="1:39">
      <c r="A465" s="11">
        <v>41282</v>
      </c>
      <c r="B465" s="15">
        <v>0</v>
      </c>
      <c r="C465" s="15">
        <v>0</v>
      </c>
      <c r="D465" s="15">
        <v>0</v>
      </c>
      <c r="E465" s="25"/>
      <c r="F465" s="123"/>
      <c r="G465" s="33"/>
      <c r="H465" s="33"/>
      <c r="I465" s="33"/>
      <c r="J465" s="8"/>
      <c r="K465" s="30"/>
      <c r="L465" s="50" t="s">
        <v>104</v>
      </c>
      <c r="M465" s="8"/>
      <c r="N465" s="57"/>
      <c r="O465" s="31"/>
      <c r="P465" s="33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</row>
    <row r="466" spans="1:39">
      <c r="A466" s="11">
        <v>41288</v>
      </c>
      <c r="B466" s="15">
        <v>0</v>
      </c>
      <c r="C466" s="15">
        <v>0</v>
      </c>
      <c r="D466" s="15">
        <v>0</v>
      </c>
      <c r="E466" s="25"/>
      <c r="F466" s="123"/>
      <c r="G466" s="33"/>
      <c r="H466" s="33"/>
      <c r="I466" s="33"/>
      <c r="J466" s="8"/>
      <c r="K466" s="30"/>
      <c r="L466" s="38" t="s">
        <v>149</v>
      </c>
      <c r="M466" s="8"/>
      <c r="N466" s="57"/>
      <c r="O466" s="31"/>
      <c r="P466" s="33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</row>
    <row r="467" spans="1:39">
      <c r="A467" s="11">
        <v>41292</v>
      </c>
      <c r="B467" s="15">
        <v>0</v>
      </c>
      <c r="C467" s="15">
        <v>0</v>
      </c>
      <c r="D467" s="15">
        <v>0</v>
      </c>
      <c r="E467" s="25"/>
      <c r="F467" s="123"/>
      <c r="G467" s="33"/>
      <c r="H467" s="33"/>
      <c r="I467" s="33"/>
      <c r="J467" s="8"/>
      <c r="K467" s="30"/>
      <c r="L467" s="31" t="s">
        <v>134</v>
      </c>
      <c r="M467" s="8"/>
      <c r="N467" s="57"/>
      <c r="O467" s="31"/>
      <c r="P467" s="33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</row>
    <row r="468" spans="1:39">
      <c r="A468" s="11">
        <v>41296</v>
      </c>
      <c r="B468" s="15">
        <v>0</v>
      </c>
      <c r="C468" s="15">
        <v>0</v>
      </c>
      <c r="D468" s="15">
        <v>0</v>
      </c>
      <c r="E468" s="25"/>
      <c r="F468" s="123"/>
      <c r="G468" s="33"/>
      <c r="H468" s="33"/>
      <c r="I468" s="33"/>
      <c r="J468" s="8"/>
      <c r="K468" s="30"/>
      <c r="L468" s="48" t="s">
        <v>116</v>
      </c>
      <c r="M468" s="8"/>
      <c r="N468" s="57"/>
      <c r="O468" s="31"/>
      <c r="P468" s="33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</row>
    <row r="469" spans="1:39">
      <c r="A469" s="11">
        <v>41297</v>
      </c>
      <c r="B469" s="15">
        <v>0</v>
      </c>
      <c r="C469" s="15">
        <v>0</v>
      </c>
      <c r="D469" s="15">
        <v>0</v>
      </c>
      <c r="E469" s="25"/>
      <c r="F469" s="123"/>
      <c r="G469" s="33"/>
      <c r="H469" s="33"/>
      <c r="I469" s="33"/>
      <c r="J469" s="8"/>
      <c r="K469" s="30"/>
      <c r="L469" s="38" t="s">
        <v>161</v>
      </c>
      <c r="M469" s="8"/>
      <c r="N469" s="57"/>
      <c r="O469" s="31"/>
      <c r="P469" s="33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</row>
    <row r="470" spans="1:39">
      <c r="A470" s="11">
        <v>41303</v>
      </c>
      <c r="B470" s="15">
        <v>0</v>
      </c>
      <c r="C470" s="15">
        <v>0</v>
      </c>
      <c r="D470" s="15">
        <v>0</v>
      </c>
      <c r="E470" s="25"/>
      <c r="F470" s="123"/>
      <c r="G470" s="33"/>
      <c r="H470" s="33"/>
      <c r="I470" s="33"/>
      <c r="J470" s="8"/>
      <c r="K470" s="30"/>
      <c r="L470" s="48" t="s">
        <v>155</v>
      </c>
      <c r="M470" s="8"/>
      <c r="N470" s="57"/>
      <c r="O470" s="31"/>
      <c r="P470" s="33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</row>
    <row r="471" spans="1:39">
      <c r="A471" s="11">
        <v>41304</v>
      </c>
      <c r="B471" s="15">
        <v>0</v>
      </c>
      <c r="C471" s="15">
        <v>0</v>
      </c>
      <c r="D471" s="15">
        <v>0</v>
      </c>
      <c r="E471" s="25"/>
      <c r="F471" s="123"/>
      <c r="G471" s="33"/>
      <c r="H471" s="33"/>
      <c r="I471" s="33"/>
      <c r="J471" s="8"/>
      <c r="K471" s="30"/>
      <c r="L471" s="48" t="s">
        <v>147</v>
      </c>
      <c r="M471" s="8"/>
      <c r="N471" s="57"/>
      <c r="O471" s="31"/>
      <c r="P471" s="33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</row>
    <row r="472" spans="1:39">
      <c r="A472" s="11">
        <v>41309</v>
      </c>
      <c r="B472" s="15">
        <v>0</v>
      </c>
      <c r="C472" s="15">
        <v>0</v>
      </c>
      <c r="D472" s="15">
        <v>0</v>
      </c>
      <c r="E472" s="25"/>
      <c r="F472" s="123"/>
      <c r="G472" s="33"/>
      <c r="H472" s="33"/>
      <c r="I472" s="33"/>
      <c r="J472" s="8"/>
      <c r="K472" s="30"/>
      <c r="L472" s="48" t="s">
        <v>165</v>
      </c>
      <c r="M472" s="47"/>
      <c r="N472" s="57"/>
      <c r="O472" s="31"/>
      <c r="P472" s="33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</row>
    <row r="473" spans="1:39">
      <c r="A473" s="11">
        <v>41310</v>
      </c>
      <c r="B473" s="15">
        <v>0</v>
      </c>
      <c r="C473" s="15">
        <v>0</v>
      </c>
      <c r="D473" s="15">
        <v>0</v>
      </c>
      <c r="E473" s="25"/>
      <c r="F473" s="123"/>
      <c r="G473" s="33"/>
      <c r="H473" s="33"/>
      <c r="I473" s="33"/>
      <c r="J473" s="8"/>
      <c r="K473" s="30"/>
      <c r="L473" s="48" t="s">
        <v>247</v>
      </c>
      <c r="M473" s="57"/>
      <c r="N473" s="57"/>
      <c r="O473" s="31"/>
      <c r="P473" s="33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</row>
    <row r="474" spans="1:39">
      <c r="A474" s="11">
        <v>41316</v>
      </c>
      <c r="B474" s="15">
        <v>0</v>
      </c>
      <c r="C474" s="15">
        <v>0</v>
      </c>
      <c r="D474" s="15">
        <v>0</v>
      </c>
      <c r="E474" s="25"/>
      <c r="F474" s="123"/>
      <c r="G474" s="33"/>
      <c r="H474" s="33"/>
      <c r="I474" s="33"/>
      <c r="J474" s="8"/>
      <c r="K474" s="30"/>
      <c r="L474" s="48" t="s">
        <v>170</v>
      </c>
      <c r="M474" s="8"/>
      <c r="N474" s="57"/>
      <c r="O474" s="31"/>
      <c r="P474" s="33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</row>
    <row r="475" spans="1:39">
      <c r="A475" s="11">
        <v>41319</v>
      </c>
      <c r="B475" s="15">
        <v>0</v>
      </c>
      <c r="C475" s="15">
        <v>0</v>
      </c>
      <c r="D475" s="15">
        <v>0</v>
      </c>
      <c r="E475" s="25"/>
      <c r="F475" s="123"/>
      <c r="G475" s="33"/>
      <c r="H475" s="33"/>
      <c r="I475" s="33"/>
      <c r="J475" s="8"/>
      <c r="K475" s="30"/>
      <c r="L475" s="50" t="s">
        <v>253</v>
      </c>
      <c r="M475" s="8"/>
      <c r="N475" s="57"/>
      <c r="O475" s="31"/>
      <c r="P475" s="33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</row>
    <row r="476" spans="1:39">
      <c r="A476" s="11">
        <v>41323</v>
      </c>
      <c r="B476" s="15">
        <v>0</v>
      </c>
      <c r="C476" s="15">
        <v>0</v>
      </c>
      <c r="D476" s="15">
        <v>0</v>
      </c>
      <c r="E476" s="25"/>
      <c r="F476" s="123"/>
      <c r="G476" s="33"/>
      <c r="H476" s="33"/>
      <c r="I476" s="33"/>
      <c r="J476" s="8"/>
      <c r="K476" s="30"/>
      <c r="L476" s="48" t="s">
        <v>158</v>
      </c>
      <c r="M476" s="47"/>
      <c r="N476" s="57"/>
      <c r="O476" s="31"/>
      <c r="P476" s="33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</row>
    <row r="477" spans="1:39">
      <c r="A477" s="11">
        <v>41326</v>
      </c>
      <c r="B477" s="15">
        <v>0</v>
      </c>
      <c r="C477" s="15">
        <v>0</v>
      </c>
      <c r="D477" s="15">
        <v>0</v>
      </c>
      <c r="E477" s="25"/>
      <c r="F477" s="123"/>
      <c r="G477" s="33"/>
      <c r="H477" s="33"/>
      <c r="I477" s="33"/>
      <c r="J477" s="8"/>
      <c r="K477" s="30"/>
      <c r="L477" s="48" t="s">
        <v>180</v>
      </c>
      <c r="M477" s="38" t="s">
        <v>164</v>
      </c>
      <c r="N477" s="57"/>
      <c r="O477" s="31"/>
      <c r="P477" s="33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</row>
    <row r="478" spans="1:39">
      <c r="A478" s="11">
        <v>41326</v>
      </c>
      <c r="B478" s="15">
        <v>0</v>
      </c>
      <c r="C478" s="15">
        <v>0</v>
      </c>
      <c r="D478" s="15">
        <v>0</v>
      </c>
      <c r="E478" s="25"/>
      <c r="F478" s="123"/>
      <c r="G478" s="33"/>
      <c r="H478" s="33"/>
      <c r="I478" s="33"/>
      <c r="J478" s="8"/>
      <c r="K478" s="30"/>
      <c r="L478" s="48" t="s">
        <v>236</v>
      </c>
      <c r="M478" s="33"/>
      <c r="N478" s="57"/>
      <c r="O478" s="31"/>
      <c r="P478" s="33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</row>
    <row r="479" spans="1:39">
      <c r="A479" s="11">
        <v>41330</v>
      </c>
      <c r="B479" s="30">
        <v>0</v>
      </c>
      <c r="C479" s="30">
        <v>0</v>
      </c>
      <c r="D479" s="30">
        <v>0</v>
      </c>
      <c r="E479" s="25"/>
      <c r="F479" s="123"/>
      <c r="G479" s="33"/>
      <c r="H479" s="33"/>
      <c r="I479" s="33"/>
      <c r="J479" s="8"/>
      <c r="K479" s="30"/>
      <c r="L479" s="56" t="s">
        <v>208</v>
      </c>
      <c r="M479" s="8"/>
      <c r="N479" s="57"/>
      <c r="O479" s="31"/>
      <c r="P479" s="33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</row>
    <row r="480" spans="1:39">
      <c r="A480" s="110">
        <v>41333</v>
      </c>
      <c r="B480" s="30">
        <v>0</v>
      </c>
      <c r="C480" s="30">
        <v>0</v>
      </c>
      <c r="D480" s="30">
        <v>0</v>
      </c>
      <c r="E480" s="25"/>
      <c r="F480" s="123"/>
      <c r="G480" s="33"/>
      <c r="H480" s="33"/>
      <c r="I480" s="33"/>
      <c r="J480" s="8"/>
      <c r="K480" s="30"/>
      <c r="L480" s="38" t="s">
        <v>249</v>
      </c>
      <c r="M480" s="8"/>
      <c r="N480" s="57"/>
      <c r="O480" s="31"/>
      <c r="P480" s="33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</row>
    <row r="481" spans="1:39">
      <c r="A481" s="11">
        <v>41339</v>
      </c>
      <c r="B481" s="30">
        <v>0</v>
      </c>
      <c r="C481" s="30">
        <v>0</v>
      </c>
      <c r="D481" s="30">
        <v>0</v>
      </c>
      <c r="E481" s="25"/>
      <c r="F481" s="123"/>
      <c r="G481" s="33"/>
      <c r="H481" s="33"/>
      <c r="I481" s="33"/>
      <c r="J481" s="8"/>
      <c r="K481" s="30"/>
      <c r="L481" s="31" t="s">
        <v>266</v>
      </c>
      <c r="M481" s="8"/>
      <c r="N481" s="57"/>
      <c r="O481" s="31"/>
      <c r="P481" s="33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</row>
    <row r="482" spans="1:39">
      <c r="A482" s="11">
        <v>41341</v>
      </c>
      <c r="B482" s="15">
        <v>0</v>
      </c>
      <c r="C482" s="15">
        <v>0</v>
      </c>
      <c r="D482" s="15">
        <v>0</v>
      </c>
      <c r="E482" s="25"/>
      <c r="F482" s="123"/>
      <c r="G482" s="33"/>
      <c r="H482" s="33"/>
      <c r="I482" s="33"/>
      <c r="J482" s="8"/>
      <c r="K482" s="30"/>
      <c r="L482" s="30" t="s">
        <v>220</v>
      </c>
      <c r="M482" s="8"/>
      <c r="N482" s="57"/>
      <c r="O482" s="31"/>
      <c r="P482" s="33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</row>
    <row r="483" spans="1:39">
      <c r="A483" s="11">
        <v>41344</v>
      </c>
      <c r="B483" s="15">
        <v>0</v>
      </c>
      <c r="C483" s="15">
        <v>0</v>
      </c>
      <c r="D483" s="15">
        <v>0</v>
      </c>
      <c r="E483" s="25"/>
      <c r="F483" s="123"/>
      <c r="G483" s="33"/>
      <c r="H483" s="33"/>
      <c r="I483" s="33"/>
      <c r="J483" s="8"/>
      <c r="K483" s="30"/>
      <c r="L483" s="48" t="s">
        <v>215</v>
      </c>
      <c r="M483" s="8"/>
      <c r="N483" s="57"/>
      <c r="O483" s="31"/>
      <c r="P483" s="33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</row>
    <row r="484" spans="1:39">
      <c r="A484" s="11">
        <v>41345</v>
      </c>
      <c r="B484" s="15">
        <v>0</v>
      </c>
      <c r="C484" s="15">
        <v>0</v>
      </c>
      <c r="D484" s="15">
        <v>0</v>
      </c>
      <c r="E484" s="25"/>
      <c r="F484" s="123"/>
      <c r="G484" s="33"/>
      <c r="H484" s="33"/>
      <c r="I484" s="33"/>
      <c r="J484" s="8"/>
      <c r="K484" s="30"/>
      <c r="L484" s="33" t="s">
        <v>299</v>
      </c>
      <c r="M484" s="8"/>
      <c r="N484" s="57"/>
      <c r="O484" s="31"/>
      <c r="P484" s="33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</row>
    <row r="485" spans="1:39">
      <c r="A485" s="11">
        <v>41353</v>
      </c>
      <c r="B485" s="15">
        <v>0</v>
      </c>
      <c r="C485" s="15">
        <v>0</v>
      </c>
      <c r="D485" s="15">
        <v>0</v>
      </c>
      <c r="E485" s="25"/>
      <c r="F485" s="123"/>
      <c r="G485" s="33"/>
      <c r="H485" s="33"/>
      <c r="I485" s="33"/>
      <c r="J485" s="8"/>
      <c r="K485" s="30"/>
      <c r="L485" s="38" t="s">
        <v>301</v>
      </c>
      <c r="M485" s="8"/>
      <c r="N485" s="57"/>
      <c r="O485" s="31"/>
      <c r="P485" s="33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</row>
    <row r="486" spans="1:39">
      <c r="A486" s="11">
        <v>41355</v>
      </c>
      <c r="B486" s="15">
        <v>0</v>
      </c>
      <c r="C486" s="15">
        <v>0</v>
      </c>
      <c r="D486" s="15">
        <v>0</v>
      </c>
      <c r="E486" s="25"/>
      <c r="F486" s="123"/>
      <c r="G486" s="33"/>
      <c r="H486" s="33"/>
      <c r="I486" s="33"/>
      <c r="J486" s="8"/>
      <c r="K486" s="30"/>
      <c r="L486" s="48" t="s">
        <v>289</v>
      </c>
      <c r="M486" s="30"/>
      <c r="O486" s="31"/>
      <c r="P486" s="33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</row>
    <row r="487" spans="1:39">
      <c r="A487" s="13">
        <v>41360</v>
      </c>
      <c r="B487" s="30">
        <v>0</v>
      </c>
      <c r="C487" s="30">
        <v>0</v>
      </c>
      <c r="D487" s="30">
        <v>0</v>
      </c>
      <c r="E487" s="25"/>
      <c r="F487" s="123"/>
      <c r="G487" s="33"/>
      <c r="H487" s="33"/>
      <c r="I487" s="33"/>
      <c r="J487" s="33"/>
      <c r="K487" s="68"/>
      <c r="L487" s="48" t="s">
        <v>295</v>
      </c>
      <c r="M487" s="50"/>
      <c r="N487" s="33"/>
      <c r="O487" s="31"/>
      <c r="P487" s="33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</row>
    <row r="488" spans="1:39" ht="13.5" thickBot="1">
      <c r="A488" s="12">
        <v>41362</v>
      </c>
      <c r="B488" s="35">
        <v>0</v>
      </c>
      <c r="C488" s="35">
        <v>0</v>
      </c>
      <c r="D488" s="35">
        <v>0</v>
      </c>
      <c r="E488" s="25"/>
      <c r="F488" s="123"/>
      <c r="G488" s="18"/>
      <c r="H488" s="36"/>
      <c r="I488" s="19"/>
      <c r="J488" s="19"/>
      <c r="K488" s="18"/>
      <c r="L488" s="149" t="s">
        <v>278</v>
      </c>
      <c r="M488" s="30"/>
      <c r="N488" s="33"/>
      <c r="O488" s="31"/>
      <c r="P488" s="33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</row>
    <row r="489" spans="1:39">
      <c r="A489" s="11"/>
      <c r="B489" s="33">
        <f>COUNT(B408:F488)</f>
        <v>351</v>
      </c>
      <c r="C489" s="33"/>
      <c r="D489" s="33"/>
      <c r="E489" s="33"/>
      <c r="F489" s="33"/>
      <c r="G489" s="31">
        <f>SUM(G408:G488)</f>
        <v>6</v>
      </c>
      <c r="H489" s="31">
        <f t="shared" ref="H489:J489" si="21">SUM(H408:H488)</f>
        <v>11</v>
      </c>
      <c r="I489" s="31">
        <f t="shared" si="21"/>
        <v>5</v>
      </c>
      <c r="J489" s="31">
        <f t="shared" si="21"/>
        <v>0</v>
      </c>
      <c r="K489" s="31"/>
      <c r="L489" s="33"/>
      <c r="M489" s="31"/>
      <c r="N489" s="33"/>
      <c r="O489" s="31"/>
      <c r="P489" s="33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</row>
    <row r="490" spans="1:39">
      <c r="A490" s="11"/>
      <c r="B490" s="33"/>
      <c r="C490" s="33"/>
      <c r="D490" s="33"/>
      <c r="E490" s="33"/>
      <c r="F490" s="33"/>
      <c r="G490" s="31">
        <f>COUNT(G408:G488)</f>
        <v>5</v>
      </c>
      <c r="H490" s="31">
        <f t="shared" ref="H490:J490" si="22">COUNT(H408:H488)</f>
        <v>8</v>
      </c>
      <c r="I490" s="31">
        <f t="shared" si="22"/>
        <v>3</v>
      </c>
      <c r="J490" s="31">
        <f t="shared" si="22"/>
        <v>0</v>
      </c>
      <c r="K490" s="31"/>
      <c r="L490" s="33"/>
      <c r="M490" s="31"/>
      <c r="N490" s="33"/>
      <c r="O490" s="31"/>
      <c r="P490" s="33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</row>
    <row r="491" spans="1:39">
      <c r="A491" s="1" t="s">
        <v>84</v>
      </c>
      <c r="B491" s="104" t="s">
        <v>13</v>
      </c>
      <c r="C491" s="105" t="s">
        <v>13</v>
      </c>
      <c r="D491" s="104" t="s">
        <v>13</v>
      </c>
      <c r="E491" s="105" t="s">
        <v>13</v>
      </c>
      <c r="F491" s="105" t="s">
        <v>13</v>
      </c>
      <c r="G491" s="105" t="s">
        <v>13</v>
      </c>
      <c r="H491" s="105" t="s">
        <v>16</v>
      </c>
      <c r="I491" s="31"/>
      <c r="J491" s="31"/>
      <c r="K491" s="31"/>
      <c r="L491" s="31"/>
      <c r="M491" s="31"/>
      <c r="N491" s="33"/>
      <c r="O491" s="31"/>
      <c r="P491" s="33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</row>
    <row r="492" spans="1:39">
      <c r="A492" s="106" t="s">
        <v>0</v>
      </c>
      <c r="B492" s="105" t="s">
        <v>18</v>
      </c>
      <c r="C492" s="105" t="s">
        <v>19</v>
      </c>
      <c r="D492" s="104" t="s">
        <v>20</v>
      </c>
      <c r="E492" s="105" t="s">
        <v>21</v>
      </c>
      <c r="F492" s="107" t="s">
        <v>22</v>
      </c>
      <c r="G492" s="107" t="s">
        <v>26</v>
      </c>
      <c r="H492" s="107" t="s">
        <v>27</v>
      </c>
      <c r="I492" s="106" t="s">
        <v>28</v>
      </c>
      <c r="J492" s="106" t="s">
        <v>29</v>
      </c>
      <c r="K492" s="106" t="s">
        <v>5</v>
      </c>
      <c r="L492" s="106" t="s">
        <v>6</v>
      </c>
      <c r="M492" s="106" t="s">
        <v>7</v>
      </c>
      <c r="N492" s="33"/>
      <c r="O492" s="31"/>
      <c r="P492" s="33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</row>
    <row r="493" spans="1:39">
      <c r="A493" s="111">
        <v>41276</v>
      </c>
      <c r="B493" s="80">
        <v>0</v>
      </c>
      <c r="C493" s="80">
        <v>0</v>
      </c>
      <c r="D493" s="80">
        <v>0</v>
      </c>
      <c r="E493" s="80">
        <v>0</v>
      </c>
      <c r="F493" s="80">
        <v>0</v>
      </c>
      <c r="G493" s="15"/>
      <c r="H493" s="16"/>
      <c r="I493" s="16"/>
      <c r="J493" s="16"/>
      <c r="K493" s="15"/>
      <c r="L493" s="38" t="s">
        <v>106</v>
      </c>
      <c r="N493" s="33"/>
      <c r="O493" s="31"/>
      <c r="P493" s="33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</row>
    <row r="494" spans="1:39">
      <c r="A494" s="14">
        <v>41278</v>
      </c>
      <c r="B494" s="81">
        <v>0</v>
      </c>
      <c r="C494" s="81">
        <v>0</v>
      </c>
      <c r="D494" s="81">
        <v>0</v>
      </c>
      <c r="E494" s="81">
        <v>0</v>
      </c>
      <c r="F494" s="81">
        <v>0</v>
      </c>
      <c r="G494" s="15"/>
      <c r="H494" s="16"/>
      <c r="I494" s="16"/>
      <c r="J494" s="16"/>
      <c r="K494" s="15"/>
      <c r="L494" s="33" t="s">
        <v>110</v>
      </c>
      <c r="N494" s="33"/>
      <c r="O494" s="31"/>
      <c r="P494" s="33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</row>
    <row r="495" spans="1:39">
      <c r="A495" s="14">
        <v>41281</v>
      </c>
      <c r="B495" s="81">
        <v>0</v>
      </c>
      <c r="C495" s="81">
        <v>0</v>
      </c>
      <c r="D495" s="81">
        <v>0</v>
      </c>
      <c r="E495" s="81">
        <v>0</v>
      </c>
      <c r="F495" s="81">
        <v>0</v>
      </c>
      <c r="G495" s="15"/>
      <c r="H495" s="16"/>
      <c r="I495" s="16"/>
      <c r="J495" s="16"/>
      <c r="K495" s="15"/>
      <c r="L495" s="33" t="s">
        <v>124</v>
      </c>
      <c r="N495" s="33"/>
      <c r="O495" s="31"/>
      <c r="P495" s="33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</row>
    <row r="496" spans="1:39">
      <c r="A496" s="14">
        <v>41284</v>
      </c>
      <c r="B496" s="81">
        <v>0</v>
      </c>
      <c r="C496" s="81">
        <v>0</v>
      </c>
      <c r="D496" s="81">
        <v>0</v>
      </c>
      <c r="E496" s="81">
        <v>0</v>
      </c>
      <c r="F496" s="81">
        <v>0</v>
      </c>
      <c r="G496" s="15"/>
      <c r="H496" s="16"/>
      <c r="I496" s="16"/>
      <c r="J496" s="16"/>
      <c r="K496" s="15"/>
      <c r="L496" s="16" t="s">
        <v>119</v>
      </c>
      <c r="M496" s="47"/>
      <c r="N496" s="33"/>
      <c r="O496" s="31"/>
      <c r="P496" s="33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</row>
    <row r="497" spans="1:35">
      <c r="A497" s="13">
        <v>41288</v>
      </c>
      <c r="B497" s="81">
        <v>0</v>
      </c>
      <c r="C497" s="81">
        <v>0</v>
      </c>
      <c r="D497" s="81">
        <v>0</v>
      </c>
      <c r="E497" s="81">
        <v>0</v>
      </c>
      <c r="F497" s="81">
        <v>0</v>
      </c>
      <c r="G497" s="15"/>
      <c r="H497" s="16"/>
      <c r="I497" s="16"/>
      <c r="J497" s="16"/>
      <c r="K497" s="15"/>
      <c r="L497" s="38" t="s">
        <v>149</v>
      </c>
      <c r="M497" s="53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</row>
    <row r="498" spans="1:35">
      <c r="A498" s="11">
        <v>41291</v>
      </c>
      <c r="B498" s="81">
        <v>0</v>
      </c>
      <c r="C498" s="17">
        <v>2</v>
      </c>
      <c r="D498" s="81">
        <v>0</v>
      </c>
      <c r="E498" s="17">
        <v>0</v>
      </c>
      <c r="F498" s="15">
        <v>0</v>
      </c>
      <c r="G498" s="15"/>
      <c r="H498" s="16"/>
      <c r="I498" s="16"/>
      <c r="J498" s="16">
        <v>2</v>
      </c>
      <c r="K498" s="15"/>
      <c r="L498" s="38" t="s">
        <v>136</v>
      </c>
      <c r="M498" s="53" t="s">
        <v>138</v>
      </c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</row>
    <row r="499" spans="1:35">
      <c r="A499" s="11">
        <v>41296</v>
      </c>
      <c r="B499" s="81">
        <v>0</v>
      </c>
      <c r="C499" s="81">
        <v>0</v>
      </c>
      <c r="D499" s="81">
        <v>0</v>
      </c>
      <c r="E499" s="81">
        <v>0</v>
      </c>
      <c r="F499" s="81">
        <v>0</v>
      </c>
      <c r="G499" s="15"/>
      <c r="H499" s="16"/>
      <c r="I499" s="16"/>
      <c r="J499" s="16"/>
      <c r="K499" s="15"/>
      <c r="L499" s="38" t="s">
        <v>116</v>
      </c>
      <c r="M499" s="53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</row>
    <row r="500" spans="1:35">
      <c r="A500" s="11">
        <v>41298</v>
      </c>
      <c r="B500" s="81">
        <v>0</v>
      </c>
      <c r="C500" s="81">
        <v>0</v>
      </c>
      <c r="D500" s="81">
        <v>0</v>
      </c>
      <c r="E500" s="81">
        <v>0</v>
      </c>
      <c r="F500" s="81">
        <v>1</v>
      </c>
      <c r="G500" s="15"/>
      <c r="H500" s="16">
        <v>1</v>
      </c>
      <c r="I500" s="16"/>
      <c r="J500" s="16"/>
      <c r="K500" s="15"/>
      <c r="L500" s="31" t="s">
        <v>194</v>
      </c>
      <c r="M500" s="53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</row>
    <row r="501" spans="1:35">
      <c r="A501" s="11">
        <v>41303</v>
      </c>
      <c r="B501" s="81">
        <v>0</v>
      </c>
      <c r="C501" s="81">
        <v>0</v>
      </c>
      <c r="D501" s="81">
        <v>0</v>
      </c>
      <c r="E501" s="81">
        <v>0</v>
      </c>
      <c r="F501" s="81">
        <v>0</v>
      </c>
      <c r="G501" s="15"/>
      <c r="H501" s="16"/>
      <c r="I501" s="16"/>
      <c r="J501" s="16"/>
      <c r="K501" s="15"/>
      <c r="L501" s="38" t="s">
        <v>155</v>
      </c>
      <c r="M501" s="53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</row>
    <row r="502" spans="1:35">
      <c r="A502" s="11">
        <v>41305</v>
      </c>
      <c r="B502" s="81">
        <v>0</v>
      </c>
      <c r="C502" s="81">
        <v>0</v>
      </c>
      <c r="D502" s="81">
        <v>0</v>
      </c>
      <c r="E502" s="81">
        <v>0</v>
      </c>
      <c r="F502" s="81">
        <v>2</v>
      </c>
      <c r="G502" s="15">
        <v>2</v>
      </c>
      <c r="H502" s="16"/>
      <c r="I502" s="16"/>
      <c r="J502" s="16"/>
      <c r="K502" s="15"/>
      <c r="L502" s="31" t="s">
        <v>151</v>
      </c>
      <c r="M502" s="53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</row>
    <row r="503" spans="1:35">
      <c r="A503" s="11">
        <v>41310</v>
      </c>
      <c r="B503" s="81">
        <v>0</v>
      </c>
      <c r="C503" s="81">
        <v>0</v>
      </c>
      <c r="D503" s="81">
        <v>0</v>
      </c>
      <c r="E503" s="81">
        <v>0</v>
      </c>
      <c r="F503" s="81">
        <v>0</v>
      </c>
      <c r="G503" s="15"/>
      <c r="H503" s="16"/>
      <c r="I503" s="16"/>
      <c r="J503" s="16"/>
      <c r="K503" s="15"/>
      <c r="L503" s="48" t="s">
        <v>247</v>
      </c>
      <c r="M503" s="47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</row>
    <row r="504" spans="1:35">
      <c r="A504" s="11">
        <v>41313</v>
      </c>
      <c r="B504" s="81">
        <v>0</v>
      </c>
      <c r="C504" s="81">
        <v>0</v>
      </c>
      <c r="D504" s="81">
        <v>0</v>
      </c>
      <c r="E504" s="81">
        <v>0</v>
      </c>
      <c r="F504" s="81">
        <v>0</v>
      </c>
      <c r="G504" s="15"/>
      <c r="H504" s="16"/>
      <c r="I504" s="16"/>
      <c r="J504" s="16"/>
      <c r="K504" s="15"/>
      <c r="L504" s="38" t="s">
        <v>188</v>
      </c>
      <c r="M504" s="47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</row>
    <row r="505" spans="1:35">
      <c r="A505" s="11">
        <v>41316</v>
      </c>
      <c r="B505" s="81">
        <v>0</v>
      </c>
      <c r="C505" s="81">
        <v>1</v>
      </c>
      <c r="D505" s="81">
        <v>0</v>
      </c>
      <c r="E505" s="81">
        <v>0</v>
      </c>
      <c r="F505" s="81">
        <v>0</v>
      </c>
      <c r="G505" s="15">
        <v>1</v>
      </c>
      <c r="H505" s="16"/>
      <c r="I505" s="16"/>
      <c r="J505" s="16"/>
      <c r="K505" s="15"/>
      <c r="L505" s="38" t="s">
        <v>173</v>
      </c>
      <c r="M505" s="53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</row>
    <row r="506" spans="1:35">
      <c r="A506" s="11">
        <v>41320</v>
      </c>
      <c r="B506" s="81">
        <v>0</v>
      </c>
      <c r="C506" s="81">
        <v>0</v>
      </c>
      <c r="D506" s="81">
        <v>0</v>
      </c>
      <c r="E506" s="81">
        <v>0</v>
      </c>
      <c r="F506" s="81">
        <v>0</v>
      </c>
      <c r="G506" s="15"/>
      <c r="H506" s="16"/>
      <c r="I506" s="16"/>
      <c r="J506" s="16"/>
      <c r="K506" s="15"/>
      <c r="L506" s="38" t="s">
        <v>212</v>
      </c>
      <c r="M506" s="47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</row>
    <row r="507" spans="1:35">
      <c r="A507" s="11">
        <v>41320</v>
      </c>
      <c r="B507" s="81">
        <v>0</v>
      </c>
      <c r="C507" s="81">
        <v>0</v>
      </c>
      <c r="D507" s="81">
        <v>0</v>
      </c>
      <c r="E507" s="81">
        <v>0</v>
      </c>
      <c r="F507" s="81">
        <v>0</v>
      </c>
      <c r="G507" s="15"/>
      <c r="H507" s="16"/>
      <c r="I507" s="16"/>
      <c r="J507" s="16"/>
      <c r="K507" s="15"/>
      <c r="L507" s="38" t="s">
        <v>212</v>
      </c>
      <c r="M507" s="47" t="s">
        <v>164</v>
      </c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</row>
    <row r="508" spans="1:35">
      <c r="A508" s="11">
        <v>41326</v>
      </c>
      <c r="B508" s="81">
        <v>0</v>
      </c>
      <c r="C508" s="17">
        <v>3</v>
      </c>
      <c r="D508" s="81">
        <v>0</v>
      </c>
      <c r="E508" s="17">
        <v>0</v>
      </c>
      <c r="F508" s="15">
        <v>0</v>
      </c>
      <c r="G508" s="15"/>
      <c r="H508" s="16">
        <v>3</v>
      </c>
      <c r="I508" s="16"/>
      <c r="J508" s="16"/>
      <c r="K508" s="15"/>
      <c r="L508" s="38" t="s">
        <v>236</v>
      </c>
      <c r="M508" s="53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</row>
    <row r="509" spans="1:35">
      <c r="A509" s="11">
        <v>41327</v>
      </c>
      <c r="B509" s="81">
        <v>0</v>
      </c>
      <c r="C509" s="81">
        <v>0</v>
      </c>
      <c r="D509" s="81">
        <v>0</v>
      </c>
      <c r="E509" s="81">
        <v>0</v>
      </c>
      <c r="F509" s="81">
        <v>0</v>
      </c>
      <c r="G509" s="15"/>
      <c r="H509" s="16"/>
      <c r="I509" s="16"/>
      <c r="J509" s="16"/>
      <c r="K509" s="15"/>
      <c r="L509" s="33" t="s">
        <v>257</v>
      </c>
      <c r="M509" s="53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</row>
    <row r="510" spans="1:35">
      <c r="A510" s="110">
        <v>41332</v>
      </c>
      <c r="B510" s="81">
        <v>0</v>
      </c>
      <c r="C510" s="81">
        <v>0</v>
      </c>
      <c r="D510" s="81">
        <v>0</v>
      </c>
      <c r="E510" s="81">
        <v>0</v>
      </c>
      <c r="F510" s="15">
        <v>1</v>
      </c>
      <c r="G510" s="15">
        <v>1</v>
      </c>
      <c r="H510" s="16"/>
      <c r="I510" s="16"/>
      <c r="J510" s="16"/>
      <c r="K510" s="15"/>
      <c r="L510" s="33" t="s">
        <v>224</v>
      </c>
      <c r="M510" s="53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</row>
    <row r="511" spans="1:35">
      <c r="A511" s="110">
        <v>41333</v>
      </c>
      <c r="B511" s="81">
        <v>0</v>
      </c>
      <c r="C511" s="81">
        <v>0</v>
      </c>
      <c r="D511" s="81">
        <v>0</v>
      </c>
      <c r="E511" s="81">
        <v>0</v>
      </c>
      <c r="F511" s="81">
        <v>0</v>
      </c>
      <c r="G511" s="15"/>
      <c r="H511" s="16"/>
      <c r="I511" s="16"/>
      <c r="J511" s="16"/>
      <c r="K511" s="15"/>
      <c r="L511" s="38" t="s">
        <v>249</v>
      </c>
      <c r="M511" s="53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</row>
    <row r="512" spans="1:35">
      <c r="A512" s="11">
        <v>41338</v>
      </c>
      <c r="B512" s="81">
        <v>0</v>
      </c>
      <c r="C512" s="81">
        <v>0</v>
      </c>
      <c r="D512" s="81">
        <v>0</v>
      </c>
      <c r="E512" s="81">
        <v>0</v>
      </c>
      <c r="F512" s="81">
        <v>1</v>
      </c>
      <c r="G512" s="15"/>
      <c r="H512" s="16">
        <v>1</v>
      </c>
      <c r="I512" s="16"/>
      <c r="J512" s="16"/>
      <c r="K512" s="15"/>
      <c r="L512" s="48" t="s">
        <v>281</v>
      </c>
      <c r="M512" s="53" t="s">
        <v>99</v>
      </c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</row>
    <row r="513" spans="1:34">
      <c r="A513" s="11">
        <v>41339</v>
      </c>
      <c r="B513" s="81">
        <v>0</v>
      </c>
      <c r="C513" s="81">
        <v>0</v>
      </c>
      <c r="D513" s="81">
        <v>0</v>
      </c>
      <c r="E513" s="81">
        <v>0</v>
      </c>
      <c r="F513" s="81">
        <v>1</v>
      </c>
      <c r="G513" s="15">
        <v>1</v>
      </c>
      <c r="H513" s="16"/>
      <c r="I513" s="16"/>
      <c r="J513" s="16"/>
      <c r="K513" s="15"/>
      <c r="L513" s="31" t="s">
        <v>266</v>
      </c>
      <c r="M513" s="53" t="s">
        <v>268</v>
      </c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</row>
    <row r="514" spans="1:34">
      <c r="A514" s="11">
        <v>41344</v>
      </c>
      <c r="B514" s="81">
        <v>0</v>
      </c>
      <c r="C514" s="81">
        <v>2</v>
      </c>
      <c r="D514" s="81">
        <v>0</v>
      </c>
      <c r="E514" s="81">
        <v>0</v>
      </c>
      <c r="F514" s="81">
        <v>0</v>
      </c>
      <c r="G514" s="15">
        <v>2</v>
      </c>
      <c r="H514" s="16"/>
      <c r="I514" s="16"/>
      <c r="J514" s="16"/>
      <c r="K514" s="15"/>
      <c r="L514" s="38" t="s">
        <v>215</v>
      </c>
      <c r="M514" s="53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</row>
    <row r="515" spans="1:34">
      <c r="A515" s="11">
        <v>41347</v>
      </c>
      <c r="B515" s="81">
        <v>0</v>
      </c>
      <c r="C515" s="81">
        <v>0</v>
      </c>
      <c r="D515" s="81">
        <v>0</v>
      </c>
      <c r="E515" s="81">
        <v>0</v>
      </c>
      <c r="F515" s="81">
        <v>0</v>
      </c>
      <c r="G515" s="15"/>
      <c r="H515" s="16"/>
      <c r="I515" s="16"/>
      <c r="J515" s="16"/>
      <c r="K515" s="15"/>
      <c r="L515" s="33" t="s">
        <v>272</v>
      </c>
      <c r="M515" s="53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</row>
    <row r="516" spans="1:34">
      <c r="A516" s="11">
        <v>41351</v>
      </c>
      <c r="B516" s="81">
        <v>0</v>
      </c>
      <c r="C516" s="17">
        <v>0</v>
      </c>
      <c r="D516" s="81">
        <v>0</v>
      </c>
      <c r="E516" s="17">
        <v>0</v>
      </c>
      <c r="F516" s="15">
        <v>0</v>
      </c>
      <c r="G516" s="15"/>
      <c r="H516" s="16"/>
      <c r="I516" s="16"/>
      <c r="J516" s="16"/>
      <c r="K516" s="15"/>
      <c r="L516" s="33" t="s">
        <v>218</v>
      </c>
      <c r="M516" s="53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</row>
    <row r="517" spans="1:34">
      <c r="A517" s="11">
        <v>41353</v>
      </c>
      <c r="B517" s="81">
        <v>0</v>
      </c>
      <c r="C517" s="17">
        <v>0</v>
      </c>
      <c r="D517" s="81">
        <v>0</v>
      </c>
      <c r="E517" s="17">
        <v>0</v>
      </c>
      <c r="F517" s="15">
        <v>0</v>
      </c>
      <c r="G517" s="15"/>
      <c r="H517" s="16"/>
      <c r="I517" s="16"/>
      <c r="J517" s="16"/>
      <c r="K517" s="15"/>
      <c r="L517" s="38" t="s">
        <v>301</v>
      </c>
      <c r="M517" s="53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</row>
    <row r="518" spans="1:34">
      <c r="A518" s="11">
        <v>41358</v>
      </c>
      <c r="B518" s="81">
        <v>0</v>
      </c>
      <c r="C518" s="81">
        <v>0</v>
      </c>
      <c r="D518" s="81">
        <v>0</v>
      </c>
      <c r="E518" s="81">
        <v>0</v>
      </c>
      <c r="F518" s="81">
        <v>0</v>
      </c>
      <c r="G518" s="15"/>
      <c r="H518" s="16"/>
      <c r="I518" s="16"/>
      <c r="J518" s="16"/>
      <c r="K518" s="15"/>
      <c r="L518" s="33" t="s">
        <v>293</v>
      </c>
      <c r="M518" s="53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</row>
    <row r="519" spans="1:34" ht="13.5" thickBot="1">
      <c r="A519" s="12">
        <v>41360</v>
      </c>
      <c r="B519" s="85">
        <v>0</v>
      </c>
      <c r="C519" s="85">
        <v>0</v>
      </c>
      <c r="D519" s="85">
        <v>0</v>
      </c>
      <c r="E519" s="85">
        <v>0</v>
      </c>
      <c r="F519" s="85">
        <v>0</v>
      </c>
      <c r="G519" s="18"/>
      <c r="H519" s="19"/>
      <c r="I519" s="19"/>
      <c r="J519" s="19"/>
      <c r="K519" s="18"/>
      <c r="L519" s="49" t="s">
        <v>295</v>
      </c>
      <c r="M519" s="54"/>
      <c r="N519" s="36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</row>
    <row r="520" spans="1:34">
      <c r="A520" s="14">
        <v>41276</v>
      </c>
      <c r="B520" s="81">
        <v>0</v>
      </c>
      <c r="C520" s="81">
        <v>0</v>
      </c>
      <c r="D520" s="81">
        <v>0</v>
      </c>
      <c r="E520" s="81">
        <v>0</v>
      </c>
      <c r="F520" s="81">
        <v>0</v>
      </c>
      <c r="G520" s="15"/>
      <c r="H520" s="16"/>
      <c r="I520" s="16"/>
      <c r="J520" s="16"/>
      <c r="K520" s="15"/>
      <c r="L520" s="38" t="s">
        <v>106</v>
      </c>
      <c r="M520" s="53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</row>
    <row r="521" spans="1:34">
      <c r="A521" s="14">
        <v>41278</v>
      </c>
      <c r="B521" s="81">
        <v>0</v>
      </c>
      <c r="C521" s="81">
        <v>0</v>
      </c>
      <c r="D521" s="81">
        <v>0</v>
      </c>
      <c r="E521" s="81">
        <v>0</v>
      </c>
      <c r="F521" s="15">
        <v>1</v>
      </c>
      <c r="G521" s="15"/>
      <c r="H521" s="16">
        <v>1</v>
      </c>
      <c r="I521" s="16"/>
      <c r="J521" s="16"/>
      <c r="K521" s="15"/>
      <c r="L521" s="33" t="s">
        <v>110</v>
      </c>
      <c r="M521" s="53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</row>
    <row r="522" spans="1:34">
      <c r="A522" s="14">
        <v>41281</v>
      </c>
      <c r="B522" s="81">
        <v>0</v>
      </c>
      <c r="C522" s="81">
        <v>0</v>
      </c>
      <c r="D522" s="81">
        <v>0</v>
      </c>
      <c r="E522" s="81">
        <v>0</v>
      </c>
      <c r="F522" s="15">
        <v>1</v>
      </c>
      <c r="G522" s="15"/>
      <c r="H522" s="16">
        <v>1</v>
      </c>
      <c r="I522" s="16"/>
      <c r="J522" s="16"/>
      <c r="K522" s="15"/>
      <c r="L522" s="33" t="s">
        <v>124</v>
      </c>
      <c r="M522" s="53" t="s">
        <v>99</v>
      </c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</row>
    <row r="523" spans="1:34">
      <c r="A523" s="14">
        <v>41284</v>
      </c>
      <c r="B523" s="81">
        <v>0</v>
      </c>
      <c r="C523" s="81">
        <v>0</v>
      </c>
      <c r="D523" s="81">
        <v>0</v>
      </c>
      <c r="E523" s="81">
        <v>0</v>
      </c>
      <c r="F523" s="81">
        <v>0</v>
      </c>
      <c r="G523" s="15"/>
      <c r="H523" s="16"/>
      <c r="I523" s="16"/>
      <c r="J523" s="16"/>
      <c r="K523" s="15"/>
      <c r="L523" s="16" t="s">
        <v>119</v>
      </c>
      <c r="M523" s="53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</row>
    <row r="524" spans="1:34">
      <c r="A524" s="13">
        <v>41288</v>
      </c>
      <c r="B524" s="81">
        <v>0</v>
      </c>
      <c r="C524" s="81">
        <v>0</v>
      </c>
      <c r="D524" s="81">
        <v>0</v>
      </c>
      <c r="E524" s="81">
        <v>0</v>
      </c>
      <c r="F524" s="81">
        <v>1</v>
      </c>
      <c r="G524" s="15"/>
      <c r="H524" s="16">
        <v>1</v>
      </c>
      <c r="I524" s="16"/>
      <c r="J524" s="16"/>
      <c r="K524" s="15"/>
      <c r="L524" s="38" t="s">
        <v>149</v>
      </c>
      <c r="M524" s="53" t="s">
        <v>99</v>
      </c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</row>
    <row r="525" spans="1:34">
      <c r="A525" s="11">
        <v>41291</v>
      </c>
      <c r="B525" s="81">
        <v>2</v>
      </c>
      <c r="C525" s="81">
        <v>0</v>
      </c>
      <c r="D525" s="81">
        <v>0</v>
      </c>
      <c r="E525" s="81">
        <v>2</v>
      </c>
      <c r="F525" s="81">
        <v>20</v>
      </c>
      <c r="G525" s="15"/>
      <c r="H525" s="16">
        <v>1</v>
      </c>
      <c r="I525" s="16"/>
      <c r="J525" s="16">
        <v>3</v>
      </c>
      <c r="K525" s="53" t="s">
        <v>139</v>
      </c>
      <c r="L525" s="38" t="s">
        <v>136</v>
      </c>
      <c r="M525" s="53" t="s">
        <v>140</v>
      </c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</row>
    <row r="526" spans="1:34">
      <c r="A526" s="11">
        <v>41296</v>
      </c>
      <c r="B526" s="81">
        <v>0</v>
      </c>
      <c r="C526" s="81">
        <v>0</v>
      </c>
      <c r="D526" s="81">
        <v>0</v>
      </c>
      <c r="E526" s="81">
        <v>0</v>
      </c>
      <c r="F526" s="81">
        <v>1</v>
      </c>
      <c r="G526" s="15"/>
      <c r="H526" s="16">
        <v>1</v>
      </c>
      <c r="I526" s="16"/>
      <c r="J526" s="16"/>
      <c r="K526" s="15"/>
      <c r="L526" s="38" t="s">
        <v>116</v>
      </c>
      <c r="M526" s="53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</row>
    <row r="527" spans="1:34">
      <c r="A527" s="11">
        <v>41298</v>
      </c>
      <c r="B527" s="81">
        <v>0</v>
      </c>
      <c r="C527" s="17">
        <v>0</v>
      </c>
      <c r="D527" s="81">
        <v>0</v>
      </c>
      <c r="E527" s="81">
        <v>1</v>
      </c>
      <c r="F527" s="81">
        <v>4</v>
      </c>
      <c r="G527" s="15"/>
      <c r="H527" s="16">
        <v>1</v>
      </c>
      <c r="I527" s="16"/>
      <c r="J527" s="16">
        <v>4</v>
      </c>
      <c r="K527" s="15"/>
      <c r="L527" s="31" t="s">
        <v>194</v>
      </c>
      <c r="M527" s="53" t="s">
        <v>200</v>
      </c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</row>
    <row r="528" spans="1:34">
      <c r="A528" s="11">
        <v>41303</v>
      </c>
      <c r="B528" s="81">
        <v>0</v>
      </c>
      <c r="C528" s="81">
        <v>0</v>
      </c>
      <c r="D528" s="81">
        <v>0</v>
      </c>
      <c r="E528" s="81">
        <v>0</v>
      </c>
      <c r="F528" s="81">
        <v>0</v>
      </c>
      <c r="G528" s="15"/>
      <c r="H528" s="16"/>
      <c r="I528" s="16"/>
      <c r="J528" s="16"/>
      <c r="K528" s="15"/>
      <c r="L528" s="38" t="s">
        <v>155</v>
      </c>
      <c r="M528" s="53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</row>
    <row r="529" spans="1:34">
      <c r="A529" s="11">
        <v>41305</v>
      </c>
      <c r="B529" s="81">
        <v>0</v>
      </c>
      <c r="C529" s="17">
        <v>1</v>
      </c>
      <c r="D529" s="81">
        <v>0</v>
      </c>
      <c r="E529" s="17">
        <v>0</v>
      </c>
      <c r="F529" s="15">
        <v>0</v>
      </c>
      <c r="G529" s="15"/>
      <c r="H529" s="16">
        <v>1</v>
      </c>
      <c r="I529" s="16"/>
      <c r="J529" s="16"/>
      <c r="K529" s="15"/>
      <c r="L529" s="31" t="s">
        <v>151</v>
      </c>
      <c r="M529" s="53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</row>
    <row r="530" spans="1:34">
      <c r="A530" s="11">
        <v>41310</v>
      </c>
      <c r="B530" s="81">
        <v>0</v>
      </c>
      <c r="C530" s="17">
        <v>0</v>
      </c>
      <c r="D530" s="81">
        <v>0</v>
      </c>
      <c r="E530" s="17">
        <v>0</v>
      </c>
      <c r="F530" s="15">
        <v>0</v>
      </c>
      <c r="G530" s="15"/>
      <c r="H530" s="16"/>
      <c r="I530" s="16"/>
      <c r="J530" s="16"/>
      <c r="K530" s="15"/>
      <c r="L530" s="48" t="s">
        <v>247</v>
      </c>
      <c r="M530" s="53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</row>
    <row r="531" spans="1:34">
      <c r="A531" s="11">
        <v>41313</v>
      </c>
      <c r="B531" s="81">
        <v>0</v>
      </c>
      <c r="C531" s="81">
        <v>0</v>
      </c>
      <c r="D531" s="81">
        <v>0</v>
      </c>
      <c r="E531" s="81">
        <v>0</v>
      </c>
      <c r="F531" s="81">
        <v>0</v>
      </c>
      <c r="G531" s="15"/>
      <c r="H531" s="16"/>
      <c r="I531" s="16"/>
      <c r="J531" s="16"/>
      <c r="K531" s="15"/>
      <c r="L531" s="38" t="s">
        <v>188</v>
      </c>
      <c r="M531" s="53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</row>
    <row r="532" spans="1:34">
      <c r="A532" s="11">
        <v>41316</v>
      </c>
      <c r="B532" s="81">
        <v>0</v>
      </c>
      <c r="C532" s="81">
        <v>0</v>
      </c>
      <c r="D532" s="81">
        <v>0</v>
      </c>
      <c r="E532" s="81">
        <v>0</v>
      </c>
      <c r="F532" s="81">
        <v>0</v>
      </c>
      <c r="G532" s="15"/>
      <c r="H532" s="16"/>
      <c r="I532" s="16"/>
      <c r="J532" s="16"/>
      <c r="K532" s="15"/>
      <c r="L532" s="38" t="s">
        <v>173</v>
      </c>
      <c r="M532" s="53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</row>
    <row r="533" spans="1:34">
      <c r="A533" s="11">
        <v>41320</v>
      </c>
      <c r="B533" s="81">
        <v>0</v>
      </c>
      <c r="C533" s="17">
        <v>4</v>
      </c>
      <c r="D533" s="81">
        <v>0</v>
      </c>
      <c r="E533" s="17">
        <v>0</v>
      </c>
      <c r="F533" s="15">
        <v>0</v>
      </c>
      <c r="G533" s="15"/>
      <c r="H533" s="16">
        <v>4</v>
      </c>
      <c r="I533" s="16"/>
      <c r="J533" s="16"/>
      <c r="K533" s="15" t="s">
        <v>214</v>
      </c>
      <c r="L533" s="38" t="s">
        <v>212</v>
      </c>
      <c r="M533" s="53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</row>
    <row r="534" spans="1:34">
      <c r="A534" s="11">
        <v>41320</v>
      </c>
      <c r="B534" s="81">
        <v>0</v>
      </c>
      <c r="C534" s="17">
        <v>0</v>
      </c>
      <c r="D534" s="81">
        <v>0</v>
      </c>
      <c r="E534" s="17">
        <v>0</v>
      </c>
      <c r="F534" s="15">
        <v>0</v>
      </c>
      <c r="G534" s="15"/>
      <c r="H534" s="16"/>
      <c r="I534" s="16"/>
      <c r="J534" s="16"/>
      <c r="K534" s="15"/>
      <c r="L534" s="38" t="s">
        <v>212</v>
      </c>
      <c r="M534" s="53" t="s">
        <v>164</v>
      </c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</row>
    <row r="535" spans="1:34">
      <c r="A535" s="11">
        <v>41326</v>
      </c>
      <c r="B535" s="31">
        <v>0</v>
      </c>
      <c r="C535" s="31">
        <v>0</v>
      </c>
      <c r="D535" s="31">
        <v>0</v>
      </c>
      <c r="E535" s="31">
        <v>0</v>
      </c>
      <c r="F535" s="31">
        <v>0</v>
      </c>
      <c r="L535" s="38" t="s">
        <v>236</v>
      </c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</row>
    <row r="536" spans="1:34">
      <c r="A536" s="11">
        <v>41327</v>
      </c>
      <c r="B536" s="31">
        <v>0</v>
      </c>
      <c r="C536" s="31">
        <v>0</v>
      </c>
      <c r="D536" s="31">
        <v>0</v>
      </c>
      <c r="E536" s="31">
        <v>0</v>
      </c>
      <c r="F536" s="31">
        <v>0</v>
      </c>
      <c r="L536" s="33" t="s">
        <v>257</v>
      </c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</row>
    <row r="537" spans="1:34">
      <c r="A537" s="110">
        <v>41332</v>
      </c>
      <c r="B537" s="81">
        <v>0</v>
      </c>
      <c r="C537" s="81">
        <v>0</v>
      </c>
      <c r="D537" s="81">
        <v>0</v>
      </c>
      <c r="E537" s="81">
        <v>0</v>
      </c>
      <c r="F537" s="81">
        <v>1</v>
      </c>
      <c r="G537" s="30">
        <v>1</v>
      </c>
      <c r="H537" s="33"/>
      <c r="I537" s="33"/>
      <c r="J537" s="31"/>
      <c r="K537" s="30"/>
      <c r="L537" s="33" t="s">
        <v>224</v>
      </c>
      <c r="M537" s="47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</row>
    <row r="538" spans="1:34">
      <c r="A538" s="110">
        <v>41333</v>
      </c>
      <c r="B538" s="81">
        <v>0</v>
      </c>
      <c r="C538" s="81">
        <v>3</v>
      </c>
      <c r="D538" s="81">
        <v>0</v>
      </c>
      <c r="E538" s="81">
        <v>0</v>
      </c>
      <c r="F538" s="81">
        <v>0</v>
      </c>
      <c r="G538" s="30">
        <v>2</v>
      </c>
      <c r="H538" s="33">
        <v>1</v>
      </c>
      <c r="I538" s="33"/>
      <c r="J538" s="31"/>
      <c r="K538" s="30"/>
      <c r="L538" s="38" t="s">
        <v>249</v>
      </c>
      <c r="M538" s="47" t="s">
        <v>99</v>
      </c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</row>
    <row r="539" spans="1:34">
      <c r="A539" s="11">
        <v>41338</v>
      </c>
      <c r="B539" s="81">
        <v>1</v>
      </c>
      <c r="C539" s="81">
        <v>13</v>
      </c>
      <c r="D539" s="81">
        <v>1</v>
      </c>
      <c r="E539" s="81">
        <v>0</v>
      </c>
      <c r="F539" s="81">
        <v>1</v>
      </c>
      <c r="G539" s="30"/>
      <c r="H539" s="33">
        <v>3</v>
      </c>
      <c r="I539" s="33"/>
      <c r="J539" s="31"/>
      <c r="K539" s="30" t="s">
        <v>282</v>
      </c>
      <c r="L539" s="48" t="s">
        <v>281</v>
      </c>
      <c r="M539" s="47" t="s">
        <v>283</v>
      </c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</row>
    <row r="540" spans="1:34">
      <c r="A540" s="11">
        <v>41339</v>
      </c>
      <c r="B540" s="81">
        <v>0</v>
      </c>
      <c r="C540" s="17">
        <v>1</v>
      </c>
      <c r="D540" s="81">
        <v>0</v>
      </c>
      <c r="E540" s="17">
        <v>0</v>
      </c>
      <c r="F540" s="16">
        <v>1</v>
      </c>
      <c r="G540" s="15">
        <v>1</v>
      </c>
      <c r="H540" s="16"/>
      <c r="I540" s="16"/>
      <c r="J540" s="16"/>
      <c r="K540" s="15"/>
      <c r="L540" s="31" t="s">
        <v>266</v>
      </c>
      <c r="M540" s="53" t="s">
        <v>268</v>
      </c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</row>
    <row r="541" spans="1:34">
      <c r="A541" s="11">
        <v>41344</v>
      </c>
      <c r="B541" s="81">
        <v>0</v>
      </c>
      <c r="C541" s="81">
        <v>0</v>
      </c>
      <c r="D541" s="81">
        <v>0</v>
      </c>
      <c r="E541" s="81">
        <v>0</v>
      </c>
      <c r="F541" s="81">
        <v>0</v>
      </c>
      <c r="G541" s="30"/>
      <c r="H541" s="33"/>
      <c r="I541" s="33"/>
      <c r="J541" s="31"/>
      <c r="K541" s="30"/>
      <c r="L541" s="38" t="s">
        <v>215</v>
      </c>
      <c r="M541" s="47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</row>
    <row r="542" spans="1:34">
      <c r="A542" s="11">
        <v>41347</v>
      </c>
      <c r="B542" s="81">
        <v>0</v>
      </c>
      <c r="C542" s="81">
        <v>0</v>
      </c>
      <c r="D542" s="81">
        <v>0</v>
      </c>
      <c r="E542" s="81">
        <v>0</v>
      </c>
      <c r="F542" s="81">
        <v>0</v>
      </c>
      <c r="G542" s="30"/>
      <c r="H542" s="33"/>
      <c r="I542" s="33"/>
      <c r="J542" s="31"/>
      <c r="K542" s="30"/>
      <c r="L542" s="33" t="s">
        <v>272</v>
      </c>
      <c r="M542" s="47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</row>
    <row r="543" spans="1:34">
      <c r="A543" s="11">
        <v>41351</v>
      </c>
      <c r="B543" s="81">
        <v>0</v>
      </c>
      <c r="C543" s="81">
        <v>0</v>
      </c>
      <c r="D543" s="81">
        <v>0</v>
      </c>
      <c r="E543" s="81">
        <v>0</v>
      </c>
      <c r="F543" s="81">
        <v>0</v>
      </c>
      <c r="G543" s="30"/>
      <c r="H543" s="33"/>
      <c r="I543" s="33"/>
      <c r="J543" s="31"/>
      <c r="K543" s="30"/>
      <c r="L543" s="33" t="s">
        <v>218</v>
      </c>
      <c r="M543" s="47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</row>
    <row r="544" spans="1:34">
      <c r="A544" s="11">
        <v>41353</v>
      </c>
      <c r="B544" s="81">
        <v>0</v>
      </c>
      <c r="C544" s="81">
        <v>0</v>
      </c>
      <c r="D544" s="81">
        <v>0</v>
      </c>
      <c r="E544" s="81">
        <v>0</v>
      </c>
      <c r="F544" s="81">
        <v>0</v>
      </c>
      <c r="G544" s="30"/>
      <c r="H544" s="33"/>
      <c r="I544" s="33"/>
      <c r="J544" s="31"/>
      <c r="K544" s="30"/>
      <c r="L544" s="38" t="s">
        <v>301</v>
      </c>
      <c r="M544" s="53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</row>
    <row r="545" spans="1:34">
      <c r="A545" s="11">
        <v>41358</v>
      </c>
      <c r="B545" s="81">
        <v>0</v>
      </c>
      <c r="C545" s="81">
        <v>0</v>
      </c>
      <c r="D545" s="81">
        <v>0</v>
      </c>
      <c r="E545" s="81">
        <v>0</v>
      </c>
      <c r="F545" s="81">
        <v>0</v>
      </c>
      <c r="G545" s="30"/>
      <c r="H545" s="33"/>
      <c r="I545" s="33"/>
      <c r="J545" s="31"/>
      <c r="K545" s="30"/>
      <c r="L545" s="33" t="s">
        <v>293</v>
      </c>
      <c r="M545" s="53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</row>
    <row r="546" spans="1:34" ht="13.5" thickBot="1">
      <c r="A546" s="12">
        <v>41360</v>
      </c>
      <c r="B546" s="85">
        <v>0</v>
      </c>
      <c r="C546" s="85">
        <v>0</v>
      </c>
      <c r="D546" s="85">
        <v>0</v>
      </c>
      <c r="E546" s="85">
        <v>0</v>
      </c>
      <c r="F546" s="85">
        <v>0</v>
      </c>
      <c r="G546" s="35"/>
      <c r="H546" s="36"/>
      <c r="I546" s="36"/>
      <c r="J546" s="36"/>
      <c r="K546" s="35"/>
      <c r="L546" s="49" t="s">
        <v>295</v>
      </c>
      <c r="M546" s="51"/>
      <c r="N546" s="36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</row>
    <row r="547" spans="1:34">
      <c r="A547" s="14">
        <v>41276</v>
      </c>
      <c r="B547" s="81">
        <v>0</v>
      </c>
      <c r="C547" s="81">
        <v>0</v>
      </c>
      <c r="D547" s="81">
        <v>0</v>
      </c>
      <c r="E547" s="81">
        <v>0</v>
      </c>
      <c r="F547" s="81"/>
      <c r="G547" s="30"/>
      <c r="H547" s="33"/>
      <c r="I547" s="33"/>
      <c r="J547" s="31"/>
      <c r="K547" s="30"/>
      <c r="L547" s="38" t="s">
        <v>106</v>
      </c>
      <c r="M547" s="47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</row>
    <row r="548" spans="1:34">
      <c r="A548" s="14">
        <v>41278</v>
      </c>
      <c r="B548" s="81">
        <v>0</v>
      </c>
      <c r="C548" s="81">
        <v>0</v>
      </c>
      <c r="D548" s="81">
        <v>0</v>
      </c>
      <c r="E548" s="81">
        <v>0</v>
      </c>
      <c r="F548" s="115"/>
      <c r="G548" s="30"/>
      <c r="H548" s="33"/>
      <c r="I548" s="33"/>
      <c r="J548" s="31"/>
      <c r="K548" s="30"/>
      <c r="L548" s="33" t="s">
        <v>110</v>
      </c>
      <c r="M548" s="47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</row>
    <row r="549" spans="1:34">
      <c r="A549" s="14">
        <v>41281</v>
      </c>
      <c r="B549" s="81">
        <v>0</v>
      </c>
      <c r="C549" s="81">
        <v>0</v>
      </c>
      <c r="D549" s="81">
        <v>0</v>
      </c>
      <c r="E549" s="81">
        <v>0</v>
      </c>
      <c r="F549" s="115"/>
      <c r="G549" s="30"/>
      <c r="H549" s="33"/>
      <c r="I549" s="33"/>
      <c r="J549" s="31"/>
      <c r="K549" s="30"/>
      <c r="L549" s="33" t="s">
        <v>124</v>
      </c>
      <c r="M549" s="47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</row>
    <row r="550" spans="1:34">
      <c r="A550" s="14">
        <v>41284</v>
      </c>
      <c r="B550" s="81">
        <v>0</v>
      </c>
      <c r="C550" s="81">
        <v>0</v>
      </c>
      <c r="D550" s="81">
        <v>0</v>
      </c>
      <c r="E550" s="81">
        <v>0</v>
      </c>
      <c r="F550" s="115"/>
      <c r="G550" s="30"/>
      <c r="H550" s="33"/>
      <c r="I550" s="33"/>
      <c r="J550" s="31"/>
      <c r="K550" s="30"/>
      <c r="L550" s="16" t="s">
        <v>119</v>
      </c>
      <c r="M550" s="47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</row>
    <row r="551" spans="1:34">
      <c r="A551" s="13">
        <v>41288</v>
      </c>
      <c r="B551" s="34">
        <v>0</v>
      </c>
      <c r="C551" s="34">
        <v>0</v>
      </c>
      <c r="D551" s="34">
        <v>0</v>
      </c>
      <c r="E551" s="34">
        <v>0</v>
      </c>
      <c r="F551" s="104"/>
      <c r="G551" s="30"/>
      <c r="H551" s="33"/>
      <c r="I551" s="33"/>
      <c r="J551" s="31"/>
      <c r="K551" s="30"/>
      <c r="L551" s="38" t="s">
        <v>149</v>
      </c>
      <c r="M551" s="53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</row>
    <row r="552" spans="1:34">
      <c r="A552" s="11">
        <v>41291</v>
      </c>
      <c r="B552" s="81">
        <v>0</v>
      </c>
      <c r="C552" s="17">
        <v>4</v>
      </c>
      <c r="D552" s="81">
        <v>0</v>
      </c>
      <c r="E552" s="17">
        <v>10</v>
      </c>
      <c r="F552" s="115"/>
      <c r="G552" s="30"/>
      <c r="H552" s="33"/>
      <c r="I552" s="33"/>
      <c r="J552" s="31">
        <v>3</v>
      </c>
      <c r="K552" s="30" t="s">
        <v>139</v>
      </c>
      <c r="L552" s="38" t="s">
        <v>136</v>
      </c>
      <c r="M552" s="47" t="s">
        <v>141</v>
      </c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</row>
    <row r="553" spans="1:34">
      <c r="A553" s="11">
        <v>41296</v>
      </c>
      <c r="B553" s="81">
        <v>0</v>
      </c>
      <c r="C553" s="81">
        <v>0</v>
      </c>
      <c r="D553" s="81">
        <v>0</v>
      </c>
      <c r="E553" s="81">
        <v>0</v>
      </c>
      <c r="F553" s="115"/>
      <c r="G553" s="30"/>
      <c r="H553" s="33"/>
      <c r="I553" s="33"/>
      <c r="J553" s="31"/>
      <c r="K553" s="30"/>
      <c r="L553" s="38" t="s">
        <v>116</v>
      </c>
      <c r="M553" s="53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</row>
    <row r="554" spans="1:34">
      <c r="A554" s="11">
        <v>41298</v>
      </c>
      <c r="B554" s="34">
        <v>8</v>
      </c>
      <c r="C554" s="34">
        <v>0</v>
      </c>
      <c r="D554" s="34">
        <v>0</v>
      </c>
      <c r="E554" s="34">
        <v>0</v>
      </c>
      <c r="F554" s="115"/>
      <c r="G554" s="30"/>
      <c r="H554" s="33"/>
      <c r="I554" s="33"/>
      <c r="J554" s="31"/>
      <c r="K554" s="30" t="s">
        <v>202</v>
      </c>
      <c r="L554" s="31" t="s">
        <v>194</v>
      </c>
      <c r="M554" s="47" t="s">
        <v>201</v>
      </c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</row>
    <row r="555" spans="1:34">
      <c r="A555" s="11">
        <v>41303</v>
      </c>
      <c r="B555" s="81">
        <v>0</v>
      </c>
      <c r="C555" s="81">
        <v>0</v>
      </c>
      <c r="D555" s="81">
        <v>0</v>
      </c>
      <c r="E555" s="81">
        <v>0</v>
      </c>
      <c r="F555" s="104"/>
      <c r="G555" s="30"/>
      <c r="H555" s="33"/>
      <c r="I555" s="33"/>
      <c r="J555" s="31"/>
      <c r="K555" s="30"/>
      <c r="L555" s="38" t="s">
        <v>155</v>
      </c>
      <c r="M555" s="47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</row>
    <row r="556" spans="1:34">
      <c r="A556" s="11">
        <v>41305</v>
      </c>
      <c r="B556" s="81">
        <v>0</v>
      </c>
      <c r="C556" s="81">
        <v>0</v>
      </c>
      <c r="D556" s="81">
        <v>0</v>
      </c>
      <c r="E556" s="81">
        <v>1</v>
      </c>
      <c r="F556" s="104"/>
      <c r="G556" s="30"/>
      <c r="H556" s="33"/>
      <c r="I556" s="33"/>
      <c r="J556" s="31">
        <v>1</v>
      </c>
      <c r="K556" s="30"/>
      <c r="L556" s="31" t="s">
        <v>151</v>
      </c>
      <c r="M556" s="47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</row>
    <row r="557" spans="1:34">
      <c r="A557" s="11">
        <v>41310</v>
      </c>
      <c r="B557" s="34">
        <v>0</v>
      </c>
      <c r="C557" s="34">
        <v>0</v>
      </c>
      <c r="D557" s="34">
        <v>0</v>
      </c>
      <c r="E557" s="34">
        <v>0</v>
      </c>
      <c r="F557" s="104"/>
      <c r="G557" s="30"/>
      <c r="H557" s="33"/>
      <c r="I557" s="33"/>
      <c r="J557" s="31"/>
      <c r="K557" s="30"/>
      <c r="L557" s="48" t="s">
        <v>247</v>
      </c>
      <c r="M557" s="47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</row>
    <row r="558" spans="1:34">
      <c r="A558" s="11">
        <v>41313</v>
      </c>
      <c r="B558" s="34">
        <v>0</v>
      </c>
      <c r="C558" s="34">
        <v>0</v>
      </c>
      <c r="D558" s="34">
        <v>0</v>
      </c>
      <c r="E558" s="34">
        <v>0</v>
      </c>
      <c r="F558" s="116"/>
      <c r="G558" s="30"/>
      <c r="H558" s="33"/>
      <c r="I558" s="33"/>
      <c r="J558" s="31"/>
      <c r="K558" s="30"/>
      <c r="L558" s="38" t="s">
        <v>188</v>
      </c>
      <c r="M558" s="47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</row>
    <row r="559" spans="1:34">
      <c r="A559" s="11">
        <v>41316</v>
      </c>
      <c r="B559" s="34">
        <v>0</v>
      </c>
      <c r="C559" s="34">
        <v>0</v>
      </c>
      <c r="D559" s="34">
        <v>0</v>
      </c>
      <c r="E559" s="34">
        <v>0</v>
      </c>
      <c r="F559" s="104"/>
      <c r="G559" s="30"/>
      <c r="H559" s="33"/>
      <c r="I559" s="33"/>
      <c r="J559" s="31"/>
      <c r="K559" s="30"/>
      <c r="L559" s="38" t="s">
        <v>173</v>
      </c>
      <c r="M559" s="47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</row>
    <row r="560" spans="1:34">
      <c r="A560" s="11">
        <v>41320</v>
      </c>
      <c r="B560" s="34">
        <v>0</v>
      </c>
      <c r="C560" s="34">
        <v>0</v>
      </c>
      <c r="D560" s="34">
        <v>0</v>
      </c>
      <c r="E560" s="34">
        <v>0</v>
      </c>
      <c r="F560" s="104"/>
      <c r="G560" s="30"/>
      <c r="H560" s="33"/>
      <c r="I560" s="33"/>
      <c r="J560" s="31"/>
      <c r="K560" s="30"/>
      <c r="L560" s="38" t="s">
        <v>212</v>
      </c>
      <c r="M560" s="47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</row>
    <row r="561" spans="1:40">
      <c r="A561" s="11">
        <v>41320</v>
      </c>
      <c r="B561" s="34">
        <v>0</v>
      </c>
      <c r="C561" s="34">
        <v>0</v>
      </c>
      <c r="D561" s="34">
        <v>0</v>
      </c>
      <c r="E561" s="34">
        <v>0</v>
      </c>
      <c r="F561" s="104"/>
      <c r="G561" s="30"/>
      <c r="H561" s="33"/>
      <c r="I561" s="33"/>
      <c r="J561" s="31"/>
      <c r="K561" s="30"/>
      <c r="L561" s="38" t="s">
        <v>212</v>
      </c>
      <c r="M561" s="47" t="s">
        <v>164</v>
      </c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</row>
    <row r="562" spans="1:40">
      <c r="A562" s="11">
        <v>41326</v>
      </c>
      <c r="B562" s="34">
        <v>0</v>
      </c>
      <c r="C562" s="34">
        <v>0</v>
      </c>
      <c r="D562" s="34">
        <v>0</v>
      </c>
      <c r="E562" s="34">
        <v>0</v>
      </c>
      <c r="F562" s="104"/>
      <c r="G562" s="30"/>
      <c r="H562" s="33"/>
      <c r="I562" s="33"/>
      <c r="J562" s="31"/>
      <c r="K562" s="30"/>
      <c r="L562" s="38" t="s">
        <v>236</v>
      </c>
      <c r="M562" s="47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</row>
    <row r="563" spans="1:40">
      <c r="A563" s="11">
        <v>41327</v>
      </c>
      <c r="B563" s="34">
        <v>0</v>
      </c>
      <c r="C563" s="34">
        <v>0</v>
      </c>
      <c r="D563" s="34">
        <v>0</v>
      </c>
      <c r="E563" s="34">
        <v>0</v>
      </c>
      <c r="F563" s="115"/>
      <c r="G563" s="30"/>
      <c r="H563" s="33"/>
      <c r="I563" s="33"/>
      <c r="J563" s="31"/>
      <c r="K563" s="30"/>
      <c r="L563" s="33" t="s">
        <v>257</v>
      </c>
      <c r="M563" s="47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</row>
    <row r="564" spans="1:40">
      <c r="A564" s="110">
        <v>41332</v>
      </c>
      <c r="B564" s="34">
        <v>0</v>
      </c>
      <c r="C564" s="34">
        <v>0</v>
      </c>
      <c r="D564" s="34">
        <v>0</v>
      </c>
      <c r="E564" s="34">
        <v>0</v>
      </c>
      <c r="F564" s="115"/>
      <c r="G564" s="30"/>
      <c r="H564" s="33"/>
      <c r="I564" s="33"/>
      <c r="J564" s="31"/>
      <c r="K564" s="30"/>
      <c r="L564" s="33" t="s">
        <v>224</v>
      </c>
      <c r="M564" s="47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</row>
    <row r="565" spans="1:40">
      <c r="A565" s="110">
        <v>41333</v>
      </c>
      <c r="B565" s="34">
        <v>0</v>
      </c>
      <c r="C565" s="34">
        <v>0</v>
      </c>
      <c r="D565" s="34">
        <v>0</v>
      </c>
      <c r="E565" s="34">
        <v>0</v>
      </c>
      <c r="F565" s="115"/>
      <c r="G565" s="30"/>
      <c r="H565" s="33"/>
      <c r="I565" s="33"/>
      <c r="J565" s="31"/>
      <c r="K565" s="30"/>
      <c r="L565" s="38" t="s">
        <v>249</v>
      </c>
      <c r="M565" s="47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</row>
    <row r="566" spans="1:40">
      <c r="A566" s="11">
        <v>41338</v>
      </c>
      <c r="B566" s="34">
        <v>0</v>
      </c>
      <c r="C566" s="34">
        <v>0</v>
      </c>
      <c r="D566" s="34">
        <v>0</v>
      </c>
      <c r="E566" s="34">
        <v>0</v>
      </c>
      <c r="F566" s="115"/>
      <c r="G566" s="30"/>
      <c r="H566" s="33"/>
      <c r="I566" s="33"/>
      <c r="J566" s="31"/>
      <c r="K566" s="30"/>
      <c r="L566" s="48" t="s">
        <v>281</v>
      </c>
      <c r="M566" s="47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</row>
    <row r="567" spans="1:40">
      <c r="A567" s="11">
        <v>41339</v>
      </c>
      <c r="B567" s="81">
        <v>0</v>
      </c>
      <c r="C567" s="17">
        <v>0</v>
      </c>
      <c r="D567" s="81">
        <v>0</v>
      </c>
      <c r="E567" s="17">
        <v>0</v>
      </c>
      <c r="F567" s="115"/>
      <c r="G567" s="30"/>
      <c r="H567" s="33"/>
      <c r="I567" s="33"/>
      <c r="J567" s="31"/>
      <c r="K567" s="30"/>
      <c r="L567" s="31" t="s">
        <v>266</v>
      </c>
      <c r="M567" s="53" t="s">
        <v>268</v>
      </c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</row>
    <row r="568" spans="1:40">
      <c r="A568" s="11">
        <v>41344</v>
      </c>
      <c r="B568" s="81">
        <v>0</v>
      </c>
      <c r="C568" s="81">
        <v>0</v>
      </c>
      <c r="D568" s="81">
        <v>0</v>
      </c>
      <c r="E568" s="81">
        <v>0</v>
      </c>
      <c r="F568" s="115"/>
      <c r="G568" s="30"/>
      <c r="H568" s="33"/>
      <c r="I568" s="33"/>
      <c r="J568" s="31"/>
      <c r="K568" s="30"/>
      <c r="L568" s="38" t="s">
        <v>215</v>
      </c>
      <c r="M568" s="47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</row>
    <row r="569" spans="1:40">
      <c r="A569" s="11">
        <v>41347</v>
      </c>
      <c r="B569" s="81">
        <v>0</v>
      </c>
      <c r="C569" s="81">
        <v>0</v>
      </c>
      <c r="D569" s="81">
        <v>0</v>
      </c>
      <c r="E569" s="81">
        <v>0</v>
      </c>
      <c r="F569" s="115"/>
      <c r="G569" s="30"/>
      <c r="H569" s="33"/>
      <c r="I569" s="33"/>
      <c r="J569" s="31"/>
      <c r="K569" s="30"/>
      <c r="L569" s="33" t="s">
        <v>272</v>
      </c>
      <c r="M569" s="47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</row>
    <row r="570" spans="1:40">
      <c r="A570" s="11">
        <v>41351</v>
      </c>
      <c r="B570" s="81">
        <v>0</v>
      </c>
      <c r="C570" s="17">
        <v>0</v>
      </c>
      <c r="D570" s="81">
        <v>0</v>
      </c>
      <c r="E570" s="17">
        <v>0</v>
      </c>
      <c r="F570" s="115"/>
      <c r="G570" s="30"/>
      <c r="H570" s="33"/>
      <c r="I570" s="33"/>
      <c r="J570" s="31"/>
      <c r="K570" s="30"/>
      <c r="L570" s="33" t="s">
        <v>218</v>
      </c>
      <c r="M570" s="47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</row>
    <row r="571" spans="1:40">
      <c r="A571" s="11">
        <v>41353</v>
      </c>
      <c r="B571" s="81">
        <v>0</v>
      </c>
      <c r="C571" s="17">
        <v>0</v>
      </c>
      <c r="D571" s="81">
        <v>0</v>
      </c>
      <c r="E571" s="17">
        <v>0</v>
      </c>
      <c r="F571" s="115"/>
      <c r="G571" s="30"/>
      <c r="H571" s="33"/>
      <c r="I571" s="33"/>
      <c r="J571" s="31"/>
      <c r="K571" s="30"/>
      <c r="L571" s="38" t="s">
        <v>301</v>
      </c>
      <c r="M571" s="47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</row>
    <row r="572" spans="1:40">
      <c r="A572" s="11">
        <v>41358</v>
      </c>
      <c r="B572" s="34">
        <v>0</v>
      </c>
      <c r="C572" s="34">
        <v>0</v>
      </c>
      <c r="D572" s="34">
        <v>0</v>
      </c>
      <c r="E572" s="34">
        <v>0</v>
      </c>
      <c r="F572" s="115"/>
      <c r="G572" s="30"/>
      <c r="H572" s="33"/>
      <c r="I572" s="33"/>
      <c r="J572" s="31"/>
      <c r="K572" s="30"/>
      <c r="L572" s="33" t="s">
        <v>293</v>
      </c>
      <c r="M572" s="47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</row>
    <row r="573" spans="1:40" ht="13.5" thickBot="1">
      <c r="A573" s="12">
        <v>41360</v>
      </c>
      <c r="B573" s="37">
        <v>0</v>
      </c>
      <c r="C573" s="37">
        <v>0</v>
      </c>
      <c r="D573" s="37">
        <v>0</v>
      </c>
      <c r="E573" s="37">
        <v>0</v>
      </c>
      <c r="F573" s="134"/>
      <c r="G573" s="35"/>
      <c r="H573" s="36"/>
      <c r="I573" s="36"/>
      <c r="J573" s="36"/>
      <c r="K573" s="35"/>
      <c r="L573" s="49" t="s">
        <v>295</v>
      </c>
      <c r="M573" s="51"/>
      <c r="N573" s="36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</row>
    <row r="574" spans="1:40">
      <c r="A574" s="13"/>
      <c r="B574" s="33">
        <f>COUNT(B493:F573)</f>
        <v>378</v>
      </c>
      <c r="C574" s="33"/>
      <c r="D574" s="33"/>
      <c r="E574" s="33"/>
      <c r="F574" s="33"/>
      <c r="G574" s="31">
        <f>SUM(G493:G573)</f>
        <v>11</v>
      </c>
      <c r="H574" s="31">
        <f t="shared" ref="H574:J574" si="23">SUM(H493:H573)</f>
        <v>20</v>
      </c>
      <c r="I574" s="31">
        <f t="shared" si="23"/>
        <v>0</v>
      </c>
      <c r="J574" s="31">
        <f t="shared" si="23"/>
        <v>13</v>
      </c>
      <c r="K574" s="33"/>
      <c r="L574" s="33"/>
      <c r="M574" s="33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</row>
    <row r="575" spans="1:40">
      <c r="A575" s="13"/>
      <c r="B575" s="33"/>
      <c r="C575" s="33"/>
      <c r="D575" s="33"/>
      <c r="E575" s="33"/>
      <c r="F575" s="33"/>
      <c r="G575" s="31">
        <f>COUNT(G493:G573)</f>
        <v>8</v>
      </c>
      <c r="H575" s="31">
        <f t="shared" ref="H575:J575" si="24">COUNT(H493:H573)</f>
        <v>13</v>
      </c>
      <c r="I575" s="31">
        <f t="shared" si="24"/>
        <v>0</v>
      </c>
      <c r="J575" s="31">
        <f t="shared" si="24"/>
        <v>5</v>
      </c>
      <c r="K575" s="33"/>
      <c r="L575" s="33"/>
      <c r="M575" s="33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</row>
    <row r="576" spans="1:40">
      <c r="A576" s="1" t="s">
        <v>11</v>
      </c>
      <c r="B576" s="104" t="s">
        <v>13</v>
      </c>
      <c r="C576" s="105" t="s">
        <v>13</v>
      </c>
      <c r="D576" s="104" t="s">
        <v>13</v>
      </c>
      <c r="E576" s="105" t="s">
        <v>13</v>
      </c>
      <c r="F576" s="104" t="s">
        <v>13</v>
      </c>
      <c r="G576" s="105" t="s">
        <v>13</v>
      </c>
      <c r="H576" s="105" t="s">
        <v>13</v>
      </c>
      <c r="I576" s="105" t="s">
        <v>13</v>
      </c>
      <c r="J576" s="105" t="s">
        <v>16</v>
      </c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</row>
    <row r="577" spans="1:40">
      <c r="A577" s="106" t="s">
        <v>0</v>
      </c>
      <c r="B577" s="105" t="s">
        <v>18</v>
      </c>
      <c r="C577" s="108" t="s">
        <v>19</v>
      </c>
      <c r="D577" s="108" t="s">
        <v>20</v>
      </c>
      <c r="E577" s="107" t="s">
        <v>21</v>
      </c>
      <c r="F577" s="107" t="s">
        <v>23</v>
      </c>
      <c r="G577" s="107" t="s">
        <v>24</v>
      </c>
      <c r="H577" s="105" t="s">
        <v>22</v>
      </c>
      <c r="I577" s="107" t="s">
        <v>40</v>
      </c>
      <c r="J577" s="107" t="s">
        <v>26</v>
      </c>
      <c r="K577" s="106" t="s">
        <v>27</v>
      </c>
      <c r="L577" s="106" t="s">
        <v>28</v>
      </c>
      <c r="M577" s="106" t="s">
        <v>29</v>
      </c>
      <c r="N577" s="106" t="s">
        <v>5</v>
      </c>
      <c r="O577" s="106" t="s">
        <v>6</v>
      </c>
      <c r="P577" s="106" t="s">
        <v>7</v>
      </c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</row>
    <row r="578" spans="1:40">
      <c r="A578" s="111">
        <v>41276</v>
      </c>
      <c r="B578" s="15">
        <v>0</v>
      </c>
      <c r="C578" s="15">
        <v>0</v>
      </c>
      <c r="D578" s="15">
        <v>0</v>
      </c>
      <c r="E578" s="15">
        <v>0</v>
      </c>
      <c r="F578" s="25"/>
      <c r="G578" s="25"/>
      <c r="H578" s="63">
        <v>0</v>
      </c>
      <c r="I578" s="90"/>
      <c r="J578" s="67"/>
      <c r="K578" s="67"/>
      <c r="L578" s="67"/>
      <c r="M578" s="62"/>
      <c r="N578" s="63"/>
      <c r="O578" s="48" t="s">
        <v>106</v>
      </c>
      <c r="P578" s="63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</row>
    <row r="579" spans="1:40">
      <c r="A579" s="14">
        <v>41278</v>
      </c>
      <c r="B579" s="15">
        <v>0</v>
      </c>
      <c r="C579" s="15">
        <v>0</v>
      </c>
      <c r="D579" s="15">
        <v>0</v>
      </c>
      <c r="E579" s="15">
        <v>0</v>
      </c>
      <c r="F579" s="25"/>
      <c r="G579" s="25"/>
      <c r="H579" s="60">
        <v>1</v>
      </c>
      <c r="I579" s="25"/>
      <c r="J579" s="133"/>
      <c r="K579" s="133"/>
      <c r="L579" s="133"/>
      <c r="M579" s="133">
        <v>1</v>
      </c>
      <c r="N579" s="60"/>
      <c r="O579" s="50" t="s">
        <v>110</v>
      </c>
      <c r="P579" s="60" t="s">
        <v>113</v>
      </c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</row>
    <row r="580" spans="1:40">
      <c r="A580" s="11">
        <v>41284</v>
      </c>
      <c r="B580" s="31">
        <v>0</v>
      </c>
      <c r="C580" s="31">
        <v>0</v>
      </c>
      <c r="D580" s="31">
        <v>0</v>
      </c>
      <c r="E580" s="31">
        <v>0</v>
      </c>
      <c r="F580" s="25"/>
      <c r="G580" s="25"/>
      <c r="H580" s="31">
        <v>0</v>
      </c>
      <c r="I580" s="25"/>
      <c r="O580" s="69" t="s">
        <v>119</v>
      </c>
      <c r="P580" s="47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</row>
    <row r="581" spans="1:40">
      <c r="A581" s="14">
        <v>41285</v>
      </c>
      <c r="B581" s="15">
        <v>0</v>
      </c>
      <c r="C581" s="15">
        <v>0</v>
      </c>
      <c r="D581" s="15">
        <v>0</v>
      </c>
      <c r="E581" s="15">
        <v>0</v>
      </c>
      <c r="F581" s="25"/>
      <c r="G581" s="25"/>
      <c r="H581" s="15">
        <v>0</v>
      </c>
      <c r="I581" s="25"/>
      <c r="J581" s="15"/>
      <c r="K581" s="16"/>
      <c r="L581" s="16"/>
      <c r="M581" s="16"/>
      <c r="N581" s="15"/>
      <c r="O581" s="50" t="s">
        <v>96</v>
      </c>
      <c r="P581" s="53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</row>
    <row r="582" spans="1:40">
      <c r="A582" s="13">
        <v>41290</v>
      </c>
      <c r="B582" s="15">
        <v>0</v>
      </c>
      <c r="C582" s="15">
        <v>0</v>
      </c>
      <c r="D582" s="15">
        <v>0</v>
      </c>
      <c r="E582" s="15">
        <v>0</v>
      </c>
      <c r="F582" s="25"/>
      <c r="G582" s="25"/>
      <c r="H582" s="15">
        <v>0</v>
      </c>
      <c r="I582" s="25"/>
      <c r="J582" s="15"/>
      <c r="K582" s="16"/>
      <c r="L582" s="16"/>
      <c r="M582" s="16"/>
      <c r="N582" s="15"/>
      <c r="O582" s="50" t="s">
        <v>98</v>
      </c>
      <c r="P582" s="53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</row>
    <row r="583" spans="1:40">
      <c r="A583" s="11">
        <v>41291</v>
      </c>
      <c r="B583" s="15">
        <v>0</v>
      </c>
      <c r="C583" s="15">
        <v>0</v>
      </c>
      <c r="D583" s="15">
        <v>0</v>
      </c>
      <c r="E583" s="15">
        <v>0</v>
      </c>
      <c r="F583" s="25"/>
      <c r="G583" s="25"/>
      <c r="H583" s="15">
        <v>1</v>
      </c>
      <c r="I583" s="25"/>
      <c r="J583" s="15"/>
      <c r="K583" s="16"/>
      <c r="L583" s="16"/>
      <c r="M583" s="16">
        <v>1</v>
      </c>
      <c r="N583" s="15"/>
      <c r="O583" s="48" t="s">
        <v>136</v>
      </c>
      <c r="P583" s="53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</row>
    <row r="584" spans="1:40">
      <c r="A584" s="11">
        <v>41295</v>
      </c>
      <c r="B584" s="15">
        <v>0</v>
      </c>
      <c r="C584" s="15">
        <v>0</v>
      </c>
      <c r="D584" s="15">
        <v>0</v>
      </c>
      <c r="E584" s="15">
        <v>0</v>
      </c>
      <c r="F584" s="25"/>
      <c r="G584" s="25"/>
      <c r="H584" s="15">
        <v>0</v>
      </c>
      <c r="I584" s="25"/>
      <c r="J584" s="15"/>
      <c r="K584" s="16"/>
      <c r="L584" s="16"/>
      <c r="M584" s="16"/>
      <c r="N584" s="15"/>
      <c r="O584" s="50" t="s">
        <v>127</v>
      </c>
      <c r="P584" s="53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</row>
    <row r="585" spans="1:40">
      <c r="A585" s="11">
        <v>41298</v>
      </c>
      <c r="B585" s="15">
        <v>0</v>
      </c>
      <c r="C585" s="15">
        <v>0</v>
      </c>
      <c r="D585" s="15">
        <v>0</v>
      </c>
      <c r="E585" s="15">
        <v>0</v>
      </c>
      <c r="F585" s="25"/>
      <c r="G585" s="25"/>
      <c r="H585" s="15">
        <v>0</v>
      </c>
      <c r="I585" s="25"/>
      <c r="J585" s="15"/>
      <c r="K585" s="16"/>
      <c r="L585" s="16"/>
      <c r="M585" s="16"/>
      <c r="N585" s="15"/>
      <c r="O585" s="31" t="s">
        <v>194</v>
      </c>
      <c r="P585" s="47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</row>
    <row r="586" spans="1:40">
      <c r="A586" s="11">
        <v>41302</v>
      </c>
      <c r="B586" s="15">
        <v>0</v>
      </c>
      <c r="C586" s="15">
        <v>0</v>
      </c>
      <c r="D586" s="15">
        <v>0</v>
      </c>
      <c r="E586" s="15">
        <v>0</v>
      </c>
      <c r="F586" s="25"/>
      <c r="G586" s="25"/>
      <c r="H586" s="15">
        <v>1</v>
      </c>
      <c r="I586" s="25"/>
      <c r="J586" s="15">
        <v>1</v>
      </c>
      <c r="K586" s="16"/>
      <c r="L586" s="16"/>
      <c r="M586" s="16"/>
      <c r="N586" s="15"/>
      <c r="O586" s="48" t="s">
        <v>233</v>
      </c>
      <c r="P586" s="47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</row>
    <row r="587" spans="1:40">
      <c r="A587" s="11">
        <v>41305</v>
      </c>
      <c r="B587" s="15">
        <v>0</v>
      </c>
      <c r="C587" s="15">
        <v>0</v>
      </c>
      <c r="D587" s="15">
        <v>1</v>
      </c>
      <c r="E587" s="15">
        <v>0</v>
      </c>
      <c r="F587" s="25"/>
      <c r="G587" s="25"/>
      <c r="H587" s="15">
        <v>0</v>
      </c>
      <c r="I587" s="25"/>
      <c r="J587" s="15">
        <v>1</v>
      </c>
      <c r="K587" s="16"/>
      <c r="L587" s="16"/>
      <c r="M587" s="16"/>
      <c r="N587" s="15"/>
      <c r="O587" s="48" t="s">
        <v>151</v>
      </c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</row>
    <row r="588" spans="1:40">
      <c r="A588" s="11">
        <v>41311</v>
      </c>
      <c r="B588" s="15">
        <v>0</v>
      </c>
      <c r="C588" s="15">
        <v>1</v>
      </c>
      <c r="D588" s="15">
        <v>0</v>
      </c>
      <c r="E588" s="15">
        <v>0</v>
      </c>
      <c r="F588" s="25"/>
      <c r="G588" s="25"/>
      <c r="H588" s="15">
        <v>3</v>
      </c>
      <c r="I588" s="25"/>
      <c r="J588" s="15"/>
      <c r="K588" s="16"/>
      <c r="L588" s="16"/>
      <c r="M588" s="16">
        <v>4</v>
      </c>
      <c r="N588" s="15"/>
      <c r="O588" s="48" t="s">
        <v>190</v>
      </c>
      <c r="P588" s="53" t="s">
        <v>192</v>
      </c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</row>
    <row r="589" spans="1:40">
      <c r="A589" s="11">
        <v>41313</v>
      </c>
      <c r="B589" s="15">
        <v>0</v>
      </c>
      <c r="C589" s="15">
        <v>0</v>
      </c>
      <c r="D589" s="15">
        <v>0</v>
      </c>
      <c r="E589" s="15">
        <v>0</v>
      </c>
      <c r="F589" s="25"/>
      <c r="G589" s="25"/>
      <c r="H589" s="15">
        <v>1</v>
      </c>
      <c r="I589" s="25"/>
      <c r="J589" s="15">
        <v>1</v>
      </c>
      <c r="K589" s="16"/>
      <c r="L589" s="16"/>
      <c r="M589" s="16"/>
      <c r="N589" s="15"/>
      <c r="O589" s="48" t="s">
        <v>188</v>
      </c>
      <c r="P589" s="53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</row>
    <row r="590" spans="1:40">
      <c r="A590" s="11">
        <v>41318</v>
      </c>
      <c r="B590" s="15">
        <v>0</v>
      </c>
      <c r="C590" s="15">
        <v>0</v>
      </c>
      <c r="D590" s="15">
        <v>0</v>
      </c>
      <c r="E590" s="15">
        <v>0</v>
      </c>
      <c r="F590" s="25"/>
      <c r="G590" s="25"/>
      <c r="H590" s="15">
        <v>0</v>
      </c>
      <c r="I590" s="25"/>
      <c r="J590" s="15"/>
      <c r="K590" s="16"/>
      <c r="L590" s="16"/>
      <c r="M590" s="16"/>
      <c r="N590" s="15"/>
      <c r="O590" s="50" t="s">
        <v>244</v>
      </c>
      <c r="P590" s="53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</row>
    <row r="591" spans="1:40">
      <c r="A591" s="11">
        <v>41320</v>
      </c>
      <c r="B591" s="15">
        <v>0</v>
      </c>
      <c r="C591" s="15">
        <v>0</v>
      </c>
      <c r="D591" s="15">
        <v>0</v>
      </c>
      <c r="E591" s="15">
        <v>0</v>
      </c>
      <c r="F591" s="25"/>
      <c r="G591" s="25"/>
      <c r="H591" s="15">
        <v>0</v>
      </c>
      <c r="I591" s="25"/>
      <c r="J591" s="15"/>
      <c r="K591" s="16"/>
      <c r="L591" s="16"/>
      <c r="M591" s="16"/>
      <c r="N591" s="15"/>
      <c r="O591" s="38" t="s">
        <v>212</v>
      </c>
      <c r="P591" s="53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</row>
    <row r="592" spans="1:40">
      <c r="A592" s="11">
        <v>41324</v>
      </c>
      <c r="B592" s="15">
        <v>0</v>
      </c>
      <c r="C592" s="15">
        <v>0</v>
      </c>
      <c r="D592" s="15">
        <v>0</v>
      </c>
      <c r="E592" s="15">
        <v>0</v>
      </c>
      <c r="F592" s="25"/>
      <c r="G592" s="25"/>
      <c r="H592" s="15">
        <v>0</v>
      </c>
      <c r="I592" s="25"/>
      <c r="J592" s="15"/>
      <c r="K592" s="16"/>
      <c r="L592" s="16"/>
      <c r="M592" s="16"/>
      <c r="N592" s="15"/>
      <c r="O592" s="50" t="s">
        <v>178</v>
      </c>
      <c r="P592" s="53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</row>
    <row r="593" spans="1:40">
      <c r="A593" s="11">
        <v>41327</v>
      </c>
      <c r="B593" s="15">
        <v>0</v>
      </c>
      <c r="C593" s="15">
        <v>0</v>
      </c>
      <c r="D593" s="15">
        <v>0</v>
      </c>
      <c r="E593" s="15">
        <v>0</v>
      </c>
      <c r="F593" s="25"/>
      <c r="G593" s="25"/>
      <c r="H593" s="15">
        <v>0</v>
      </c>
      <c r="I593" s="25"/>
      <c r="J593" s="15"/>
      <c r="K593" s="16"/>
      <c r="L593" s="16"/>
      <c r="M593" s="16"/>
      <c r="N593" s="15"/>
      <c r="O593" s="48" t="s">
        <v>176</v>
      </c>
      <c r="P593" s="47" t="s">
        <v>164</v>
      </c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</row>
    <row r="594" spans="1:40">
      <c r="A594" s="11">
        <v>41327</v>
      </c>
      <c r="B594" s="15">
        <v>0</v>
      </c>
      <c r="C594" s="15">
        <v>0</v>
      </c>
      <c r="D594" s="15">
        <v>0</v>
      </c>
      <c r="E594" s="15">
        <v>0</v>
      </c>
      <c r="F594" s="25"/>
      <c r="G594" s="25"/>
      <c r="H594" s="15">
        <v>1</v>
      </c>
      <c r="I594" s="25"/>
      <c r="J594" s="15">
        <v>1</v>
      </c>
      <c r="K594" s="16"/>
      <c r="L594" s="16"/>
      <c r="M594" s="16"/>
      <c r="N594" s="15"/>
      <c r="O594" s="48" t="s">
        <v>257</v>
      </c>
      <c r="P594" s="47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</row>
    <row r="595" spans="1:40">
      <c r="A595" s="110">
        <v>41331</v>
      </c>
      <c r="B595" s="15">
        <v>0</v>
      </c>
      <c r="C595" s="15">
        <v>0</v>
      </c>
      <c r="D595" s="15">
        <v>1</v>
      </c>
      <c r="E595" s="15">
        <v>0</v>
      </c>
      <c r="F595" s="25"/>
      <c r="G595" s="25"/>
      <c r="H595" s="15">
        <v>0</v>
      </c>
      <c r="I595" s="25"/>
      <c r="J595" s="15"/>
      <c r="K595" s="16">
        <v>1</v>
      </c>
      <c r="L595" s="16"/>
      <c r="M595" s="16"/>
      <c r="N595" s="15"/>
      <c r="O595" s="50" t="s">
        <v>210</v>
      </c>
      <c r="P595" s="53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</row>
    <row r="596" spans="1:40">
      <c r="A596" s="110">
        <v>41332</v>
      </c>
      <c r="B596" s="15">
        <v>0</v>
      </c>
      <c r="C596" s="15">
        <v>0</v>
      </c>
      <c r="D596" s="15">
        <v>0</v>
      </c>
      <c r="E596" s="15">
        <v>0</v>
      </c>
      <c r="F596" s="25"/>
      <c r="G596" s="25"/>
      <c r="H596" s="15">
        <v>4</v>
      </c>
      <c r="I596" s="25"/>
      <c r="J596" s="15"/>
      <c r="K596" s="16"/>
      <c r="L596" s="16"/>
      <c r="M596" s="16">
        <v>4</v>
      </c>
      <c r="N596" s="15"/>
      <c r="O596" s="50" t="s">
        <v>224</v>
      </c>
      <c r="P596" s="53" t="s">
        <v>227</v>
      </c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</row>
    <row r="597" spans="1:40">
      <c r="A597" s="11">
        <v>41338</v>
      </c>
      <c r="B597" s="15">
        <v>0</v>
      </c>
      <c r="C597" s="15">
        <v>0</v>
      </c>
      <c r="D597" s="15">
        <v>0</v>
      </c>
      <c r="E597" s="15">
        <v>0</v>
      </c>
      <c r="F597" s="25"/>
      <c r="G597" s="25"/>
      <c r="H597" s="15">
        <v>2</v>
      </c>
      <c r="I597" s="25"/>
      <c r="J597" s="15"/>
      <c r="K597" s="16"/>
      <c r="L597" s="16"/>
      <c r="M597" s="16">
        <v>2</v>
      </c>
      <c r="O597" s="48" t="s">
        <v>281</v>
      </c>
      <c r="P597" s="53" t="s">
        <v>284</v>
      </c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</row>
    <row r="598" spans="1:40">
      <c r="A598" s="11">
        <v>41340</v>
      </c>
      <c r="B598" s="15">
        <v>0</v>
      </c>
      <c r="C598" s="15">
        <v>0</v>
      </c>
      <c r="D598" s="15">
        <v>0</v>
      </c>
      <c r="E598" s="15">
        <v>0</v>
      </c>
      <c r="F598" s="25"/>
      <c r="G598" s="25"/>
      <c r="H598" s="15">
        <v>0</v>
      </c>
      <c r="I598" s="25"/>
      <c r="J598" s="15"/>
      <c r="K598" s="16"/>
      <c r="L598" s="16"/>
      <c r="M598" s="16"/>
      <c r="N598" s="15"/>
      <c r="O598" s="31" t="s">
        <v>222</v>
      </c>
      <c r="P598" s="47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</row>
    <row r="599" spans="1:40">
      <c r="A599" s="11">
        <v>41344</v>
      </c>
      <c r="B599" s="15">
        <v>0</v>
      </c>
      <c r="C599" s="15">
        <v>0</v>
      </c>
      <c r="D599" s="15">
        <v>0</v>
      </c>
      <c r="E599" s="15">
        <v>0</v>
      </c>
      <c r="F599" s="25"/>
      <c r="G599" s="25"/>
      <c r="H599" s="15">
        <v>0</v>
      </c>
      <c r="I599" s="25"/>
      <c r="J599" s="15"/>
      <c r="K599" s="16"/>
      <c r="L599" s="16"/>
      <c r="M599" s="16"/>
      <c r="N599" s="15"/>
      <c r="O599" s="31" t="s">
        <v>215</v>
      </c>
      <c r="P599" s="53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</row>
    <row r="600" spans="1:40">
      <c r="A600" s="11">
        <v>41346</v>
      </c>
      <c r="B600" s="15">
        <v>0</v>
      </c>
      <c r="C600" s="15">
        <v>0</v>
      </c>
      <c r="D600" s="15">
        <v>0</v>
      </c>
      <c r="E600" s="15">
        <v>0</v>
      </c>
      <c r="F600" s="25"/>
      <c r="G600" s="25"/>
      <c r="H600" s="15">
        <v>0</v>
      </c>
      <c r="I600" s="25"/>
      <c r="J600" s="15"/>
      <c r="K600" s="16"/>
      <c r="L600" s="16"/>
      <c r="M600" s="16"/>
      <c r="N600" s="15"/>
      <c r="O600" s="50" t="s">
        <v>274</v>
      </c>
      <c r="P600" s="53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</row>
    <row r="601" spans="1:40">
      <c r="A601" s="11">
        <v>41351</v>
      </c>
      <c r="B601" s="15">
        <v>0</v>
      </c>
      <c r="C601" s="15">
        <v>0</v>
      </c>
      <c r="D601" s="15">
        <v>0</v>
      </c>
      <c r="E601" s="15">
        <v>0</v>
      </c>
      <c r="F601" s="25"/>
      <c r="G601" s="25"/>
      <c r="H601" s="15">
        <v>0</v>
      </c>
      <c r="I601" s="25"/>
      <c r="J601" s="15"/>
      <c r="K601" s="16"/>
      <c r="L601" s="16"/>
      <c r="M601" s="16"/>
      <c r="N601" s="15"/>
      <c r="O601" s="33" t="s">
        <v>218</v>
      </c>
      <c r="P601" s="53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</row>
    <row r="602" spans="1:40">
      <c r="A602" s="11">
        <v>41352</v>
      </c>
      <c r="B602" s="15">
        <v>0</v>
      </c>
      <c r="C602" s="15">
        <v>0</v>
      </c>
      <c r="D602" s="15">
        <v>0</v>
      </c>
      <c r="E602" s="15">
        <v>0</v>
      </c>
      <c r="F602" s="25"/>
      <c r="G602" s="25"/>
      <c r="H602" s="15">
        <v>0</v>
      </c>
      <c r="I602" s="25"/>
      <c r="J602" s="15"/>
      <c r="K602" s="16"/>
      <c r="L602" s="16"/>
      <c r="M602" s="16"/>
      <c r="N602" s="15"/>
      <c r="O602" s="50" t="s">
        <v>287</v>
      </c>
      <c r="P602" s="53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</row>
    <row r="603" spans="1:40">
      <c r="A603" s="13">
        <v>41358</v>
      </c>
      <c r="B603" s="16">
        <v>0</v>
      </c>
      <c r="C603" s="16">
        <v>0</v>
      </c>
      <c r="D603" s="16">
        <v>0</v>
      </c>
      <c r="E603" s="16">
        <v>0</v>
      </c>
      <c r="F603" s="23"/>
      <c r="G603" s="23"/>
      <c r="H603" s="16">
        <v>0</v>
      </c>
      <c r="I603" s="23"/>
      <c r="J603" s="16"/>
      <c r="K603" s="16"/>
      <c r="L603" s="16"/>
      <c r="M603" s="16"/>
      <c r="N603" s="16"/>
      <c r="O603" s="33" t="s">
        <v>293</v>
      </c>
      <c r="P603" s="79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</row>
    <row r="604" spans="1:40" ht="13.5" thickBot="1">
      <c r="A604" s="12">
        <v>41361</v>
      </c>
      <c r="B604" s="16">
        <v>0</v>
      </c>
      <c r="C604" s="16">
        <v>0</v>
      </c>
      <c r="D604" s="16">
        <v>0</v>
      </c>
      <c r="E604" s="16">
        <v>0</v>
      </c>
      <c r="F604" s="23"/>
      <c r="G604" s="23"/>
      <c r="H604" s="16">
        <v>0</v>
      </c>
      <c r="I604" s="26"/>
      <c r="J604" s="18"/>
      <c r="K604" s="19"/>
      <c r="L604" s="19"/>
      <c r="M604" s="19"/>
      <c r="N604" s="18"/>
      <c r="O604" s="58" t="s">
        <v>305</v>
      </c>
      <c r="P604" s="54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</row>
    <row r="605" spans="1:40">
      <c r="A605" s="14">
        <v>41276</v>
      </c>
      <c r="B605" s="15">
        <v>0</v>
      </c>
      <c r="C605" s="15">
        <v>0</v>
      </c>
      <c r="D605" s="15">
        <v>0</v>
      </c>
      <c r="E605" s="15">
        <v>0</v>
      </c>
      <c r="F605" s="15">
        <v>0</v>
      </c>
      <c r="G605" s="15">
        <v>0</v>
      </c>
      <c r="H605" s="15">
        <v>0</v>
      </c>
      <c r="I605" s="15">
        <v>0</v>
      </c>
      <c r="J605" s="15"/>
      <c r="K605" s="16"/>
      <c r="L605" s="16"/>
      <c r="M605" s="16"/>
      <c r="N605" s="15"/>
      <c r="O605" s="48" t="s">
        <v>106</v>
      </c>
      <c r="P605" s="53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</row>
    <row r="606" spans="1:40">
      <c r="A606" s="14">
        <v>41278</v>
      </c>
      <c r="B606" s="15">
        <v>0</v>
      </c>
      <c r="C606" s="15">
        <v>0</v>
      </c>
      <c r="D606" s="15">
        <v>0</v>
      </c>
      <c r="E606" s="15">
        <v>0</v>
      </c>
      <c r="F606" s="15">
        <v>0</v>
      </c>
      <c r="G606" s="15">
        <v>0</v>
      </c>
      <c r="H606" s="15">
        <v>0</v>
      </c>
      <c r="I606" s="15">
        <v>0</v>
      </c>
      <c r="J606" s="15"/>
      <c r="K606" s="16"/>
      <c r="L606" s="16"/>
      <c r="M606" s="16"/>
      <c r="N606" s="15"/>
      <c r="O606" s="50" t="s">
        <v>110</v>
      </c>
      <c r="P606" s="53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</row>
    <row r="607" spans="1:40">
      <c r="A607" s="11">
        <v>41284</v>
      </c>
      <c r="B607" s="31">
        <v>0</v>
      </c>
      <c r="C607" s="31">
        <v>1</v>
      </c>
      <c r="D607" s="31">
        <v>0</v>
      </c>
      <c r="E607" s="31">
        <v>0</v>
      </c>
      <c r="F607" s="31">
        <v>0</v>
      </c>
      <c r="G607" s="31">
        <v>0</v>
      </c>
      <c r="H607" s="31">
        <v>0</v>
      </c>
      <c r="I607" s="31">
        <v>0</v>
      </c>
      <c r="M607" s="31">
        <v>1</v>
      </c>
      <c r="O607" s="69" t="s">
        <v>119</v>
      </c>
      <c r="P607" s="31" t="s">
        <v>120</v>
      </c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</row>
    <row r="608" spans="1:40">
      <c r="A608" s="14">
        <v>41285</v>
      </c>
      <c r="B608" s="15">
        <v>0</v>
      </c>
      <c r="C608" s="15">
        <v>0</v>
      </c>
      <c r="D608" s="15">
        <v>0</v>
      </c>
      <c r="E608" s="15">
        <v>0</v>
      </c>
      <c r="F608" s="15">
        <v>0</v>
      </c>
      <c r="G608" s="15">
        <v>0</v>
      </c>
      <c r="H608" s="15">
        <v>0</v>
      </c>
      <c r="I608" s="15">
        <v>0</v>
      </c>
      <c r="J608" s="30"/>
      <c r="K608" s="33"/>
      <c r="L608" s="33"/>
      <c r="M608" s="31"/>
      <c r="N608" s="30"/>
      <c r="O608" s="50" t="s">
        <v>96</v>
      </c>
      <c r="P608" s="47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</row>
    <row r="609" spans="1:40">
      <c r="A609" s="13">
        <v>41290</v>
      </c>
      <c r="B609" s="15">
        <v>1</v>
      </c>
      <c r="C609" s="15">
        <v>0</v>
      </c>
      <c r="D609" s="15">
        <v>0</v>
      </c>
      <c r="E609" s="15">
        <v>0</v>
      </c>
      <c r="F609" s="15">
        <v>0</v>
      </c>
      <c r="G609" s="15">
        <v>0</v>
      </c>
      <c r="H609" s="15">
        <v>0</v>
      </c>
      <c r="I609" s="15">
        <v>0</v>
      </c>
      <c r="J609" s="30"/>
      <c r="K609" s="33"/>
      <c r="L609" s="33"/>
      <c r="M609" s="31"/>
      <c r="N609" s="30"/>
      <c r="O609" s="50" t="s">
        <v>98</v>
      </c>
      <c r="P609" s="47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</row>
    <row r="610" spans="1:40">
      <c r="A610" s="11">
        <v>41291</v>
      </c>
      <c r="B610" s="15">
        <v>0</v>
      </c>
      <c r="C610" s="15">
        <v>0</v>
      </c>
      <c r="D610" s="15">
        <v>0</v>
      </c>
      <c r="E610" s="15">
        <v>0</v>
      </c>
      <c r="F610" s="15">
        <v>0</v>
      </c>
      <c r="G610" s="15">
        <v>0</v>
      </c>
      <c r="H610" s="15">
        <v>1</v>
      </c>
      <c r="I610" s="15">
        <v>2</v>
      </c>
      <c r="J610" s="30"/>
      <c r="K610" s="33">
        <v>1</v>
      </c>
      <c r="L610" s="33"/>
      <c r="M610" s="31">
        <v>2</v>
      </c>
      <c r="N610" s="30"/>
      <c r="O610" s="48" t="s">
        <v>136</v>
      </c>
      <c r="P610" s="47" t="s">
        <v>145</v>
      </c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</row>
    <row r="611" spans="1:40">
      <c r="A611" s="11">
        <v>41295</v>
      </c>
      <c r="B611" s="15">
        <v>0</v>
      </c>
      <c r="C611" s="15">
        <v>0</v>
      </c>
      <c r="D611" s="15">
        <v>0</v>
      </c>
      <c r="E611" s="15">
        <v>0</v>
      </c>
      <c r="F611" s="15">
        <v>0</v>
      </c>
      <c r="G611" s="15">
        <v>0</v>
      </c>
      <c r="H611" s="15">
        <v>0</v>
      </c>
      <c r="I611" s="15">
        <v>0</v>
      </c>
      <c r="J611" s="30"/>
      <c r="K611" s="33"/>
      <c r="L611" s="33"/>
      <c r="M611" s="31"/>
      <c r="N611" s="30"/>
      <c r="O611" s="50" t="s">
        <v>127</v>
      </c>
      <c r="P611" s="47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</row>
    <row r="612" spans="1:40">
      <c r="A612" s="11">
        <v>41298</v>
      </c>
      <c r="B612" s="15">
        <v>0</v>
      </c>
      <c r="C612" s="15">
        <v>0</v>
      </c>
      <c r="D612" s="15">
        <v>0</v>
      </c>
      <c r="E612" s="15">
        <v>0</v>
      </c>
      <c r="F612" s="15">
        <v>0</v>
      </c>
      <c r="G612" s="15">
        <v>0</v>
      </c>
      <c r="H612" s="15">
        <v>1</v>
      </c>
      <c r="I612" s="15">
        <v>2</v>
      </c>
      <c r="J612" s="30"/>
      <c r="K612" s="33"/>
      <c r="L612" s="33"/>
      <c r="M612" s="31">
        <v>3</v>
      </c>
      <c r="N612" s="30"/>
      <c r="O612" s="31" t="s">
        <v>194</v>
      </c>
      <c r="P612" s="47" t="s">
        <v>197</v>
      </c>
      <c r="Q612" s="31"/>
      <c r="R612" s="31"/>
      <c r="S612" s="6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</row>
    <row r="613" spans="1:40">
      <c r="A613" s="11">
        <v>41302</v>
      </c>
      <c r="B613" s="15">
        <v>0</v>
      </c>
      <c r="C613" s="15">
        <v>0</v>
      </c>
      <c r="D613" s="15">
        <v>0</v>
      </c>
      <c r="E613" s="15">
        <v>0</v>
      </c>
      <c r="F613" s="15">
        <v>0</v>
      </c>
      <c r="G613" s="15">
        <v>0</v>
      </c>
      <c r="H613" s="15">
        <v>0</v>
      </c>
      <c r="I613" s="15">
        <v>0</v>
      </c>
      <c r="J613" s="30"/>
      <c r="K613" s="33"/>
      <c r="L613" s="33"/>
      <c r="M613" s="31"/>
      <c r="N613" s="30"/>
      <c r="O613" s="48" t="s">
        <v>233</v>
      </c>
      <c r="P613" s="47"/>
      <c r="Q613" s="31"/>
      <c r="R613" s="31"/>
      <c r="S613" s="57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31"/>
      <c r="AE613" s="31"/>
      <c r="AF613" s="31"/>
      <c r="AG613" s="31"/>
    </row>
    <row r="614" spans="1:40">
      <c r="A614" s="11">
        <v>41305</v>
      </c>
      <c r="B614" s="15">
        <v>0</v>
      </c>
      <c r="C614" s="15">
        <v>0</v>
      </c>
      <c r="D614" s="15">
        <v>0</v>
      </c>
      <c r="E614" s="15">
        <v>0</v>
      </c>
      <c r="F614" s="15">
        <v>0</v>
      </c>
      <c r="G614" s="15">
        <v>0</v>
      </c>
      <c r="H614" s="15">
        <v>0</v>
      </c>
      <c r="I614" s="15">
        <v>1</v>
      </c>
      <c r="J614" s="30"/>
      <c r="K614" s="33"/>
      <c r="L614" s="33"/>
      <c r="M614" s="31">
        <v>1</v>
      </c>
      <c r="N614" s="30"/>
      <c r="O614" s="48" t="s">
        <v>151</v>
      </c>
      <c r="P614" s="53" t="s">
        <v>152</v>
      </c>
      <c r="Q614" s="31"/>
      <c r="R614" s="31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31"/>
      <c r="AE614" s="31"/>
      <c r="AF614" s="31"/>
      <c r="AG614" s="31"/>
    </row>
    <row r="615" spans="1:40">
      <c r="A615" s="11">
        <v>41311</v>
      </c>
      <c r="B615" s="15">
        <v>0</v>
      </c>
      <c r="C615" s="15">
        <v>0</v>
      </c>
      <c r="D615" s="15">
        <v>0</v>
      </c>
      <c r="E615" s="15">
        <v>0</v>
      </c>
      <c r="F615" s="15">
        <v>0</v>
      </c>
      <c r="G615" s="15">
        <v>0</v>
      </c>
      <c r="H615" s="15">
        <v>1</v>
      </c>
      <c r="I615" s="30">
        <v>1</v>
      </c>
      <c r="J615" s="30"/>
      <c r="K615" s="33"/>
      <c r="L615" s="33"/>
      <c r="M615" s="31">
        <v>2</v>
      </c>
      <c r="N615" s="30"/>
      <c r="O615" s="48" t="s">
        <v>190</v>
      </c>
      <c r="P615" s="47" t="s">
        <v>192</v>
      </c>
      <c r="Q615" s="31"/>
      <c r="R615" s="31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31"/>
      <c r="AE615" s="31"/>
      <c r="AF615" s="31"/>
      <c r="AG615" s="31"/>
    </row>
    <row r="616" spans="1:40">
      <c r="A616" s="11">
        <v>41313</v>
      </c>
      <c r="B616" s="15">
        <v>1</v>
      </c>
      <c r="C616" s="15">
        <v>0</v>
      </c>
      <c r="D616" s="15">
        <v>0</v>
      </c>
      <c r="E616" s="15">
        <v>0</v>
      </c>
      <c r="F616" s="15">
        <v>0</v>
      </c>
      <c r="G616" s="15">
        <v>0</v>
      </c>
      <c r="H616" s="15">
        <v>0</v>
      </c>
      <c r="I616" s="15">
        <v>0</v>
      </c>
      <c r="J616" s="30">
        <v>1</v>
      </c>
      <c r="K616" s="33"/>
      <c r="L616" s="33"/>
      <c r="M616" s="31"/>
      <c r="N616" s="30"/>
      <c r="O616" s="48" t="s">
        <v>188</v>
      </c>
      <c r="P616" s="47"/>
      <c r="Q616" s="31"/>
      <c r="R616" s="31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31"/>
      <c r="AE616" s="31"/>
      <c r="AF616" s="31"/>
      <c r="AG616" s="31"/>
    </row>
    <row r="617" spans="1:40">
      <c r="A617" s="11">
        <v>41318</v>
      </c>
      <c r="B617" s="15">
        <v>0</v>
      </c>
      <c r="C617" s="15">
        <v>0</v>
      </c>
      <c r="D617" s="15">
        <v>0</v>
      </c>
      <c r="E617" s="15">
        <v>0</v>
      </c>
      <c r="F617" s="15">
        <v>0</v>
      </c>
      <c r="G617" s="15">
        <v>0</v>
      </c>
      <c r="H617" s="15">
        <v>0</v>
      </c>
      <c r="I617" s="15">
        <v>0</v>
      </c>
      <c r="J617" s="30"/>
      <c r="K617" s="33"/>
      <c r="L617" s="33"/>
      <c r="M617" s="31"/>
      <c r="N617" s="30"/>
      <c r="O617" s="50" t="s">
        <v>244</v>
      </c>
      <c r="P617" s="47"/>
      <c r="Q617" s="31"/>
      <c r="R617" s="31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31"/>
      <c r="AE617" s="31"/>
      <c r="AF617" s="31"/>
      <c r="AG617" s="31"/>
    </row>
    <row r="618" spans="1:40">
      <c r="A618" s="11">
        <v>41320</v>
      </c>
      <c r="B618" s="15">
        <v>0</v>
      </c>
      <c r="C618" s="15">
        <v>0</v>
      </c>
      <c r="D618" s="15">
        <v>0</v>
      </c>
      <c r="E618" s="15">
        <v>0</v>
      </c>
      <c r="F618" s="15">
        <v>0</v>
      </c>
      <c r="G618" s="15">
        <v>0</v>
      </c>
      <c r="H618" s="15">
        <v>0</v>
      </c>
      <c r="I618" s="15">
        <v>0</v>
      </c>
      <c r="J618" s="30"/>
      <c r="K618" s="33"/>
      <c r="L618" s="33"/>
      <c r="M618" s="31"/>
      <c r="N618" s="30"/>
      <c r="O618" s="38" t="s">
        <v>212</v>
      </c>
      <c r="P618" s="47"/>
      <c r="Q618" s="31"/>
      <c r="R618" s="31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31"/>
      <c r="AE618" s="31"/>
      <c r="AF618" s="31"/>
      <c r="AG618" s="31"/>
    </row>
    <row r="619" spans="1:40">
      <c r="A619" s="11">
        <v>41324</v>
      </c>
      <c r="B619" s="15">
        <v>0</v>
      </c>
      <c r="C619" s="15">
        <v>0</v>
      </c>
      <c r="D619" s="15">
        <v>0</v>
      </c>
      <c r="E619" s="15">
        <v>0</v>
      </c>
      <c r="F619" s="15">
        <v>0</v>
      </c>
      <c r="G619" s="15">
        <v>0</v>
      </c>
      <c r="H619" s="15">
        <v>0</v>
      </c>
      <c r="I619" s="15">
        <v>0</v>
      </c>
      <c r="J619" s="30"/>
      <c r="K619" s="33"/>
      <c r="L619" s="33"/>
      <c r="M619" s="31"/>
      <c r="N619" s="30"/>
      <c r="O619" s="50" t="s">
        <v>178</v>
      </c>
      <c r="P619" s="47"/>
      <c r="Q619" s="31"/>
      <c r="R619" s="31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31"/>
      <c r="AE619" s="31"/>
      <c r="AF619" s="31"/>
      <c r="AG619" s="31"/>
    </row>
    <row r="620" spans="1:40">
      <c r="A620" s="11">
        <v>41327</v>
      </c>
      <c r="B620" s="15">
        <v>0</v>
      </c>
      <c r="C620" s="15">
        <v>0</v>
      </c>
      <c r="D620" s="15">
        <v>0</v>
      </c>
      <c r="E620" s="15">
        <v>0</v>
      </c>
      <c r="F620" s="15">
        <v>0</v>
      </c>
      <c r="G620" s="15">
        <v>0</v>
      </c>
      <c r="H620" s="15">
        <v>0</v>
      </c>
      <c r="I620" s="15">
        <v>0</v>
      </c>
      <c r="J620" s="30"/>
      <c r="K620" s="33"/>
      <c r="L620" s="33"/>
      <c r="M620" s="31"/>
      <c r="N620" s="30"/>
      <c r="O620" s="48" t="s">
        <v>176</v>
      </c>
      <c r="P620" s="47" t="s">
        <v>164</v>
      </c>
      <c r="Q620" s="31"/>
      <c r="R620" s="31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31"/>
      <c r="AE620" s="31"/>
      <c r="AF620" s="31"/>
      <c r="AG620" s="31"/>
    </row>
    <row r="621" spans="1:40">
      <c r="A621" s="11">
        <v>41327</v>
      </c>
      <c r="B621" s="15">
        <v>0</v>
      </c>
      <c r="C621" s="15">
        <v>0</v>
      </c>
      <c r="D621" s="15">
        <v>0</v>
      </c>
      <c r="E621" s="15">
        <v>0</v>
      </c>
      <c r="F621" s="15">
        <v>0</v>
      </c>
      <c r="G621" s="15">
        <v>0</v>
      </c>
      <c r="H621" s="15">
        <v>0</v>
      </c>
      <c r="I621" s="15">
        <v>0</v>
      </c>
      <c r="J621" s="30"/>
      <c r="K621" s="33"/>
      <c r="L621" s="33"/>
      <c r="M621" s="31"/>
      <c r="N621" s="30"/>
      <c r="O621" s="48" t="s">
        <v>257</v>
      </c>
      <c r="P621" s="47"/>
      <c r="Q621" s="31"/>
      <c r="R621" s="31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31"/>
      <c r="AE621" s="31"/>
      <c r="AF621" s="31"/>
      <c r="AG621" s="31"/>
    </row>
    <row r="622" spans="1:40">
      <c r="A622" s="110">
        <v>41331</v>
      </c>
      <c r="B622" s="15">
        <v>0</v>
      </c>
      <c r="C622" s="15">
        <v>0</v>
      </c>
      <c r="D622" s="15">
        <v>0</v>
      </c>
      <c r="E622" s="15">
        <v>0</v>
      </c>
      <c r="F622" s="15">
        <v>0</v>
      </c>
      <c r="G622" s="15">
        <v>0</v>
      </c>
      <c r="H622" s="15">
        <v>0</v>
      </c>
      <c r="I622" s="15">
        <v>0</v>
      </c>
      <c r="J622" s="30"/>
      <c r="K622" s="33"/>
      <c r="L622" s="33"/>
      <c r="M622" s="31"/>
      <c r="N622" s="30"/>
      <c r="O622" s="50" t="s">
        <v>210</v>
      </c>
      <c r="P622" s="47"/>
      <c r="Q622" s="31"/>
      <c r="R622" s="31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31"/>
      <c r="AE622" s="31"/>
      <c r="AF622" s="31"/>
      <c r="AG622" s="31"/>
    </row>
    <row r="623" spans="1:40">
      <c r="A623" s="110">
        <v>41332</v>
      </c>
      <c r="B623" s="15">
        <v>0</v>
      </c>
      <c r="C623" s="15">
        <v>0</v>
      </c>
      <c r="D623" s="15">
        <v>0</v>
      </c>
      <c r="E623" s="15">
        <v>0</v>
      </c>
      <c r="F623" s="15">
        <v>0</v>
      </c>
      <c r="G623" s="15">
        <v>0</v>
      </c>
      <c r="H623" s="15">
        <v>1</v>
      </c>
      <c r="I623" s="15">
        <v>1</v>
      </c>
      <c r="J623" s="30"/>
      <c r="K623" s="33"/>
      <c r="L623" s="33"/>
      <c r="M623" s="31">
        <v>2</v>
      </c>
      <c r="N623" s="30"/>
      <c r="O623" s="50" t="s">
        <v>224</v>
      </c>
      <c r="P623" s="47" t="s">
        <v>228</v>
      </c>
      <c r="Q623" s="31"/>
      <c r="R623" s="31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31"/>
      <c r="AE623" s="31"/>
      <c r="AF623" s="31"/>
      <c r="AG623" s="31"/>
    </row>
    <row r="624" spans="1:40">
      <c r="A624" s="11">
        <v>41338</v>
      </c>
      <c r="B624" s="15">
        <v>0</v>
      </c>
      <c r="C624" s="15">
        <v>0</v>
      </c>
      <c r="D624" s="15">
        <v>0</v>
      </c>
      <c r="E624" s="15">
        <v>1</v>
      </c>
      <c r="F624" s="15">
        <v>0</v>
      </c>
      <c r="G624" s="15">
        <v>0</v>
      </c>
      <c r="H624" s="15">
        <v>2</v>
      </c>
      <c r="I624" s="15">
        <v>2</v>
      </c>
      <c r="J624" s="30"/>
      <c r="K624" s="33"/>
      <c r="L624" s="33"/>
      <c r="M624" s="31">
        <v>4</v>
      </c>
      <c r="N624" s="30"/>
      <c r="O624" s="48" t="s">
        <v>281</v>
      </c>
      <c r="P624" s="47" t="s">
        <v>285</v>
      </c>
      <c r="Q624" s="31"/>
      <c r="R624" s="31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31"/>
      <c r="AE624" s="31"/>
      <c r="AF624" s="31"/>
      <c r="AG624" s="31"/>
    </row>
    <row r="625" spans="1:40">
      <c r="A625" s="11">
        <v>41340</v>
      </c>
      <c r="B625" s="15">
        <v>0</v>
      </c>
      <c r="C625" s="15">
        <v>0</v>
      </c>
      <c r="D625" s="15">
        <v>0</v>
      </c>
      <c r="E625" s="15">
        <v>0</v>
      </c>
      <c r="F625" s="15">
        <v>0</v>
      </c>
      <c r="G625" s="15">
        <v>0</v>
      </c>
      <c r="H625" s="30">
        <v>1</v>
      </c>
      <c r="I625" s="30">
        <v>0</v>
      </c>
      <c r="J625" s="30"/>
      <c r="K625" s="33"/>
      <c r="L625" s="33">
        <v>1</v>
      </c>
      <c r="M625" s="31"/>
      <c r="N625" s="30"/>
      <c r="O625" s="31" t="s">
        <v>222</v>
      </c>
      <c r="P625" s="47" t="s">
        <v>172</v>
      </c>
      <c r="Q625" s="31"/>
      <c r="R625" s="31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31"/>
      <c r="AE625" s="31"/>
      <c r="AF625" s="31"/>
      <c r="AG625" s="31"/>
    </row>
    <row r="626" spans="1:40">
      <c r="A626" s="11">
        <v>41344</v>
      </c>
      <c r="B626" s="15">
        <v>0</v>
      </c>
      <c r="C626" s="15">
        <v>0</v>
      </c>
      <c r="D626" s="15">
        <v>0</v>
      </c>
      <c r="E626" s="15">
        <v>0</v>
      </c>
      <c r="F626" s="15">
        <v>0</v>
      </c>
      <c r="G626" s="15">
        <v>0</v>
      </c>
      <c r="H626" s="30">
        <v>0</v>
      </c>
      <c r="I626" s="30">
        <v>0</v>
      </c>
      <c r="J626" s="30"/>
      <c r="L626" s="33"/>
      <c r="M626" s="31"/>
      <c r="N626" s="30"/>
      <c r="O626" s="31" t="s">
        <v>215</v>
      </c>
      <c r="P626" s="33"/>
      <c r="Q626" s="31"/>
      <c r="R626" s="31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31"/>
      <c r="AE626" s="31"/>
      <c r="AF626" s="31"/>
      <c r="AG626" s="31"/>
    </row>
    <row r="627" spans="1:40">
      <c r="A627" s="11">
        <v>41346</v>
      </c>
      <c r="B627" s="15">
        <v>0</v>
      </c>
      <c r="C627" s="15">
        <v>0</v>
      </c>
      <c r="D627" s="15">
        <v>0</v>
      </c>
      <c r="E627" s="15">
        <v>0</v>
      </c>
      <c r="F627" s="15">
        <v>0</v>
      </c>
      <c r="G627" s="15">
        <v>0</v>
      </c>
      <c r="H627" s="15">
        <v>0</v>
      </c>
      <c r="I627" s="15">
        <v>0</v>
      </c>
      <c r="J627" s="30"/>
      <c r="L627" s="33"/>
      <c r="M627" s="31"/>
      <c r="N627" s="30"/>
      <c r="O627" s="50" t="s">
        <v>274</v>
      </c>
      <c r="P627" s="33"/>
      <c r="Q627" s="31"/>
      <c r="R627" s="31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31"/>
      <c r="AE627" s="31"/>
      <c r="AF627" s="31"/>
      <c r="AG627" s="31"/>
    </row>
    <row r="628" spans="1:40">
      <c r="A628" s="11">
        <v>41351</v>
      </c>
      <c r="B628" s="15">
        <v>0</v>
      </c>
      <c r="C628" s="15">
        <v>0</v>
      </c>
      <c r="D628" s="15">
        <v>0</v>
      </c>
      <c r="E628" s="15">
        <v>0</v>
      </c>
      <c r="F628" s="15">
        <v>0</v>
      </c>
      <c r="G628" s="15">
        <v>1</v>
      </c>
      <c r="H628" s="15">
        <v>0</v>
      </c>
      <c r="I628" s="15">
        <v>0</v>
      </c>
      <c r="J628" s="30"/>
      <c r="K628" s="33">
        <v>1</v>
      </c>
      <c r="L628" s="33"/>
      <c r="M628" s="31"/>
      <c r="N628" s="30"/>
      <c r="O628" s="33" t="s">
        <v>218</v>
      </c>
      <c r="P628" s="47"/>
      <c r="Q628" s="31"/>
      <c r="R628" s="31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31"/>
      <c r="AE628" s="31"/>
      <c r="AF628" s="31"/>
      <c r="AG628" s="31"/>
    </row>
    <row r="629" spans="1:40">
      <c r="A629" s="11">
        <v>41352</v>
      </c>
      <c r="B629" s="15">
        <v>0</v>
      </c>
      <c r="C629" s="15">
        <v>0</v>
      </c>
      <c r="D629" s="15">
        <v>0</v>
      </c>
      <c r="E629" s="15">
        <v>0</v>
      </c>
      <c r="F629" s="15">
        <v>0</v>
      </c>
      <c r="G629" s="15">
        <v>0</v>
      </c>
      <c r="H629" s="15">
        <v>0</v>
      </c>
      <c r="I629" s="15">
        <v>0</v>
      </c>
      <c r="J629" s="30"/>
      <c r="K629" s="33"/>
      <c r="L629" s="33"/>
      <c r="M629" s="31"/>
      <c r="N629" s="30"/>
      <c r="O629" s="50" t="s">
        <v>287</v>
      </c>
      <c r="P629" s="47"/>
      <c r="Q629" s="31"/>
      <c r="R629" s="31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31"/>
      <c r="AE629" s="31"/>
      <c r="AF629" s="31"/>
      <c r="AG629" s="31"/>
    </row>
    <row r="630" spans="1:40">
      <c r="A630" s="13">
        <v>41358</v>
      </c>
      <c r="B630" s="16">
        <v>0</v>
      </c>
      <c r="C630" s="16">
        <v>0</v>
      </c>
      <c r="D630" s="16">
        <v>0</v>
      </c>
      <c r="E630" s="16">
        <v>0</v>
      </c>
      <c r="F630" s="16">
        <v>0</v>
      </c>
      <c r="G630" s="16">
        <v>0</v>
      </c>
      <c r="H630" s="16">
        <v>0</v>
      </c>
      <c r="I630" s="16">
        <v>0</v>
      </c>
      <c r="J630" s="33"/>
      <c r="K630" s="33"/>
      <c r="L630" s="33"/>
      <c r="M630" s="33"/>
      <c r="N630" s="33"/>
      <c r="O630" s="33" t="s">
        <v>293</v>
      </c>
      <c r="P630" s="57"/>
      <c r="Q630" s="31"/>
      <c r="R630" s="31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31"/>
      <c r="AE630" s="31"/>
      <c r="AF630" s="31"/>
      <c r="AG630" s="31"/>
    </row>
    <row r="631" spans="1:40" ht="13.5" thickBot="1">
      <c r="A631" s="12">
        <v>41361</v>
      </c>
      <c r="B631" s="16">
        <v>0</v>
      </c>
      <c r="C631" s="16">
        <v>0</v>
      </c>
      <c r="D631" s="16">
        <v>0</v>
      </c>
      <c r="E631" s="16">
        <v>0</v>
      </c>
      <c r="F631" s="16">
        <v>0</v>
      </c>
      <c r="G631" s="16">
        <v>0</v>
      </c>
      <c r="H631" s="16">
        <v>0</v>
      </c>
      <c r="I631" s="16">
        <v>0</v>
      </c>
      <c r="J631" s="35"/>
      <c r="K631" s="36"/>
      <c r="L631" s="36"/>
      <c r="M631" s="36"/>
      <c r="N631" s="35"/>
      <c r="O631" s="58" t="s">
        <v>305</v>
      </c>
      <c r="P631" s="51"/>
      <c r="Q631" s="31"/>
      <c r="R631" s="31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31"/>
      <c r="AE631" s="31"/>
      <c r="AF631" s="31"/>
      <c r="AG631" s="31"/>
    </row>
    <row r="632" spans="1:40">
      <c r="B632" s="31">
        <f>COUNT(B578:I631)</f>
        <v>351</v>
      </c>
      <c r="C632" s="31"/>
      <c r="D632" s="31"/>
      <c r="E632" s="31"/>
      <c r="F632" s="31"/>
      <c r="G632" s="31"/>
      <c r="H632" s="31"/>
      <c r="I632" s="31"/>
      <c r="J632" s="31">
        <f>SUM(J578:J631)</f>
        <v>5</v>
      </c>
      <c r="K632" s="31">
        <f t="shared" ref="K632:M632" si="25">SUM(K578:K631)</f>
        <v>3</v>
      </c>
      <c r="L632" s="31">
        <f t="shared" si="25"/>
        <v>1</v>
      </c>
      <c r="M632" s="31">
        <f t="shared" si="25"/>
        <v>27</v>
      </c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3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</row>
    <row r="633" spans="1:40">
      <c r="B633" s="31"/>
      <c r="C633" s="31"/>
      <c r="D633" s="31"/>
      <c r="E633" s="31"/>
      <c r="F633" s="31"/>
      <c r="G633" s="31"/>
      <c r="H633" s="31"/>
      <c r="I633" s="31"/>
      <c r="J633" s="31">
        <f>COUNT(J578:J631)</f>
        <v>5</v>
      </c>
      <c r="K633" s="31">
        <f t="shared" ref="K633:M633" si="26">COUNT(K578:K631)</f>
        <v>3</v>
      </c>
      <c r="L633" s="31">
        <f t="shared" si="26"/>
        <v>1</v>
      </c>
      <c r="M633" s="31">
        <f t="shared" si="26"/>
        <v>12</v>
      </c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</row>
    <row r="634" spans="1:40">
      <c r="A634" s="1" t="s">
        <v>85</v>
      </c>
      <c r="B634" s="104" t="s">
        <v>13</v>
      </c>
      <c r="C634" s="105" t="s">
        <v>13</v>
      </c>
      <c r="D634" s="104" t="s">
        <v>13</v>
      </c>
      <c r="E634" s="105" t="s">
        <v>13</v>
      </c>
      <c r="F634" s="104" t="s">
        <v>13</v>
      </c>
      <c r="G634" s="105" t="s">
        <v>13</v>
      </c>
      <c r="H634" s="105" t="s">
        <v>13</v>
      </c>
      <c r="I634" s="105" t="s">
        <v>13</v>
      </c>
      <c r="J634" s="105" t="s">
        <v>13</v>
      </c>
      <c r="K634" s="105" t="s">
        <v>16</v>
      </c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</row>
    <row r="635" spans="1:40">
      <c r="A635" s="106" t="s">
        <v>0</v>
      </c>
      <c r="B635" s="107" t="s">
        <v>18</v>
      </c>
      <c r="C635" s="108" t="s">
        <v>19</v>
      </c>
      <c r="D635" s="108" t="s">
        <v>20</v>
      </c>
      <c r="E635" s="107" t="s">
        <v>21</v>
      </c>
      <c r="F635" s="107" t="s">
        <v>23</v>
      </c>
      <c r="G635" s="107" t="s">
        <v>24</v>
      </c>
      <c r="H635" s="107" t="s">
        <v>25</v>
      </c>
      <c r="I635" s="107" t="s">
        <v>22</v>
      </c>
      <c r="J635" s="107" t="s">
        <v>40</v>
      </c>
      <c r="K635" s="107" t="s">
        <v>26</v>
      </c>
      <c r="L635" s="106" t="s">
        <v>27</v>
      </c>
      <c r="M635" s="106" t="s">
        <v>28</v>
      </c>
      <c r="N635" s="106" t="s">
        <v>29</v>
      </c>
      <c r="O635" s="106" t="s">
        <v>5</v>
      </c>
      <c r="P635" s="106" t="s">
        <v>6</v>
      </c>
      <c r="Q635" s="106" t="s">
        <v>7</v>
      </c>
      <c r="R635" s="30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</row>
    <row r="636" spans="1:40">
      <c r="A636" s="111">
        <v>41276</v>
      </c>
      <c r="B636" s="15">
        <v>0</v>
      </c>
      <c r="C636" s="15">
        <v>0</v>
      </c>
      <c r="D636" s="15">
        <v>0</v>
      </c>
      <c r="E636" s="15">
        <v>0</v>
      </c>
      <c r="F636" s="25"/>
      <c r="G636" s="25"/>
      <c r="H636" s="25"/>
      <c r="I636" s="15">
        <v>0</v>
      </c>
      <c r="J636" s="25"/>
      <c r="K636" s="15"/>
      <c r="L636" s="16"/>
      <c r="M636" s="16"/>
      <c r="N636" s="16"/>
      <c r="O636" s="15"/>
      <c r="P636" s="48" t="s">
        <v>106</v>
      </c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31"/>
      <c r="AD636" s="31"/>
      <c r="AE636" s="31"/>
      <c r="AF636" s="31"/>
    </row>
    <row r="637" spans="1:40">
      <c r="A637" s="14">
        <v>41278</v>
      </c>
      <c r="B637" s="15">
        <v>0</v>
      </c>
      <c r="C637" s="15">
        <v>0</v>
      </c>
      <c r="D637" s="15">
        <v>0</v>
      </c>
      <c r="E637" s="15">
        <v>0</v>
      </c>
      <c r="F637" s="25"/>
      <c r="G637" s="25"/>
      <c r="H637" s="25"/>
      <c r="I637" s="15">
        <v>0</v>
      </c>
      <c r="J637" s="25"/>
      <c r="K637" s="15"/>
      <c r="L637" s="16"/>
      <c r="M637" s="16"/>
      <c r="N637" s="16"/>
      <c r="O637" s="15"/>
      <c r="P637" s="50" t="s">
        <v>110</v>
      </c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31"/>
      <c r="AD637" s="31"/>
      <c r="AE637" s="31"/>
      <c r="AF637" s="31"/>
    </row>
    <row r="638" spans="1:40">
      <c r="A638" s="14">
        <v>41284</v>
      </c>
      <c r="B638" s="15">
        <v>0</v>
      </c>
      <c r="C638" s="15">
        <v>0</v>
      </c>
      <c r="D638" s="15">
        <v>0</v>
      </c>
      <c r="E638" s="15">
        <v>0</v>
      </c>
      <c r="F638" s="25"/>
      <c r="G638" s="25"/>
      <c r="H638" s="25"/>
      <c r="I638" s="15">
        <v>0</v>
      </c>
      <c r="J638" s="25"/>
      <c r="K638" s="15"/>
      <c r="L638" s="16"/>
      <c r="M638" s="16"/>
      <c r="N638" s="16"/>
      <c r="O638" s="15"/>
      <c r="P638" s="69" t="s">
        <v>119</v>
      </c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31"/>
      <c r="AD638" s="31"/>
      <c r="AE638" s="31"/>
      <c r="AF638" s="31"/>
    </row>
    <row r="639" spans="1:40">
      <c r="A639" s="14">
        <v>41285</v>
      </c>
      <c r="B639" s="15">
        <v>0</v>
      </c>
      <c r="C639" s="15">
        <v>0</v>
      </c>
      <c r="D639" s="15">
        <v>0</v>
      </c>
      <c r="E639" s="15">
        <v>0</v>
      </c>
      <c r="F639" s="25"/>
      <c r="G639" s="25"/>
      <c r="H639" s="25"/>
      <c r="I639" s="15">
        <v>0</v>
      </c>
      <c r="J639" s="25"/>
      <c r="K639" s="15"/>
      <c r="L639" s="16"/>
      <c r="M639" s="16"/>
      <c r="N639" s="16"/>
      <c r="O639" s="15"/>
      <c r="P639" s="48" t="s">
        <v>96</v>
      </c>
      <c r="Q639" s="47"/>
      <c r="R639" s="57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31"/>
      <c r="AD639" s="31"/>
      <c r="AE639" s="31"/>
      <c r="AF639" s="31"/>
    </row>
    <row r="640" spans="1:40">
      <c r="A640" s="13">
        <v>41290</v>
      </c>
      <c r="B640" s="15">
        <v>0</v>
      </c>
      <c r="C640" s="15">
        <v>0</v>
      </c>
      <c r="D640" s="15">
        <v>0</v>
      </c>
      <c r="E640" s="15">
        <v>0</v>
      </c>
      <c r="F640" s="25"/>
      <c r="G640" s="25"/>
      <c r="H640" s="25"/>
      <c r="I640" s="15">
        <v>0</v>
      </c>
      <c r="J640" s="25"/>
      <c r="K640" s="15"/>
      <c r="L640" s="16"/>
      <c r="M640" s="16"/>
      <c r="N640" s="16"/>
      <c r="O640" s="15"/>
      <c r="P640" s="50" t="s">
        <v>98</v>
      </c>
      <c r="Q640" s="53"/>
      <c r="R640" s="57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31"/>
      <c r="AD640" s="31"/>
      <c r="AE640" s="31"/>
      <c r="AF640" s="31"/>
    </row>
    <row r="641" spans="1:32">
      <c r="A641" s="11">
        <v>41291</v>
      </c>
      <c r="B641" s="15">
        <v>0</v>
      </c>
      <c r="C641" s="15">
        <v>0</v>
      </c>
      <c r="D641" s="15">
        <v>0</v>
      </c>
      <c r="E641" s="15">
        <v>0</v>
      </c>
      <c r="F641" s="25"/>
      <c r="G641" s="25"/>
      <c r="H641" s="25"/>
      <c r="I641" s="15">
        <v>2</v>
      </c>
      <c r="J641" s="25"/>
      <c r="K641" s="15">
        <v>2</v>
      </c>
      <c r="L641" s="16"/>
      <c r="M641" s="16"/>
      <c r="N641" s="16"/>
      <c r="O641" s="15"/>
      <c r="P641" s="48" t="s">
        <v>136</v>
      </c>
      <c r="Q641" s="53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31"/>
      <c r="AD641" s="31"/>
      <c r="AE641" s="31"/>
      <c r="AF641" s="31"/>
    </row>
    <row r="642" spans="1:32">
      <c r="A642" s="11">
        <v>41297</v>
      </c>
      <c r="B642" s="15">
        <v>0</v>
      </c>
      <c r="C642" s="15">
        <v>0</v>
      </c>
      <c r="D642" s="15">
        <v>0</v>
      </c>
      <c r="E642" s="15">
        <v>0</v>
      </c>
      <c r="F642" s="25"/>
      <c r="G642" s="25"/>
      <c r="H642" s="25"/>
      <c r="I642" s="15">
        <v>0</v>
      </c>
      <c r="J642" s="25"/>
      <c r="K642" s="15"/>
      <c r="L642" s="16"/>
      <c r="M642" s="16"/>
      <c r="N642" s="16"/>
      <c r="O642" s="15"/>
      <c r="P642" s="48" t="s">
        <v>161</v>
      </c>
      <c r="Q642" s="47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31"/>
      <c r="AD642" s="31"/>
      <c r="AE642" s="31"/>
      <c r="AF642" s="31"/>
    </row>
    <row r="643" spans="1:32">
      <c r="A643" s="11">
        <v>41298</v>
      </c>
      <c r="B643" s="15">
        <v>0</v>
      </c>
      <c r="C643" s="15">
        <v>0</v>
      </c>
      <c r="D643" s="15">
        <v>0</v>
      </c>
      <c r="E643" s="15">
        <v>0</v>
      </c>
      <c r="F643" s="25"/>
      <c r="G643" s="25"/>
      <c r="H643" s="25"/>
      <c r="I643" s="15">
        <v>0</v>
      </c>
      <c r="J643" s="25"/>
      <c r="K643" s="15"/>
      <c r="L643" s="16"/>
      <c r="M643" s="16"/>
      <c r="N643" s="16"/>
      <c r="O643" s="15"/>
      <c r="P643" s="31" t="s">
        <v>194</v>
      </c>
      <c r="Q643" s="47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31"/>
      <c r="AD643" s="31"/>
      <c r="AE643" s="31"/>
      <c r="AF643" s="31"/>
    </row>
    <row r="644" spans="1:32">
      <c r="A644" s="11">
        <v>41304</v>
      </c>
      <c r="B644" s="15">
        <v>0</v>
      </c>
      <c r="C644" s="15">
        <v>0</v>
      </c>
      <c r="D644" s="15">
        <v>0</v>
      </c>
      <c r="E644" s="15">
        <v>0</v>
      </c>
      <c r="F644" s="25"/>
      <c r="G644" s="25"/>
      <c r="H644" s="25"/>
      <c r="I644" s="15">
        <v>0</v>
      </c>
      <c r="J644" s="25"/>
      <c r="K644" s="15"/>
      <c r="L644" s="16"/>
      <c r="M644" s="16"/>
      <c r="N644" s="16"/>
      <c r="O644" s="15"/>
      <c r="P644" s="48" t="s">
        <v>147</v>
      </c>
      <c r="Q644" s="53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31"/>
      <c r="AD644" s="31"/>
      <c r="AE644" s="31"/>
      <c r="AF644" s="31"/>
    </row>
    <row r="645" spans="1:32">
      <c r="A645" s="11">
        <v>41305</v>
      </c>
      <c r="B645" s="15">
        <v>2</v>
      </c>
      <c r="C645" s="15">
        <v>0</v>
      </c>
      <c r="D645" s="15">
        <v>0</v>
      </c>
      <c r="E645" s="15">
        <v>0</v>
      </c>
      <c r="F645" s="25"/>
      <c r="G645" s="25"/>
      <c r="H645" s="25"/>
      <c r="I645" s="15">
        <v>1</v>
      </c>
      <c r="J645" s="25"/>
      <c r="K645" s="15">
        <v>3</v>
      </c>
      <c r="L645" s="16"/>
      <c r="M645" s="16"/>
      <c r="N645" s="16"/>
      <c r="O645" s="15"/>
      <c r="P645" s="48" t="s">
        <v>151</v>
      </c>
      <c r="Q645" s="53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31"/>
      <c r="AD645" s="31"/>
      <c r="AE645" s="31"/>
      <c r="AF645" s="31"/>
    </row>
    <row r="646" spans="1:32">
      <c r="A646" s="11">
        <v>41309</v>
      </c>
      <c r="B646" s="15">
        <v>0</v>
      </c>
      <c r="C646" s="15">
        <v>0</v>
      </c>
      <c r="D646" s="15">
        <v>0</v>
      </c>
      <c r="E646" s="15">
        <v>0</v>
      </c>
      <c r="F646" s="25"/>
      <c r="G646" s="25"/>
      <c r="H646" s="25"/>
      <c r="I646" s="15">
        <v>0</v>
      </c>
      <c r="J646" s="25"/>
      <c r="K646" s="15"/>
      <c r="L646" s="16"/>
      <c r="M646" s="16"/>
      <c r="N646" s="16"/>
      <c r="O646" s="15"/>
      <c r="P646" s="48" t="s">
        <v>165</v>
      </c>
      <c r="Q646" s="47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31"/>
      <c r="AD646" s="31"/>
      <c r="AE646" s="31"/>
      <c r="AF646" s="31"/>
    </row>
    <row r="647" spans="1:32">
      <c r="A647" s="11">
        <v>41313</v>
      </c>
      <c r="B647" s="15">
        <v>0</v>
      </c>
      <c r="C647" s="15">
        <v>0</v>
      </c>
      <c r="D647" s="15">
        <v>0</v>
      </c>
      <c r="E647" s="15">
        <v>0</v>
      </c>
      <c r="F647" s="25"/>
      <c r="G647" s="25"/>
      <c r="H647" s="25"/>
      <c r="I647" s="15">
        <v>0</v>
      </c>
      <c r="J647" s="25"/>
      <c r="K647" s="15"/>
      <c r="L647" s="16"/>
      <c r="M647" s="16"/>
      <c r="N647" s="16"/>
      <c r="O647" s="15"/>
      <c r="P647" s="48" t="s">
        <v>188</v>
      </c>
      <c r="Q647" s="53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31"/>
      <c r="AD647" s="31"/>
      <c r="AE647" s="31"/>
      <c r="AF647" s="31"/>
    </row>
    <row r="648" spans="1:32">
      <c r="A648" s="11">
        <v>41316</v>
      </c>
      <c r="B648" s="15">
        <v>0</v>
      </c>
      <c r="C648" s="15">
        <v>0</v>
      </c>
      <c r="D648" s="15">
        <v>0</v>
      </c>
      <c r="E648" s="15">
        <v>0</v>
      </c>
      <c r="F648" s="25"/>
      <c r="G648" s="25"/>
      <c r="H648" s="25"/>
      <c r="I648" s="15">
        <v>0</v>
      </c>
      <c r="J648" s="25"/>
      <c r="K648" s="15"/>
      <c r="L648" s="16"/>
      <c r="M648" s="16"/>
      <c r="N648" s="16"/>
      <c r="O648" s="15"/>
      <c r="P648" s="48" t="s">
        <v>170</v>
      </c>
      <c r="Q648" s="53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31"/>
      <c r="AD648" s="31"/>
      <c r="AE648" s="31"/>
      <c r="AF648" s="31"/>
    </row>
    <row r="649" spans="1:32">
      <c r="A649" s="11">
        <v>41320</v>
      </c>
      <c r="B649" s="15">
        <v>0</v>
      </c>
      <c r="C649" s="15">
        <v>0</v>
      </c>
      <c r="D649" s="15">
        <v>0</v>
      </c>
      <c r="E649" s="15">
        <v>0</v>
      </c>
      <c r="F649" s="25"/>
      <c r="G649" s="25"/>
      <c r="H649" s="25"/>
      <c r="I649" s="15">
        <v>0</v>
      </c>
      <c r="J649" s="25"/>
      <c r="K649" s="15"/>
      <c r="L649" s="16"/>
      <c r="M649" s="16"/>
      <c r="N649" s="16"/>
      <c r="O649" s="15"/>
      <c r="P649" s="38" t="s">
        <v>212</v>
      </c>
      <c r="Q649" s="53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31"/>
      <c r="AD649" s="31"/>
      <c r="AE649" s="31"/>
      <c r="AF649" s="31"/>
    </row>
    <row r="650" spans="1:32">
      <c r="A650" s="11">
        <v>41320</v>
      </c>
      <c r="B650" s="15">
        <v>0</v>
      </c>
      <c r="C650" s="15">
        <v>0</v>
      </c>
      <c r="D650" s="15">
        <v>0</v>
      </c>
      <c r="E650" s="15">
        <v>0</v>
      </c>
      <c r="F650" s="25"/>
      <c r="G650" s="25"/>
      <c r="H650" s="25"/>
      <c r="I650" s="15">
        <v>0</v>
      </c>
      <c r="J650" s="25"/>
      <c r="K650" s="15"/>
      <c r="L650" s="16"/>
      <c r="M650" s="16"/>
      <c r="N650" s="16"/>
      <c r="O650" s="15"/>
      <c r="P650" s="38" t="s">
        <v>212</v>
      </c>
      <c r="Q650" s="53" t="s">
        <v>164</v>
      </c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31"/>
      <c r="AD650" s="31"/>
      <c r="AE650" s="31"/>
      <c r="AF650" s="31"/>
    </row>
    <row r="651" spans="1:32">
      <c r="A651" s="11">
        <v>41326</v>
      </c>
      <c r="B651" s="15">
        <v>0</v>
      </c>
      <c r="C651" s="15">
        <v>0</v>
      </c>
      <c r="D651" s="15">
        <v>0</v>
      </c>
      <c r="E651" s="15">
        <v>0</v>
      </c>
      <c r="F651" s="25"/>
      <c r="G651" s="25"/>
      <c r="H651" s="25"/>
      <c r="I651" s="15">
        <v>0</v>
      </c>
      <c r="J651" s="25"/>
      <c r="K651" s="15"/>
      <c r="L651" s="16"/>
      <c r="M651" s="16"/>
      <c r="N651" s="16"/>
      <c r="O651" s="15"/>
      <c r="P651" s="38" t="s">
        <v>236</v>
      </c>
      <c r="Q651" s="53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31"/>
      <c r="AD651" s="31"/>
      <c r="AE651" s="31"/>
      <c r="AF651" s="31"/>
    </row>
    <row r="652" spans="1:32">
      <c r="A652" s="11">
        <v>41327</v>
      </c>
      <c r="B652" s="15">
        <v>0</v>
      </c>
      <c r="C652" s="15">
        <v>0</v>
      </c>
      <c r="D652" s="15">
        <v>0</v>
      </c>
      <c r="E652" s="15">
        <v>0</v>
      </c>
      <c r="F652" s="25"/>
      <c r="G652" s="25"/>
      <c r="H652" s="25"/>
      <c r="I652" s="15">
        <v>0</v>
      </c>
      <c r="J652" s="25"/>
      <c r="K652" s="15"/>
      <c r="L652" s="16"/>
      <c r="M652" s="16"/>
      <c r="N652" s="16"/>
      <c r="O652" s="15"/>
      <c r="P652" s="33" t="s">
        <v>257</v>
      </c>
      <c r="Q652" s="53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31"/>
      <c r="AD652" s="31"/>
      <c r="AE652" s="31"/>
      <c r="AF652" s="31"/>
    </row>
    <row r="653" spans="1:32">
      <c r="A653" s="110">
        <v>41332</v>
      </c>
      <c r="B653" s="15">
        <v>0</v>
      </c>
      <c r="C653" s="15">
        <v>0</v>
      </c>
      <c r="D653" s="15">
        <v>0</v>
      </c>
      <c r="E653" s="15">
        <v>0</v>
      </c>
      <c r="F653" s="25"/>
      <c r="G653" s="25"/>
      <c r="H653" s="25"/>
      <c r="I653" s="15">
        <v>0</v>
      </c>
      <c r="J653" s="25"/>
      <c r="K653" s="15"/>
      <c r="L653" s="16"/>
      <c r="M653" s="16"/>
      <c r="N653" s="16"/>
      <c r="O653" s="15"/>
      <c r="P653" s="50" t="s">
        <v>224</v>
      </c>
      <c r="Q653" s="53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31"/>
      <c r="AD653" s="31"/>
      <c r="AE653" s="31"/>
      <c r="AF653" s="31"/>
    </row>
    <row r="654" spans="1:32">
      <c r="A654" s="110">
        <v>41333</v>
      </c>
      <c r="B654" s="15">
        <v>0</v>
      </c>
      <c r="C654" s="15">
        <v>0</v>
      </c>
      <c r="D654" s="15">
        <v>0</v>
      </c>
      <c r="E654" s="15">
        <v>0</v>
      </c>
      <c r="F654" s="25"/>
      <c r="G654" s="25"/>
      <c r="H654" s="25"/>
      <c r="I654" s="15">
        <v>0</v>
      </c>
      <c r="J654" s="25"/>
      <c r="K654" s="15"/>
      <c r="L654" s="16"/>
      <c r="M654" s="16"/>
      <c r="N654" s="16"/>
      <c r="O654" s="15"/>
      <c r="P654" s="50" t="s">
        <v>249</v>
      </c>
      <c r="Q654" s="53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31"/>
      <c r="AD654" s="31"/>
      <c r="AE654" s="31"/>
      <c r="AF654" s="31"/>
    </row>
    <row r="655" spans="1:32">
      <c r="A655" s="11">
        <v>41338</v>
      </c>
      <c r="B655" s="15">
        <v>0</v>
      </c>
      <c r="C655" s="15">
        <v>0</v>
      </c>
      <c r="D655" s="15">
        <v>0</v>
      </c>
      <c r="E655" s="15">
        <v>0</v>
      </c>
      <c r="F655" s="25"/>
      <c r="G655" s="25"/>
      <c r="H655" s="25"/>
      <c r="I655" s="15">
        <v>0</v>
      </c>
      <c r="J655" s="25"/>
      <c r="K655" s="15"/>
      <c r="L655" s="16"/>
      <c r="M655" s="16"/>
      <c r="N655" s="16"/>
      <c r="O655" s="15"/>
      <c r="P655" s="48" t="s">
        <v>281</v>
      </c>
      <c r="Q655" s="53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31"/>
      <c r="AD655" s="31"/>
      <c r="AE655" s="31"/>
      <c r="AF655" s="31"/>
    </row>
    <row r="656" spans="1:32">
      <c r="A656" s="11">
        <v>41339</v>
      </c>
      <c r="B656" s="15">
        <v>0</v>
      </c>
      <c r="C656" s="15">
        <v>0</v>
      </c>
      <c r="D656" s="15">
        <v>0</v>
      </c>
      <c r="E656" s="15">
        <v>0</v>
      </c>
      <c r="F656" s="25"/>
      <c r="G656" s="25"/>
      <c r="H656" s="25"/>
      <c r="I656" s="15">
        <v>1</v>
      </c>
      <c r="J656" s="25"/>
      <c r="K656" s="15"/>
      <c r="L656" s="16">
        <v>1</v>
      </c>
      <c r="M656" s="16"/>
      <c r="N656" s="16"/>
      <c r="O656" s="15"/>
      <c r="P656" s="31" t="s">
        <v>266</v>
      </c>
      <c r="Q656" s="53" t="s">
        <v>99</v>
      </c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31"/>
      <c r="AD656" s="31"/>
      <c r="AE656" s="31"/>
      <c r="AF656" s="31"/>
    </row>
    <row r="657" spans="1:32">
      <c r="A657" s="11">
        <v>41344</v>
      </c>
      <c r="B657" s="15">
        <v>0</v>
      </c>
      <c r="C657" s="15">
        <v>0</v>
      </c>
      <c r="D657" s="15">
        <v>0</v>
      </c>
      <c r="E657" s="15">
        <v>0</v>
      </c>
      <c r="F657" s="25"/>
      <c r="G657" s="25"/>
      <c r="H657" s="25"/>
      <c r="I657" s="15">
        <v>0</v>
      </c>
      <c r="J657" s="25"/>
      <c r="K657" s="15"/>
      <c r="L657" s="16"/>
      <c r="M657" s="16"/>
      <c r="N657" s="16"/>
      <c r="O657" s="15"/>
      <c r="P657" s="31" t="s">
        <v>215</v>
      </c>
      <c r="Q657" s="47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31"/>
      <c r="AD657" s="31"/>
      <c r="AE657" s="31"/>
      <c r="AF657" s="31"/>
    </row>
    <row r="658" spans="1:32">
      <c r="A658" s="11">
        <v>41345</v>
      </c>
      <c r="B658" s="15">
        <v>0</v>
      </c>
      <c r="C658" s="15">
        <v>0</v>
      </c>
      <c r="D658" s="15">
        <v>0</v>
      </c>
      <c r="E658" s="15">
        <v>0</v>
      </c>
      <c r="F658" s="25"/>
      <c r="G658" s="25"/>
      <c r="H658" s="25"/>
      <c r="I658" s="15">
        <v>0</v>
      </c>
      <c r="J658" s="25"/>
      <c r="K658" s="15"/>
      <c r="L658" s="16"/>
      <c r="M658" s="16"/>
      <c r="N658" s="16"/>
      <c r="O658" s="15"/>
      <c r="P658" s="33" t="s">
        <v>299</v>
      </c>
      <c r="Q658" s="47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31"/>
      <c r="AD658" s="31"/>
      <c r="AE658" s="31"/>
      <c r="AF658" s="31"/>
    </row>
    <row r="659" spans="1:32">
      <c r="A659" s="11">
        <v>41351</v>
      </c>
      <c r="B659" s="15">
        <v>0</v>
      </c>
      <c r="C659" s="15">
        <v>0</v>
      </c>
      <c r="D659" s="15">
        <v>0</v>
      </c>
      <c r="E659" s="15">
        <v>0</v>
      </c>
      <c r="F659" s="25"/>
      <c r="G659" s="25"/>
      <c r="H659" s="25"/>
      <c r="I659" s="15">
        <v>0</v>
      </c>
      <c r="J659" s="25"/>
      <c r="K659" s="15"/>
      <c r="L659" s="16"/>
      <c r="M659" s="16"/>
      <c r="N659" s="16"/>
      <c r="O659" s="15"/>
      <c r="P659" s="33" t="s">
        <v>218</v>
      </c>
      <c r="Q659" s="53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31"/>
      <c r="AD659" s="31"/>
      <c r="AE659" s="31"/>
      <c r="AF659" s="31"/>
    </row>
    <row r="660" spans="1:32">
      <c r="A660" s="11">
        <v>41353</v>
      </c>
      <c r="B660" s="15">
        <v>0</v>
      </c>
      <c r="C660" s="15">
        <v>0</v>
      </c>
      <c r="D660" s="15">
        <v>0</v>
      </c>
      <c r="E660" s="15">
        <v>0</v>
      </c>
      <c r="F660" s="25"/>
      <c r="G660" s="25"/>
      <c r="H660" s="25"/>
      <c r="I660" s="15">
        <v>0</v>
      </c>
      <c r="J660" s="25"/>
      <c r="K660" s="15"/>
      <c r="L660" s="16"/>
      <c r="M660" s="16"/>
      <c r="N660" s="16"/>
      <c r="O660" s="15"/>
      <c r="P660" s="38" t="s">
        <v>301</v>
      </c>
      <c r="Q660" s="53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31"/>
      <c r="AD660" s="31"/>
      <c r="AE660" s="31"/>
      <c r="AF660" s="31"/>
    </row>
    <row r="661" spans="1:32">
      <c r="A661" s="11">
        <v>41358</v>
      </c>
      <c r="B661" s="15">
        <v>0</v>
      </c>
      <c r="C661" s="15">
        <v>0</v>
      </c>
      <c r="D661" s="15">
        <v>0</v>
      </c>
      <c r="E661" s="15">
        <v>0</v>
      </c>
      <c r="F661" s="25"/>
      <c r="G661" s="25"/>
      <c r="H661" s="25"/>
      <c r="I661" s="15">
        <v>0</v>
      </c>
      <c r="J661" s="25"/>
      <c r="K661" s="15"/>
      <c r="L661" s="16"/>
      <c r="M661" s="16"/>
      <c r="N661" s="16"/>
      <c r="O661" s="15"/>
      <c r="P661" s="33" t="s">
        <v>293</v>
      </c>
      <c r="Q661" s="53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31"/>
      <c r="AD661" s="31"/>
      <c r="AE661" s="31"/>
      <c r="AF661" s="31"/>
    </row>
    <row r="662" spans="1:32" ht="13.5" thickBot="1">
      <c r="A662" s="12">
        <v>41360</v>
      </c>
      <c r="B662" s="18">
        <v>0</v>
      </c>
      <c r="C662" s="18">
        <v>0</v>
      </c>
      <c r="D662" s="18">
        <v>0</v>
      </c>
      <c r="E662" s="18">
        <v>0</v>
      </c>
      <c r="F662" s="26"/>
      <c r="G662" s="26"/>
      <c r="H662" s="26"/>
      <c r="I662" s="18">
        <v>0</v>
      </c>
      <c r="J662" s="26"/>
      <c r="K662" s="18"/>
      <c r="L662" s="19"/>
      <c r="M662" s="19"/>
      <c r="N662" s="19"/>
      <c r="O662" s="18"/>
      <c r="P662" s="49" t="s">
        <v>295</v>
      </c>
      <c r="Q662" s="54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31"/>
      <c r="AD662" s="31"/>
      <c r="AE662" s="31"/>
      <c r="AF662" s="31"/>
    </row>
    <row r="663" spans="1:32">
      <c r="A663" s="14">
        <v>41276</v>
      </c>
      <c r="B663" s="30">
        <v>0</v>
      </c>
      <c r="C663" s="30">
        <v>0</v>
      </c>
      <c r="D663" s="30">
        <v>0</v>
      </c>
      <c r="E663" s="30">
        <v>0</v>
      </c>
      <c r="F663" s="30">
        <v>0</v>
      </c>
      <c r="G663" s="30">
        <v>0</v>
      </c>
      <c r="H663" s="30">
        <v>0</v>
      </c>
      <c r="I663" s="30">
        <v>0</v>
      </c>
      <c r="J663" s="30">
        <v>0</v>
      </c>
      <c r="K663" s="30"/>
      <c r="L663" s="31"/>
      <c r="M663" s="31"/>
      <c r="N663" s="31"/>
      <c r="O663" s="30"/>
      <c r="P663" s="48" t="s">
        <v>106</v>
      </c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</row>
    <row r="664" spans="1:32">
      <c r="A664" s="14">
        <v>41278</v>
      </c>
      <c r="B664" s="30">
        <v>0</v>
      </c>
      <c r="C664" s="30">
        <v>0</v>
      </c>
      <c r="D664" s="30">
        <v>0</v>
      </c>
      <c r="E664" s="30">
        <v>0</v>
      </c>
      <c r="F664" s="30">
        <v>0</v>
      </c>
      <c r="G664" s="30">
        <v>0</v>
      </c>
      <c r="H664" s="30">
        <v>0</v>
      </c>
      <c r="I664" s="30">
        <v>0</v>
      </c>
      <c r="J664" s="30">
        <v>0</v>
      </c>
      <c r="K664" s="30"/>
      <c r="L664" s="31"/>
      <c r="M664" s="31"/>
      <c r="N664" s="31"/>
      <c r="O664" s="30"/>
      <c r="P664" s="50" t="s">
        <v>110</v>
      </c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</row>
    <row r="665" spans="1:32">
      <c r="A665" s="14">
        <v>41284</v>
      </c>
      <c r="B665" s="30">
        <v>0</v>
      </c>
      <c r="C665" s="30">
        <v>0</v>
      </c>
      <c r="D665" s="30">
        <v>0</v>
      </c>
      <c r="E665" s="30">
        <v>0</v>
      </c>
      <c r="F665" s="30">
        <v>0</v>
      </c>
      <c r="G665" s="30">
        <v>0</v>
      </c>
      <c r="H665" s="30">
        <v>0</v>
      </c>
      <c r="I665" s="30">
        <v>0</v>
      </c>
      <c r="J665" s="30">
        <v>0</v>
      </c>
      <c r="K665" s="30"/>
      <c r="L665" s="31"/>
      <c r="M665" s="31"/>
      <c r="N665" s="31"/>
      <c r="O665" s="30"/>
      <c r="P665" s="69" t="s">
        <v>119</v>
      </c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</row>
    <row r="666" spans="1:32">
      <c r="A666" s="14">
        <v>41285</v>
      </c>
      <c r="B666" s="30">
        <v>0</v>
      </c>
      <c r="C666" s="30">
        <v>0</v>
      </c>
      <c r="D666" s="30">
        <v>0</v>
      </c>
      <c r="E666" s="30">
        <v>0</v>
      </c>
      <c r="F666" s="30">
        <v>0</v>
      </c>
      <c r="G666" s="30">
        <v>0</v>
      </c>
      <c r="H666" s="30">
        <v>0</v>
      </c>
      <c r="I666" s="30">
        <v>0</v>
      </c>
      <c r="J666" s="30">
        <v>0</v>
      </c>
      <c r="K666" s="30"/>
      <c r="L666" s="31"/>
      <c r="M666" s="31"/>
      <c r="N666" s="31"/>
      <c r="O666" s="30"/>
      <c r="P666" s="48" t="s">
        <v>96</v>
      </c>
      <c r="Q666" s="47"/>
      <c r="R666" s="57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</row>
    <row r="667" spans="1:32">
      <c r="A667" s="13">
        <v>41290</v>
      </c>
      <c r="B667" s="30">
        <v>0</v>
      </c>
      <c r="C667" s="30">
        <v>0</v>
      </c>
      <c r="D667" s="30">
        <v>0</v>
      </c>
      <c r="E667" s="30">
        <v>0</v>
      </c>
      <c r="F667" s="30">
        <v>0</v>
      </c>
      <c r="G667" s="30">
        <v>0</v>
      </c>
      <c r="H667" s="30">
        <v>0</v>
      </c>
      <c r="I667" s="30">
        <v>0</v>
      </c>
      <c r="J667" s="30">
        <v>0</v>
      </c>
      <c r="K667" s="30"/>
      <c r="L667" s="31"/>
      <c r="M667" s="31"/>
      <c r="N667" s="31"/>
      <c r="O667" s="30"/>
      <c r="P667" s="50" t="s">
        <v>98</v>
      </c>
      <c r="Q667" s="47"/>
      <c r="R667" s="57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</row>
    <row r="668" spans="1:32">
      <c r="A668" s="11">
        <v>41291</v>
      </c>
      <c r="B668" s="30">
        <v>0</v>
      </c>
      <c r="C668" s="30">
        <v>0</v>
      </c>
      <c r="D668" s="30">
        <v>0</v>
      </c>
      <c r="E668" s="30">
        <v>0</v>
      </c>
      <c r="F668" s="30">
        <v>0</v>
      </c>
      <c r="G668" s="30">
        <v>0</v>
      </c>
      <c r="H668" s="30">
        <v>0</v>
      </c>
      <c r="I668" s="30">
        <v>0</v>
      </c>
      <c r="J668" s="30">
        <v>0</v>
      </c>
      <c r="K668" s="30"/>
      <c r="L668" s="31"/>
      <c r="M668" s="31"/>
      <c r="N668" s="31"/>
      <c r="O668" s="30"/>
      <c r="P668" s="48" t="s">
        <v>136</v>
      </c>
      <c r="Q668" s="47"/>
      <c r="R668" s="33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</row>
    <row r="669" spans="1:32">
      <c r="A669" s="11">
        <v>41297</v>
      </c>
      <c r="B669" s="30">
        <v>0</v>
      </c>
      <c r="C669" s="30">
        <v>0</v>
      </c>
      <c r="D669" s="30">
        <v>0</v>
      </c>
      <c r="E669" s="30">
        <v>0</v>
      </c>
      <c r="F669" s="30">
        <v>0</v>
      </c>
      <c r="G669" s="30">
        <v>0</v>
      </c>
      <c r="H669" s="30">
        <v>0</v>
      </c>
      <c r="I669" s="30">
        <v>0</v>
      </c>
      <c r="J669" s="30">
        <v>0</v>
      </c>
      <c r="K669" s="30"/>
      <c r="L669" s="31"/>
      <c r="M669" s="31"/>
      <c r="N669" s="31"/>
      <c r="O669" s="30"/>
      <c r="P669" s="48" t="s">
        <v>161</v>
      </c>
      <c r="Q669" s="47"/>
      <c r="R669" s="33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</row>
    <row r="670" spans="1:32">
      <c r="A670" s="11">
        <v>41298</v>
      </c>
      <c r="B670" s="30">
        <v>0</v>
      </c>
      <c r="C670" s="30">
        <v>0</v>
      </c>
      <c r="D670" s="30">
        <v>0</v>
      </c>
      <c r="E670" s="30">
        <v>0</v>
      </c>
      <c r="F670" s="30">
        <v>0</v>
      </c>
      <c r="G670" s="30">
        <v>0</v>
      </c>
      <c r="H670" s="30">
        <v>0</v>
      </c>
      <c r="I670" s="30">
        <v>0</v>
      </c>
      <c r="J670" s="30">
        <v>1</v>
      </c>
      <c r="K670" s="30">
        <v>1</v>
      </c>
      <c r="L670" s="31"/>
      <c r="M670" s="31"/>
      <c r="N670" s="31"/>
      <c r="O670" s="30"/>
      <c r="P670" s="31" t="s">
        <v>194</v>
      </c>
      <c r="Q670" s="47"/>
      <c r="R670" s="33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</row>
    <row r="671" spans="1:32">
      <c r="A671" s="11">
        <v>41304</v>
      </c>
      <c r="B671" s="30">
        <v>0</v>
      </c>
      <c r="C671" s="30">
        <v>0</v>
      </c>
      <c r="D671" s="30">
        <v>0</v>
      </c>
      <c r="E671" s="30">
        <v>0</v>
      </c>
      <c r="F671" s="30">
        <v>0</v>
      </c>
      <c r="G671" s="30">
        <v>0</v>
      </c>
      <c r="H671" s="30">
        <v>0</v>
      </c>
      <c r="I671" s="30">
        <v>0</v>
      </c>
      <c r="J671" s="30">
        <v>0</v>
      </c>
      <c r="K671" s="30"/>
      <c r="L671" s="31"/>
      <c r="M671" s="31"/>
      <c r="N671" s="31"/>
      <c r="O671" s="30"/>
      <c r="P671" s="48" t="s">
        <v>147</v>
      </c>
      <c r="Q671" s="47"/>
      <c r="R671" s="33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</row>
    <row r="672" spans="1:32">
      <c r="A672" s="11">
        <v>41305</v>
      </c>
      <c r="B672" s="30">
        <v>0</v>
      </c>
      <c r="C672" s="30">
        <v>1</v>
      </c>
      <c r="D672" s="30">
        <v>0</v>
      </c>
      <c r="E672" s="30">
        <v>0</v>
      </c>
      <c r="F672" s="30">
        <v>0</v>
      </c>
      <c r="G672" s="30">
        <v>0</v>
      </c>
      <c r="H672" s="30">
        <v>0</v>
      </c>
      <c r="I672" s="30">
        <v>0</v>
      </c>
      <c r="J672" s="30">
        <v>0</v>
      </c>
      <c r="K672" s="30">
        <v>1</v>
      </c>
      <c r="L672" s="31"/>
      <c r="M672" s="31"/>
      <c r="N672" s="31"/>
      <c r="O672" s="30"/>
      <c r="P672" s="48" t="s">
        <v>151</v>
      </c>
      <c r="Q672" s="47"/>
      <c r="R672" s="33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</row>
    <row r="673" spans="1:32">
      <c r="A673" s="11">
        <v>41309</v>
      </c>
      <c r="B673" s="30">
        <v>0</v>
      </c>
      <c r="C673" s="30">
        <v>0</v>
      </c>
      <c r="D673" s="30">
        <v>0</v>
      </c>
      <c r="E673" s="30">
        <v>0</v>
      </c>
      <c r="F673" s="30">
        <v>0</v>
      </c>
      <c r="G673" s="30">
        <v>0</v>
      </c>
      <c r="H673" s="30">
        <v>0</v>
      </c>
      <c r="I673" s="30">
        <v>1</v>
      </c>
      <c r="J673" s="30">
        <v>0</v>
      </c>
      <c r="K673" s="30"/>
      <c r="L673" s="31"/>
      <c r="M673" s="31"/>
      <c r="N673" s="31">
        <v>1</v>
      </c>
      <c r="O673" s="30"/>
      <c r="P673" s="48" t="s">
        <v>165</v>
      </c>
      <c r="Q673" s="47" t="s">
        <v>168</v>
      </c>
      <c r="R673" s="33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</row>
    <row r="674" spans="1:32">
      <c r="A674" s="11">
        <v>41313</v>
      </c>
      <c r="B674" s="30">
        <v>0</v>
      </c>
      <c r="C674" s="30">
        <v>0</v>
      </c>
      <c r="D674" s="30">
        <v>0</v>
      </c>
      <c r="E674" s="30">
        <v>0</v>
      </c>
      <c r="F674" s="30">
        <v>0</v>
      </c>
      <c r="G674" s="30">
        <v>0</v>
      </c>
      <c r="H674" s="30">
        <v>0</v>
      </c>
      <c r="I674" s="30">
        <v>0</v>
      </c>
      <c r="J674" s="30">
        <v>1</v>
      </c>
      <c r="K674" s="30"/>
      <c r="L674" s="31"/>
      <c r="M674" s="31">
        <v>1</v>
      </c>
      <c r="N674" s="31"/>
      <c r="O674" s="30"/>
      <c r="P674" s="48" t="s">
        <v>188</v>
      </c>
      <c r="Q674" s="47"/>
      <c r="R674" s="33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</row>
    <row r="675" spans="1:32">
      <c r="A675" s="11">
        <v>41316</v>
      </c>
      <c r="B675" s="30">
        <v>0</v>
      </c>
      <c r="C675" s="30">
        <v>0</v>
      </c>
      <c r="D675" s="30">
        <v>0</v>
      </c>
      <c r="E675" s="30">
        <v>0</v>
      </c>
      <c r="F675" s="30">
        <v>0</v>
      </c>
      <c r="G675" s="30">
        <v>0</v>
      </c>
      <c r="H675" s="30">
        <v>0</v>
      </c>
      <c r="I675" s="30">
        <v>0</v>
      </c>
      <c r="J675" s="30">
        <v>0</v>
      </c>
      <c r="K675" s="30"/>
      <c r="L675" s="31"/>
      <c r="M675" s="31"/>
      <c r="N675" s="31"/>
      <c r="O675" s="30"/>
      <c r="P675" s="48" t="s">
        <v>170</v>
      </c>
      <c r="Q675" s="47"/>
      <c r="R675" s="33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</row>
    <row r="676" spans="1:32">
      <c r="A676" s="11">
        <v>41320</v>
      </c>
      <c r="B676" s="30">
        <v>0</v>
      </c>
      <c r="C676" s="30">
        <v>0</v>
      </c>
      <c r="D676" s="30">
        <v>0</v>
      </c>
      <c r="E676" s="30">
        <v>0</v>
      </c>
      <c r="F676" s="30">
        <v>0</v>
      </c>
      <c r="G676" s="30">
        <v>0</v>
      </c>
      <c r="H676" s="30">
        <v>0</v>
      </c>
      <c r="I676" s="30">
        <v>0</v>
      </c>
      <c r="J676" s="30">
        <v>0</v>
      </c>
      <c r="K676" s="30"/>
      <c r="L676" s="31"/>
      <c r="M676" s="31"/>
      <c r="N676" s="31"/>
      <c r="O676" s="30"/>
      <c r="P676" s="38" t="s">
        <v>212</v>
      </c>
      <c r="Q676" s="47"/>
      <c r="R676" s="33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</row>
    <row r="677" spans="1:32">
      <c r="A677" s="11">
        <v>41320</v>
      </c>
      <c r="B677" s="30">
        <v>0</v>
      </c>
      <c r="C677" s="30">
        <v>0</v>
      </c>
      <c r="D677" s="30">
        <v>0</v>
      </c>
      <c r="E677" s="30">
        <v>0</v>
      </c>
      <c r="F677" s="30">
        <v>0</v>
      </c>
      <c r="G677" s="30">
        <v>0</v>
      </c>
      <c r="H677" s="30">
        <v>0</v>
      </c>
      <c r="I677" s="30">
        <v>0</v>
      </c>
      <c r="J677" s="30">
        <v>0</v>
      </c>
      <c r="K677" s="30"/>
      <c r="L677" s="31"/>
      <c r="M677" s="31"/>
      <c r="N677" s="31"/>
      <c r="O677" s="30"/>
      <c r="P677" s="38" t="s">
        <v>212</v>
      </c>
      <c r="Q677" s="47" t="s">
        <v>164</v>
      </c>
      <c r="R677" s="33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</row>
    <row r="678" spans="1:32">
      <c r="A678" s="11">
        <v>41326</v>
      </c>
      <c r="B678" s="30">
        <v>1</v>
      </c>
      <c r="C678" s="30">
        <v>0</v>
      </c>
      <c r="D678" s="30">
        <v>0</v>
      </c>
      <c r="E678" s="30">
        <v>0</v>
      </c>
      <c r="F678" s="30">
        <v>0</v>
      </c>
      <c r="G678" s="30">
        <v>0</v>
      </c>
      <c r="H678" s="30">
        <v>0</v>
      </c>
      <c r="I678" s="30">
        <v>0</v>
      </c>
      <c r="J678" s="30">
        <v>0</v>
      </c>
      <c r="K678" s="30"/>
      <c r="L678" s="31">
        <v>1</v>
      </c>
      <c r="M678" s="31"/>
      <c r="N678" s="31"/>
      <c r="O678" s="30"/>
      <c r="P678" s="38" t="s">
        <v>236</v>
      </c>
      <c r="Q678" s="47"/>
      <c r="R678" s="33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</row>
    <row r="679" spans="1:32">
      <c r="A679" s="11">
        <v>41327</v>
      </c>
      <c r="B679" s="30">
        <v>0</v>
      </c>
      <c r="C679" s="30">
        <v>0</v>
      </c>
      <c r="D679" s="30">
        <v>0</v>
      </c>
      <c r="E679" s="30">
        <v>0</v>
      </c>
      <c r="F679" s="30">
        <v>0</v>
      </c>
      <c r="G679" s="30">
        <v>0</v>
      </c>
      <c r="H679" s="30">
        <v>0</v>
      </c>
      <c r="I679" s="30">
        <v>0</v>
      </c>
      <c r="J679" s="30">
        <v>0</v>
      </c>
      <c r="K679" s="30"/>
      <c r="L679" s="31"/>
      <c r="M679" s="31"/>
      <c r="N679" s="31"/>
      <c r="O679" s="30"/>
      <c r="P679" s="33" t="s">
        <v>257</v>
      </c>
      <c r="Q679" s="47"/>
      <c r="R679" s="33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</row>
    <row r="680" spans="1:32">
      <c r="A680" s="110">
        <v>41332</v>
      </c>
      <c r="B680" s="30">
        <v>0</v>
      </c>
      <c r="C680" s="30">
        <v>0</v>
      </c>
      <c r="D680" s="30">
        <v>0</v>
      </c>
      <c r="E680" s="30">
        <v>0</v>
      </c>
      <c r="F680" s="30">
        <v>0</v>
      </c>
      <c r="G680" s="30">
        <v>0</v>
      </c>
      <c r="H680" s="30">
        <v>0</v>
      </c>
      <c r="I680" s="30">
        <v>0</v>
      </c>
      <c r="J680" s="30">
        <v>0</v>
      </c>
      <c r="K680" s="30"/>
      <c r="L680" s="31"/>
      <c r="M680" s="31"/>
      <c r="N680" s="31"/>
      <c r="O680" s="30"/>
      <c r="P680" s="50" t="s">
        <v>224</v>
      </c>
      <c r="Q680" s="47"/>
      <c r="R680" s="33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</row>
    <row r="681" spans="1:32">
      <c r="A681" s="110">
        <v>41333</v>
      </c>
      <c r="B681" s="30">
        <v>0</v>
      </c>
      <c r="C681" s="30">
        <v>0</v>
      </c>
      <c r="D681" s="30">
        <v>0</v>
      </c>
      <c r="E681" s="30">
        <v>0</v>
      </c>
      <c r="F681" s="30">
        <v>0</v>
      </c>
      <c r="G681" s="30">
        <v>0</v>
      </c>
      <c r="H681" s="30">
        <v>0</v>
      </c>
      <c r="I681" s="30">
        <v>0</v>
      </c>
      <c r="J681" s="30">
        <v>0</v>
      </c>
      <c r="K681" s="30"/>
      <c r="L681" s="31"/>
      <c r="M681" s="31"/>
      <c r="N681" s="31"/>
      <c r="O681" s="30"/>
      <c r="P681" s="50" t="s">
        <v>249</v>
      </c>
      <c r="Q681" s="47"/>
      <c r="R681" s="33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</row>
    <row r="682" spans="1:32">
      <c r="A682" s="11">
        <v>41338</v>
      </c>
      <c r="B682" s="30">
        <v>0</v>
      </c>
      <c r="C682" s="30">
        <v>0</v>
      </c>
      <c r="D682" s="30">
        <v>0</v>
      </c>
      <c r="E682" s="30">
        <v>0</v>
      </c>
      <c r="F682" s="30">
        <v>0</v>
      </c>
      <c r="G682" s="30">
        <v>0</v>
      </c>
      <c r="H682" s="30">
        <v>0</v>
      </c>
      <c r="I682" s="30">
        <v>0</v>
      </c>
      <c r="J682" s="30">
        <v>0</v>
      </c>
      <c r="K682" s="30"/>
      <c r="L682" s="31"/>
      <c r="M682" s="31"/>
      <c r="N682" s="31"/>
      <c r="O682" s="30"/>
      <c r="P682" s="48" t="s">
        <v>281</v>
      </c>
      <c r="Q682" s="47"/>
      <c r="R682" s="33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</row>
    <row r="683" spans="1:32">
      <c r="A683" s="11">
        <v>41339</v>
      </c>
      <c r="B683" s="30">
        <v>0</v>
      </c>
      <c r="C683" s="30">
        <v>0</v>
      </c>
      <c r="D683" s="30">
        <v>0</v>
      </c>
      <c r="E683" s="30">
        <v>0</v>
      </c>
      <c r="F683" s="30">
        <v>0</v>
      </c>
      <c r="G683" s="30">
        <v>0</v>
      </c>
      <c r="H683" s="30">
        <v>0</v>
      </c>
      <c r="I683" s="30">
        <v>1</v>
      </c>
      <c r="J683" s="30">
        <v>1</v>
      </c>
      <c r="K683" s="30"/>
      <c r="L683" s="31">
        <v>2</v>
      </c>
      <c r="M683" s="31"/>
      <c r="N683" s="31"/>
      <c r="O683" s="30"/>
      <c r="P683" s="31" t="s">
        <v>266</v>
      </c>
      <c r="Q683" s="47" t="s">
        <v>99</v>
      </c>
      <c r="R683" s="33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</row>
    <row r="684" spans="1:32">
      <c r="A684" s="11">
        <v>41344</v>
      </c>
      <c r="B684" s="30">
        <v>0</v>
      </c>
      <c r="C684" s="30">
        <v>0</v>
      </c>
      <c r="D684" s="30">
        <v>0</v>
      </c>
      <c r="E684" s="30">
        <v>0</v>
      </c>
      <c r="F684" s="30">
        <v>0</v>
      </c>
      <c r="G684" s="30">
        <v>0</v>
      </c>
      <c r="H684" s="30">
        <v>0</v>
      </c>
      <c r="I684" s="34">
        <v>0</v>
      </c>
      <c r="J684" s="33">
        <v>0</v>
      </c>
      <c r="K684" s="30"/>
      <c r="L684" s="31"/>
      <c r="M684" s="31"/>
      <c r="N684" s="31"/>
      <c r="O684" s="30"/>
      <c r="P684" s="31" t="s">
        <v>215</v>
      </c>
      <c r="Q684" s="47"/>
      <c r="R684" s="33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</row>
    <row r="685" spans="1:32">
      <c r="A685" s="11">
        <v>41345</v>
      </c>
      <c r="B685" s="30">
        <v>0</v>
      </c>
      <c r="C685" s="30">
        <v>0</v>
      </c>
      <c r="D685" s="30">
        <v>0</v>
      </c>
      <c r="E685" s="30">
        <v>0</v>
      </c>
      <c r="F685" s="30">
        <v>0</v>
      </c>
      <c r="G685" s="30">
        <v>0</v>
      </c>
      <c r="H685" s="30">
        <v>0</v>
      </c>
      <c r="I685" s="34">
        <v>1</v>
      </c>
      <c r="J685" s="33">
        <v>1</v>
      </c>
      <c r="K685" s="30"/>
      <c r="L685" s="31">
        <v>2</v>
      </c>
      <c r="M685" s="31"/>
      <c r="N685" s="31"/>
      <c r="O685" s="30"/>
      <c r="P685" s="33" t="s">
        <v>299</v>
      </c>
      <c r="Q685" s="47" t="s">
        <v>99</v>
      </c>
      <c r="R685" s="33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</row>
    <row r="686" spans="1:32">
      <c r="A686" s="11">
        <v>41351</v>
      </c>
      <c r="B686" s="30">
        <v>0</v>
      </c>
      <c r="C686" s="30">
        <v>0</v>
      </c>
      <c r="D686" s="30">
        <v>0</v>
      </c>
      <c r="E686" s="30">
        <v>0</v>
      </c>
      <c r="F686" s="30">
        <v>0</v>
      </c>
      <c r="G686" s="30">
        <v>0</v>
      </c>
      <c r="H686" s="30">
        <v>0</v>
      </c>
      <c r="I686" s="30">
        <v>0</v>
      </c>
      <c r="J686" s="30">
        <v>0</v>
      </c>
      <c r="K686" s="30"/>
      <c r="L686" s="31"/>
      <c r="M686" s="31"/>
      <c r="N686" s="31"/>
      <c r="O686" s="30"/>
      <c r="P686" s="33" t="s">
        <v>218</v>
      </c>
      <c r="Q686" s="47"/>
      <c r="R686" s="33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</row>
    <row r="687" spans="1:32">
      <c r="A687" s="11">
        <v>41353</v>
      </c>
      <c r="B687" s="30">
        <v>0</v>
      </c>
      <c r="C687" s="30">
        <v>0</v>
      </c>
      <c r="D687" s="30">
        <v>0</v>
      </c>
      <c r="E687" s="30">
        <v>0</v>
      </c>
      <c r="F687" s="30">
        <v>0</v>
      </c>
      <c r="G687" s="30">
        <v>0</v>
      </c>
      <c r="H687" s="30">
        <v>0</v>
      </c>
      <c r="I687" s="30">
        <v>0</v>
      </c>
      <c r="J687" s="30">
        <v>0</v>
      </c>
      <c r="K687" s="30"/>
      <c r="L687" s="31"/>
      <c r="M687" s="31"/>
      <c r="N687" s="31"/>
      <c r="O687" s="30"/>
      <c r="P687" s="38" t="s">
        <v>301</v>
      </c>
      <c r="Q687" s="47"/>
      <c r="R687" s="33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</row>
    <row r="688" spans="1:32">
      <c r="A688" s="11">
        <v>41358</v>
      </c>
      <c r="B688" s="30">
        <v>0</v>
      </c>
      <c r="C688" s="30">
        <v>0</v>
      </c>
      <c r="D688" s="30">
        <v>0</v>
      </c>
      <c r="E688" s="30">
        <v>0</v>
      </c>
      <c r="F688" s="30">
        <v>0</v>
      </c>
      <c r="G688" s="30">
        <v>0</v>
      </c>
      <c r="H688" s="30">
        <v>0</v>
      </c>
      <c r="I688" s="30">
        <v>0</v>
      </c>
      <c r="J688" s="30">
        <v>0</v>
      </c>
      <c r="K688" s="30"/>
      <c r="L688" s="31"/>
      <c r="M688" s="31"/>
      <c r="N688" s="31"/>
      <c r="O688" s="30"/>
      <c r="P688" s="33" t="s">
        <v>293</v>
      </c>
      <c r="Q688" s="47"/>
      <c r="R688" s="33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</row>
    <row r="689" spans="1:32" ht="13.5" thickBot="1">
      <c r="A689" s="12">
        <v>41360</v>
      </c>
      <c r="B689" s="35">
        <v>0</v>
      </c>
      <c r="C689" s="35">
        <v>0</v>
      </c>
      <c r="D689" s="35">
        <v>0</v>
      </c>
      <c r="E689" s="35">
        <v>0</v>
      </c>
      <c r="F689" s="35">
        <v>0</v>
      </c>
      <c r="G689" s="35">
        <v>0</v>
      </c>
      <c r="H689" s="35">
        <v>0</v>
      </c>
      <c r="I689" s="35">
        <v>0</v>
      </c>
      <c r="J689" s="35">
        <v>0</v>
      </c>
      <c r="K689" s="35"/>
      <c r="L689" s="36"/>
      <c r="M689" s="36"/>
      <c r="N689" s="36"/>
      <c r="O689" s="35"/>
      <c r="P689" s="49" t="s">
        <v>295</v>
      </c>
      <c r="Q689" s="51"/>
      <c r="R689" s="33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</row>
    <row r="690" spans="1:32">
      <c r="A690" s="14">
        <v>41276</v>
      </c>
      <c r="B690" s="30">
        <v>0</v>
      </c>
      <c r="C690" s="30">
        <v>0</v>
      </c>
      <c r="D690" s="30">
        <v>0</v>
      </c>
      <c r="E690" s="25"/>
      <c r="F690" s="23"/>
      <c r="G690" s="23"/>
      <c r="H690" s="23"/>
      <c r="I690" s="23"/>
      <c r="J690" s="123"/>
      <c r="K690" s="30"/>
      <c r="L690" s="31"/>
      <c r="M690" s="31"/>
      <c r="N690" s="31"/>
      <c r="O690" s="30"/>
      <c r="P690" s="48" t="s">
        <v>106</v>
      </c>
      <c r="R690" s="33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</row>
    <row r="691" spans="1:32">
      <c r="A691" s="14">
        <v>41278</v>
      </c>
      <c r="B691" s="30">
        <v>0</v>
      </c>
      <c r="C691" s="30">
        <v>0</v>
      </c>
      <c r="D691" s="30">
        <v>0</v>
      </c>
      <c r="E691" s="25"/>
      <c r="F691" s="23"/>
      <c r="G691" s="23"/>
      <c r="H691" s="23"/>
      <c r="I691" s="23"/>
      <c r="J691" s="123"/>
      <c r="K691" s="30"/>
      <c r="L691" s="31"/>
      <c r="M691" s="31"/>
      <c r="N691" s="31"/>
      <c r="O691" s="30"/>
      <c r="P691" s="50" t="s">
        <v>110</v>
      </c>
      <c r="R691" s="33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</row>
    <row r="692" spans="1:32">
      <c r="A692" s="14">
        <v>41284</v>
      </c>
      <c r="B692" s="30">
        <v>0</v>
      </c>
      <c r="C692" s="30">
        <v>0</v>
      </c>
      <c r="D692" s="30">
        <v>0</v>
      </c>
      <c r="E692" s="25"/>
      <c r="F692" s="23"/>
      <c r="G692" s="23"/>
      <c r="H692" s="23"/>
      <c r="I692" s="23"/>
      <c r="J692" s="123"/>
      <c r="K692" s="30"/>
      <c r="L692" s="31"/>
      <c r="M692" s="31"/>
      <c r="N692" s="31"/>
      <c r="O692" s="30"/>
      <c r="P692" s="69" t="s">
        <v>119</v>
      </c>
      <c r="R692" s="33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</row>
    <row r="693" spans="1:32">
      <c r="A693" s="14">
        <v>41285</v>
      </c>
      <c r="B693" s="30">
        <v>0</v>
      </c>
      <c r="C693" s="30">
        <v>0</v>
      </c>
      <c r="D693" s="30">
        <v>0</v>
      </c>
      <c r="E693" s="25"/>
      <c r="F693" s="23"/>
      <c r="G693" s="23"/>
      <c r="H693" s="23"/>
      <c r="I693" s="23"/>
      <c r="J693" s="123"/>
      <c r="K693" s="30"/>
      <c r="L693" s="31"/>
      <c r="M693" s="31"/>
      <c r="N693" s="31"/>
      <c r="O693" s="30"/>
      <c r="P693" s="48" t="s">
        <v>96</v>
      </c>
      <c r="Q693" s="47"/>
      <c r="R693" s="33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</row>
    <row r="694" spans="1:32">
      <c r="A694" s="13">
        <v>41290</v>
      </c>
      <c r="B694" s="30">
        <v>0</v>
      </c>
      <c r="C694" s="30">
        <v>0</v>
      </c>
      <c r="D694" s="30">
        <v>0</v>
      </c>
      <c r="E694" s="25"/>
      <c r="F694" s="23"/>
      <c r="G694" s="23"/>
      <c r="H694" s="23"/>
      <c r="I694" s="23"/>
      <c r="J694" s="123"/>
      <c r="K694" s="30"/>
      <c r="L694" s="31"/>
      <c r="M694" s="31"/>
      <c r="N694" s="31"/>
      <c r="O694" s="30"/>
      <c r="P694" s="50" t="s">
        <v>98</v>
      </c>
      <c r="Q694" s="47"/>
      <c r="R694" s="33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</row>
    <row r="695" spans="1:32">
      <c r="A695" s="11">
        <v>41291</v>
      </c>
      <c r="B695" s="30">
        <v>0</v>
      </c>
      <c r="C695" s="30">
        <v>0</v>
      </c>
      <c r="D695" s="30">
        <v>0</v>
      </c>
      <c r="E695" s="25"/>
      <c r="F695" s="23"/>
      <c r="G695" s="23"/>
      <c r="H695" s="23"/>
      <c r="I695" s="23"/>
      <c r="J695" s="123"/>
      <c r="K695" s="30"/>
      <c r="L695" s="31"/>
      <c r="M695" s="31"/>
      <c r="N695" s="31"/>
      <c r="O695" s="30"/>
      <c r="P695" s="48" t="s">
        <v>136</v>
      </c>
      <c r="Q695" s="47"/>
      <c r="R695" s="33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</row>
    <row r="696" spans="1:32">
      <c r="A696" s="11">
        <v>41297</v>
      </c>
      <c r="B696" s="30">
        <v>0</v>
      </c>
      <c r="C696" s="30">
        <v>0</v>
      </c>
      <c r="D696" s="30">
        <v>0</v>
      </c>
      <c r="E696" s="25"/>
      <c r="F696" s="23"/>
      <c r="G696" s="23"/>
      <c r="H696" s="23"/>
      <c r="I696" s="23"/>
      <c r="J696" s="123"/>
      <c r="K696" s="30"/>
      <c r="L696" s="31"/>
      <c r="M696" s="31"/>
      <c r="N696" s="31"/>
      <c r="O696" s="30"/>
      <c r="P696" s="48" t="s">
        <v>161</v>
      </c>
      <c r="Q696" s="47"/>
      <c r="R696" s="33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</row>
    <row r="697" spans="1:32">
      <c r="A697" s="11">
        <v>41298</v>
      </c>
      <c r="B697" s="30">
        <v>0</v>
      </c>
      <c r="C697" s="30">
        <v>0</v>
      </c>
      <c r="D697" s="30">
        <v>0</v>
      </c>
      <c r="E697" s="25"/>
      <c r="F697" s="23"/>
      <c r="G697" s="23"/>
      <c r="H697" s="23"/>
      <c r="I697" s="23"/>
      <c r="J697" s="123"/>
      <c r="K697" s="30"/>
      <c r="L697" s="31"/>
      <c r="M697" s="31"/>
      <c r="N697" s="31"/>
      <c r="O697" s="30"/>
      <c r="P697" s="31" t="s">
        <v>194</v>
      </c>
      <c r="Q697" s="47"/>
      <c r="R697" s="33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</row>
    <row r="698" spans="1:32">
      <c r="A698" s="11">
        <v>41304</v>
      </c>
      <c r="B698" s="30">
        <v>0</v>
      </c>
      <c r="C698" s="30">
        <v>0</v>
      </c>
      <c r="D698" s="30">
        <v>0</v>
      </c>
      <c r="E698" s="25"/>
      <c r="F698" s="23"/>
      <c r="G698" s="23"/>
      <c r="H698" s="23"/>
      <c r="I698" s="23"/>
      <c r="J698" s="123"/>
      <c r="K698" s="30"/>
      <c r="L698" s="31"/>
      <c r="M698" s="31"/>
      <c r="N698" s="31"/>
      <c r="O698" s="30"/>
      <c r="P698" s="48" t="s">
        <v>147</v>
      </c>
      <c r="Q698" s="47"/>
      <c r="R698" s="33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</row>
    <row r="699" spans="1:32">
      <c r="A699" s="11">
        <v>41305</v>
      </c>
      <c r="B699" s="30">
        <v>0</v>
      </c>
      <c r="C699" s="30">
        <v>0</v>
      </c>
      <c r="D699" s="30">
        <v>0</v>
      </c>
      <c r="E699" s="25"/>
      <c r="F699" s="23"/>
      <c r="G699" s="23"/>
      <c r="H699" s="23"/>
      <c r="I699" s="23"/>
      <c r="J699" s="123"/>
      <c r="K699" s="30"/>
      <c r="L699" s="31"/>
      <c r="M699" s="31"/>
      <c r="N699" s="31"/>
      <c r="O699" s="30"/>
      <c r="P699" s="48" t="s">
        <v>151</v>
      </c>
      <c r="Q699" s="47"/>
      <c r="R699" s="33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</row>
    <row r="700" spans="1:32">
      <c r="A700" s="11">
        <v>41311</v>
      </c>
      <c r="B700" s="30">
        <v>0</v>
      </c>
      <c r="C700" s="30">
        <v>0</v>
      </c>
      <c r="D700" s="30">
        <v>0</v>
      </c>
      <c r="E700" s="25"/>
      <c r="F700" s="23"/>
      <c r="G700" s="23"/>
      <c r="H700" s="23"/>
      <c r="I700" s="23"/>
      <c r="J700" s="123"/>
      <c r="K700" s="30"/>
      <c r="L700" s="31"/>
      <c r="M700" s="31"/>
      <c r="N700" s="31"/>
      <c r="O700" s="30"/>
      <c r="P700" s="48" t="s">
        <v>165</v>
      </c>
      <c r="Q700" s="47"/>
      <c r="R700" s="33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</row>
    <row r="701" spans="1:32">
      <c r="A701" s="11">
        <v>41313</v>
      </c>
      <c r="B701" s="30">
        <v>0</v>
      </c>
      <c r="C701" s="30">
        <v>0</v>
      </c>
      <c r="D701" s="30">
        <v>0</v>
      </c>
      <c r="E701" s="25"/>
      <c r="F701" s="23"/>
      <c r="G701" s="23"/>
      <c r="H701" s="23"/>
      <c r="I701" s="23"/>
      <c r="J701" s="123"/>
      <c r="K701" s="30"/>
      <c r="L701" s="31"/>
      <c r="M701" s="31"/>
      <c r="N701" s="31"/>
      <c r="O701" s="30"/>
      <c r="P701" s="48" t="s">
        <v>188</v>
      </c>
      <c r="Q701" s="47"/>
      <c r="R701" s="33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</row>
    <row r="702" spans="1:32">
      <c r="A702" s="11">
        <v>41316</v>
      </c>
      <c r="B702" s="30">
        <v>0</v>
      </c>
      <c r="C702" s="30">
        <v>0</v>
      </c>
      <c r="D702" s="30">
        <v>0</v>
      </c>
      <c r="E702" s="25"/>
      <c r="F702" s="23"/>
      <c r="G702" s="23"/>
      <c r="H702" s="23"/>
      <c r="I702" s="23"/>
      <c r="J702" s="123"/>
      <c r="K702" s="30"/>
      <c r="L702" s="31"/>
      <c r="M702" s="31"/>
      <c r="N702" s="31"/>
      <c r="O702" s="30"/>
      <c r="P702" s="48" t="s">
        <v>170</v>
      </c>
      <c r="Q702" s="47"/>
      <c r="R702" s="33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</row>
    <row r="703" spans="1:32">
      <c r="A703" s="11">
        <v>41320</v>
      </c>
      <c r="B703" s="30">
        <v>0</v>
      </c>
      <c r="C703" s="30">
        <v>0</v>
      </c>
      <c r="D703" s="30">
        <v>0</v>
      </c>
      <c r="E703" s="25"/>
      <c r="F703" s="23"/>
      <c r="G703" s="23"/>
      <c r="H703" s="23"/>
      <c r="I703" s="23"/>
      <c r="J703" s="123"/>
      <c r="K703" s="30"/>
      <c r="L703" s="31"/>
      <c r="M703" s="31"/>
      <c r="N703" s="31"/>
      <c r="O703" s="30"/>
      <c r="P703" s="38" t="s">
        <v>212</v>
      </c>
      <c r="Q703" s="47"/>
      <c r="R703" s="33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</row>
    <row r="704" spans="1:32">
      <c r="A704" s="11">
        <v>41320</v>
      </c>
      <c r="B704" s="30">
        <v>0</v>
      </c>
      <c r="C704" s="30">
        <v>0</v>
      </c>
      <c r="D704" s="30">
        <v>0</v>
      </c>
      <c r="E704" s="25"/>
      <c r="F704" s="23"/>
      <c r="G704" s="23"/>
      <c r="H704" s="23"/>
      <c r="I704" s="23"/>
      <c r="J704" s="123"/>
      <c r="K704" s="30"/>
      <c r="L704" s="31"/>
      <c r="M704" s="31"/>
      <c r="N704" s="31"/>
      <c r="O704" s="30"/>
      <c r="P704" s="38" t="s">
        <v>212</v>
      </c>
      <c r="Q704" s="47" t="s">
        <v>164</v>
      </c>
      <c r="R704" s="33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</row>
    <row r="705" spans="1:32">
      <c r="A705" s="11">
        <v>41326</v>
      </c>
      <c r="B705" s="30">
        <v>0</v>
      </c>
      <c r="C705" s="30">
        <v>0</v>
      </c>
      <c r="D705" s="30">
        <v>0</v>
      </c>
      <c r="E705" s="25"/>
      <c r="F705" s="23"/>
      <c r="G705" s="23"/>
      <c r="H705" s="23"/>
      <c r="I705" s="23"/>
      <c r="J705" s="123"/>
      <c r="K705" s="30"/>
      <c r="L705" s="31"/>
      <c r="M705" s="31"/>
      <c r="N705" s="31"/>
      <c r="O705" s="30"/>
      <c r="P705" s="38" t="s">
        <v>236</v>
      </c>
      <c r="Q705" s="47"/>
      <c r="R705" s="33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</row>
    <row r="706" spans="1:32">
      <c r="A706" s="11">
        <v>41327</v>
      </c>
      <c r="B706" s="30">
        <v>0</v>
      </c>
      <c r="C706" s="30">
        <v>0</v>
      </c>
      <c r="D706" s="30">
        <v>0</v>
      </c>
      <c r="E706" s="25"/>
      <c r="F706" s="23"/>
      <c r="G706" s="23"/>
      <c r="H706" s="23"/>
      <c r="I706" s="23"/>
      <c r="J706" s="123"/>
      <c r="K706" s="30"/>
      <c r="L706" s="31"/>
      <c r="M706" s="31"/>
      <c r="N706" s="31"/>
      <c r="O706" s="30"/>
      <c r="P706" s="33" t="s">
        <v>257</v>
      </c>
      <c r="Q706" s="47"/>
      <c r="R706" s="33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</row>
    <row r="707" spans="1:32">
      <c r="A707" s="110">
        <v>41332</v>
      </c>
      <c r="B707" s="30">
        <v>0</v>
      </c>
      <c r="C707" s="30">
        <v>0</v>
      </c>
      <c r="D707" s="30">
        <v>0</v>
      </c>
      <c r="E707" s="25"/>
      <c r="F707" s="23"/>
      <c r="G707" s="23"/>
      <c r="H707" s="23"/>
      <c r="I707" s="23"/>
      <c r="J707" s="123"/>
      <c r="K707" s="30"/>
      <c r="L707" s="31"/>
      <c r="M707" s="31"/>
      <c r="N707" s="31"/>
      <c r="O707" s="30"/>
      <c r="P707" s="50" t="s">
        <v>224</v>
      </c>
      <c r="Q707" s="47"/>
      <c r="R707" s="33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</row>
    <row r="708" spans="1:32">
      <c r="A708" s="110">
        <v>41333</v>
      </c>
      <c r="B708" s="30">
        <v>0</v>
      </c>
      <c r="C708" s="30">
        <v>0</v>
      </c>
      <c r="D708" s="30">
        <v>0</v>
      </c>
      <c r="E708" s="25"/>
      <c r="F708" s="23"/>
      <c r="G708" s="23"/>
      <c r="H708" s="23"/>
      <c r="I708" s="23"/>
      <c r="J708" s="123"/>
      <c r="K708" s="30"/>
      <c r="L708" s="31"/>
      <c r="M708" s="31"/>
      <c r="N708" s="31"/>
      <c r="O708" s="30"/>
      <c r="P708" s="50" t="s">
        <v>249</v>
      </c>
      <c r="Q708" s="47"/>
      <c r="R708" s="33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</row>
    <row r="709" spans="1:32">
      <c r="A709" s="11">
        <v>41338</v>
      </c>
      <c r="B709" s="30">
        <v>0</v>
      </c>
      <c r="C709" s="30">
        <v>0</v>
      </c>
      <c r="D709" s="30">
        <v>0</v>
      </c>
      <c r="E709" s="25"/>
      <c r="F709" s="23"/>
      <c r="G709" s="23"/>
      <c r="H709" s="23"/>
      <c r="I709" s="23"/>
      <c r="J709" s="123"/>
      <c r="K709" s="30"/>
      <c r="L709" s="31"/>
      <c r="M709" s="31"/>
      <c r="N709" s="31"/>
      <c r="O709" s="30"/>
      <c r="P709" s="48" t="s">
        <v>281</v>
      </c>
      <c r="Q709" s="47"/>
      <c r="R709" s="33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</row>
    <row r="710" spans="1:32">
      <c r="A710" s="11">
        <v>41339</v>
      </c>
      <c r="B710" s="30">
        <v>0</v>
      </c>
      <c r="C710" s="30">
        <v>0</v>
      </c>
      <c r="D710" s="30">
        <v>0</v>
      </c>
      <c r="E710" s="25"/>
      <c r="F710" s="23"/>
      <c r="G710" s="23"/>
      <c r="H710" s="23"/>
      <c r="I710" s="23"/>
      <c r="J710" s="123"/>
      <c r="K710" s="30"/>
      <c r="L710" s="31"/>
      <c r="M710" s="31"/>
      <c r="N710" s="31"/>
      <c r="O710" s="30"/>
      <c r="P710" s="31" t="s">
        <v>266</v>
      </c>
      <c r="Q710" s="47"/>
      <c r="R710" s="33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</row>
    <row r="711" spans="1:32">
      <c r="A711" s="11">
        <v>41344</v>
      </c>
      <c r="B711" s="30">
        <v>0</v>
      </c>
      <c r="C711" s="30">
        <v>0</v>
      </c>
      <c r="D711" s="30">
        <v>0</v>
      </c>
      <c r="E711" s="25"/>
      <c r="F711" s="23"/>
      <c r="G711" s="23"/>
      <c r="H711" s="23"/>
      <c r="I711" s="23"/>
      <c r="J711" s="123"/>
      <c r="K711" s="30"/>
      <c r="L711" s="31"/>
      <c r="M711" s="31"/>
      <c r="N711" s="31"/>
      <c r="O711" s="30"/>
      <c r="P711" s="31" t="s">
        <v>215</v>
      </c>
      <c r="Q711" s="47"/>
      <c r="R711" s="33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</row>
    <row r="712" spans="1:32">
      <c r="A712" s="11">
        <v>41345</v>
      </c>
      <c r="B712" s="30">
        <v>0</v>
      </c>
      <c r="C712" s="30">
        <v>0</v>
      </c>
      <c r="D712" s="30">
        <v>0</v>
      </c>
      <c r="E712" s="25"/>
      <c r="F712" s="23"/>
      <c r="G712" s="23"/>
      <c r="H712" s="23"/>
      <c r="I712" s="23"/>
      <c r="J712" s="123"/>
      <c r="K712" s="30"/>
      <c r="L712" s="31"/>
      <c r="M712" s="31"/>
      <c r="N712" s="31"/>
      <c r="O712" s="30"/>
      <c r="P712" s="33" t="s">
        <v>299</v>
      </c>
      <c r="Q712" s="47"/>
      <c r="R712" s="33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</row>
    <row r="713" spans="1:32">
      <c r="A713" s="11">
        <v>41351</v>
      </c>
      <c r="B713" s="30">
        <v>0</v>
      </c>
      <c r="C713" s="30">
        <v>0</v>
      </c>
      <c r="D713" s="30">
        <v>0</v>
      </c>
      <c r="E713" s="25"/>
      <c r="F713" s="23"/>
      <c r="G713" s="23"/>
      <c r="H713" s="23"/>
      <c r="I713" s="23"/>
      <c r="J713" s="123"/>
      <c r="K713" s="30"/>
      <c r="L713" s="31"/>
      <c r="M713" s="31"/>
      <c r="N713" s="31"/>
      <c r="O713" s="30"/>
      <c r="P713" s="33" t="s">
        <v>218</v>
      </c>
      <c r="Q713" s="47"/>
      <c r="R713" s="33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</row>
    <row r="714" spans="1:32">
      <c r="A714" s="11">
        <v>41353</v>
      </c>
      <c r="B714" s="30">
        <v>0</v>
      </c>
      <c r="C714" s="30">
        <v>0</v>
      </c>
      <c r="D714" s="30">
        <v>0</v>
      </c>
      <c r="E714" s="25"/>
      <c r="F714" s="23"/>
      <c r="G714" s="23"/>
      <c r="H714" s="23"/>
      <c r="I714" s="23"/>
      <c r="J714" s="123"/>
      <c r="K714" s="30"/>
      <c r="L714" s="31"/>
      <c r="M714" s="31"/>
      <c r="N714" s="31"/>
      <c r="O714" s="30"/>
      <c r="P714" s="38" t="s">
        <v>301</v>
      </c>
      <c r="Q714" s="47"/>
      <c r="R714" s="33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</row>
    <row r="715" spans="1:32">
      <c r="A715" s="11">
        <v>41358</v>
      </c>
      <c r="B715" s="30">
        <v>0</v>
      </c>
      <c r="C715" s="30">
        <v>0</v>
      </c>
      <c r="D715" s="30">
        <v>0</v>
      </c>
      <c r="E715" s="25"/>
      <c r="F715" s="23"/>
      <c r="G715" s="23"/>
      <c r="H715" s="23"/>
      <c r="I715" s="23"/>
      <c r="J715" s="123"/>
      <c r="K715" s="30"/>
      <c r="L715" s="31"/>
      <c r="M715" s="31"/>
      <c r="N715" s="31"/>
      <c r="O715" s="30"/>
      <c r="P715" s="33" t="s">
        <v>293</v>
      </c>
      <c r="Q715" s="47"/>
      <c r="R715" s="33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</row>
    <row r="716" spans="1:32" ht="13.5" thickBot="1">
      <c r="A716" s="12">
        <v>41360</v>
      </c>
      <c r="B716" s="35">
        <v>0</v>
      </c>
      <c r="C716" s="35">
        <v>0</v>
      </c>
      <c r="D716" s="35">
        <v>0</v>
      </c>
      <c r="E716" s="26"/>
      <c r="F716" s="24"/>
      <c r="G716" s="24"/>
      <c r="H716" s="24"/>
      <c r="I716" s="24"/>
      <c r="J716" s="154"/>
      <c r="K716" s="35"/>
      <c r="L716" s="36"/>
      <c r="M716" s="36"/>
      <c r="N716" s="36"/>
      <c r="O716" s="35"/>
      <c r="P716" s="49" t="s">
        <v>295</v>
      </c>
      <c r="Q716" s="51"/>
      <c r="R716" s="33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</row>
    <row r="717" spans="1:32">
      <c r="A717" s="13"/>
      <c r="B717" s="33">
        <f>COUNT(B636:J716)</f>
        <v>459</v>
      </c>
      <c r="C717" s="33"/>
      <c r="D717" s="33"/>
      <c r="E717" s="31"/>
      <c r="F717" s="31"/>
      <c r="G717" s="33"/>
      <c r="H717" s="31"/>
      <c r="I717" s="31"/>
      <c r="J717" s="31"/>
      <c r="K717" s="31">
        <f>SUM(K636:K716)</f>
        <v>7</v>
      </c>
      <c r="L717" s="31">
        <f t="shared" ref="L717:N717" si="27">SUM(L636:L716)</f>
        <v>6</v>
      </c>
      <c r="M717" s="31">
        <f t="shared" si="27"/>
        <v>1</v>
      </c>
      <c r="N717" s="31">
        <f t="shared" si="27"/>
        <v>1</v>
      </c>
      <c r="O717" s="31"/>
      <c r="P717" s="31"/>
      <c r="Q717" s="31"/>
      <c r="R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</row>
    <row r="718" spans="1:32">
      <c r="A718" s="13"/>
      <c r="B718" s="33"/>
      <c r="C718" s="33"/>
      <c r="D718" s="33"/>
      <c r="E718" s="31"/>
      <c r="F718" s="31"/>
      <c r="G718" s="31"/>
      <c r="H718" s="31"/>
      <c r="I718" s="31"/>
      <c r="J718" s="31"/>
      <c r="K718" s="31">
        <f>COUNT(K636:K716)</f>
        <v>4</v>
      </c>
      <c r="L718" s="31">
        <f t="shared" ref="L718:N718" si="28">COUNT(L636:L716)</f>
        <v>4</v>
      </c>
      <c r="M718" s="31">
        <f t="shared" si="28"/>
        <v>1</v>
      </c>
      <c r="N718" s="31">
        <f t="shared" si="28"/>
        <v>1</v>
      </c>
      <c r="O718" s="31"/>
      <c r="P718" s="31"/>
      <c r="Q718" s="31"/>
      <c r="R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</row>
    <row r="719" spans="1:32">
      <c r="A719" s="1" t="s">
        <v>45</v>
      </c>
      <c r="B719" s="104" t="s">
        <v>13</v>
      </c>
      <c r="C719" s="105" t="s">
        <v>13</v>
      </c>
      <c r="D719" s="104" t="s">
        <v>13</v>
      </c>
      <c r="E719" s="105" t="s">
        <v>13</v>
      </c>
      <c r="F719" s="104" t="s">
        <v>13</v>
      </c>
      <c r="G719" s="105" t="s">
        <v>13</v>
      </c>
      <c r="H719" s="105" t="s">
        <v>13</v>
      </c>
      <c r="I719" s="105" t="s">
        <v>13</v>
      </c>
      <c r="J719" s="105" t="s">
        <v>16</v>
      </c>
      <c r="K719" s="31"/>
      <c r="L719" s="31"/>
      <c r="M719" s="31"/>
      <c r="N719" s="31"/>
      <c r="O719" s="31"/>
      <c r="P719" s="31"/>
      <c r="Q719" s="31"/>
      <c r="R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</row>
    <row r="720" spans="1:32">
      <c r="A720" s="106" t="s">
        <v>0</v>
      </c>
      <c r="B720" s="107" t="s">
        <v>18</v>
      </c>
      <c r="C720" s="108" t="s">
        <v>19</v>
      </c>
      <c r="D720" s="108" t="s">
        <v>20</v>
      </c>
      <c r="E720" s="107" t="s">
        <v>21</v>
      </c>
      <c r="F720" s="107" t="s">
        <v>23</v>
      </c>
      <c r="G720" s="107" t="s">
        <v>24</v>
      </c>
      <c r="H720" s="107" t="s">
        <v>22</v>
      </c>
      <c r="I720" s="107" t="s">
        <v>40</v>
      </c>
      <c r="J720" s="107" t="s">
        <v>26</v>
      </c>
      <c r="K720" s="106" t="s">
        <v>27</v>
      </c>
      <c r="L720" s="106" t="s">
        <v>28</v>
      </c>
      <c r="M720" s="106" t="s">
        <v>29</v>
      </c>
      <c r="N720" s="106" t="s">
        <v>5</v>
      </c>
      <c r="O720" s="106" t="s">
        <v>6</v>
      </c>
      <c r="P720" s="106" t="s">
        <v>7</v>
      </c>
      <c r="Q720" s="31"/>
      <c r="R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</row>
    <row r="721" spans="1:30">
      <c r="A721" s="11">
        <v>41295</v>
      </c>
      <c r="B721" s="15">
        <v>0</v>
      </c>
      <c r="C721" s="15">
        <v>0</v>
      </c>
      <c r="D721" s="15">
        <v>0</v>
      </c>
      <c r="E721" s="15">
        <v>0</v>
      </c>
      <c r="F721" s="25"/>
      <c r="G721" s="25"/>
      <c r="H721" s="15">
        <v>0</v>
      </c>
      <c r="I721" s="25"/>
      <c r="J721" s="15"/>
      <c r="K721" s="16"/>
      <c r="L721" s="16"/>
      <c r="M721" s="16"/>
      <c r="N721" s="15"/>
      <c r="O721" s="50" t="s">
        <v>127</v>
      </c>
      <c r="P721" s="47"/>
      <c r="Q721" s="31"/>
      <c r="R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</row>
    <row r="722" spans="1:30">
      <c r="A722" s="11">
        <v>41306</v>
      </c>
      <c r="B722" s="15">
        <v>0</v>
      </c>
      <c r="C722" s="15">
        <v>0</v>
      </c>
      <c r="D722" s="15">
        <v>0</v>
      </c>
      <c r="E722" s="15">
        <v>0</v>
      </c>
      <c r="F722" s="25"/>
      <c r="G722" s="25"/>
      <c r="H722" s="15">
        <v>0</v>
      </c>
      <c r="I722" s="25"/>
      <c r="J722" s="15"/>
      <c r="K722" s="16"/>
      <c r="L722" s="16"/>
      <c r="M722" s="16"/>
      <c r="N722" s="15"/>
      <c r="O722" s="50" t="s">
        <v>181</v>
      </c>
      <c r="P722" s="47"/>
      <c r="Q722" s="31"/>
      <c r="R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</row>
    <row r="723" spans="1:30">
      <c r="A723" s="11">
        <v>41311</v>
      </c>
      <c r="B723" s="15">
        <v>0</v>
      </c>
      <c r="C723" s="15">
        <v>0</v>
      </c>
      <c r="D723" s="15">
        <v>0</v>
      </c>
      <c r="E723" s="15">
        <v>0</v>
      </c>
      <c r="F723" s="25"/>
      <c r="G723" s="25"/>
      <c r="H723" s="15">
        <v>0</v>
      </c>
      <c r="I723" s="25"/>
      <c r="J723" s="15"/>
      <c r="K723" s="16"/>
      <c r="L723" s="16"/>
      <c r="M723" s="16"/>
      <c r="N723" s="15"/>
      <c r="O723" s="48" t="s">
        <v>190</v>
      </c>
      <c r="P723" s="47"/>
      <c r="Q723" s="31"/>
      <c r="R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</row>
    <row r="724" spans="1:30">
      <c r="A724" s="11">
        <v>41312</v>
      </c>
      <c r="B724" s="15">
        <v>0</v>
      </c>
      <c r="C724" s="15">
        <v>0</v>
      </c>
      <c r="D724" s="15">
        <v>0</v>
      </c>
      <c r="E724" s="15">
        <v>0</v>
      </c>
      <c r="F724" s="25"/>
      <c r="G724" s="25"/>
      <c r="H724" s="15">
        <v>0</v>
      </c>
      <c r="I724" s="25"/>
      <c r="J724" s="15"/>
      <c r="K724" s="16"/>
      <c r="L724" s="16"/>
      <c r="M724" s="16"/>
      <c r="N724" s="15"/>
      <c r="O724" s="48" t="s">
        <v>182</v>
      </c>
      <c r="P724" s="47"/>
      <c r="Q724" s="31"/>
      <c r="R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</row>
    <row r="725" spans="1:30">
      <c r="A725" s="11">
        <v>41317</v>
      </c>
      <c r="B725" s="15">
        <v>0</v>
      </c>
      <c r="C725" s="15">
        <v>0</v>
      </c>
      <c r="D725" s="15">
        <v>0</v>
      </c>
      <c r="E725" s="15">
        <v>0</v>
      </c>
      <c r="F725" s="25"/>
      <c r="G725" s="25"/>
      <c r="H725" s="15">
        <v>0</v>
      </c>
      <c r="I725" s="25"/>
      <c r="J725" s="15"/>
      <c r="K725" s="16"/>
      <c r="L725" s="16"/>
      <c r="M725" s="16"/>
      <c r="N725" s="15"/>
      <c r="O725" s="50" t="s">
        <v>184</v>
      </c>
      <c r="P725" s="47"/>
      <c r="Q725" s="31"/>
      <c r="R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</row>
    <row r="726" spans="1:30">
      <c r="A726" s="11">
        <v>41318</v>
      </c>
      <c r="B726" s="15">
        <v>0</v>
      </c>
      <c r="C726" s="15">
        <v>0</v>
      </c>
      <c r="D726" s="15">
        <v>0</v>
      </c>
      <c r="E726" s="15">
        <v>0</v>
      </c>
      <c r="F726" s="25"/>
      <c r="G726" s="25"/>
      <c r="H726" s="15">
        <v>0</v>
      </c>
      <c r="I726" s="25"/>
      <c r="J726" s="15"/>
      <c r="K726" s="16"/>
      <c r="L726" s="16"/>
      <c r="M726" s="16"/>
      <c r="N726" s="15"/>
      <c r="O726" s="50" t="s">
        <v>244</v>
      </c>
      <c r="P726" s="47"/>
      <c r="Q726" s="31"/>
      <c r="R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</row>
    <row r="727" spans="1:30">
      <c r="A727" s="11">
        <v>41324</v>
      </c>
      <c r="B727" s="15">
        <v>0</v>
      </c>
      <c r="C727" s="15">
        <v>0</v>
      </c>
      <c r="D727" s="15">
        <v>0</v>
      </c>
      <c r="E727" s="15">
        <v>0</v>
      </c>
      <c r="F727" s="25"/>
      <c r="G727" s="25"/>
      <c r="H727" s="15">
        <v>0</v>
      </c>
      <c r="I727" s="25"/>
      <c r="J727" s="15"/>
      <c r="K727" s="16"/>
      <c r="L727" s="16"/>
      <c r="M727" s="16"/>
      <c r="N727" s="15"/>
      <c r="O727" s="50" t="s">
        <v>178</v>
      </c>
      <c r="P727" s="47"/>
      <c r="Q727" s="31"/>
      <c r="R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</row>
    <row r="728" spans="1:30">
      <c r="A728" s="11">
        <v>41325</v>
      </c>
      <c r="B728" s="15">
        <v>0</v>
      </c>
      <c r="C728" s="15">
        <v>0</v>
      </c>
      <c r="D728" s="15">
        <v>0</v>
      </c>
      <c r="E728" s="15">
        <v>0</v>
      </c>
      <c r="F728" s="25"/>
      <c r="G728" s="25"/>
      <c r="H728" s="15">
        <v>0</v>
      </c>
      <c r="I728" s="25"/>
      <c r="J728" s="15"/>
      <c r="K728" s="16"/>
      <c r="L728" s="16"/>
      <c r="M728" s="16"/>
      <c r="N728" s="15"/>
      <c r="O728" s="50" t="s">
        <v>204</v>
      </c>
      <c r="P728" s="47"/>
      <c r="Q728" s="31"/>
      <c r="R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</row>
    <row r="729" spans="1:30">
      <c r="A729" s="11">
        <v>41327</v>
      </c>
      <c r="B729" s="15">
        <v>0</v>
      </c>
      <c r="C729" s="15">
        <v>0</v>
      </c>
      <c r="D729" s="15">
        <v>0</v>
      </c>
      <c r="E729" s="15">
        <v>0</v>
      </c>
      <c r="F729" s="25"/>
      <c r="G729" s="25"/>
      <c r="H729" s="15">
        <v>0</v>
      </c>
      <c r="I729" s="25"/>
      <c r="J729" s="15"/>
      <c r="K729" s="16"/>
      <c r="L729" s="16"/>
      <c r="M729" s="16"/>
      <c r="N729" s="15"/>
      <c r="O729" s="48" t="s">
        <v>176</v>
      </c>
      <c r="P729" s="47" t="s">
        <v>164</v>
      </c>
      <c r="Q729" s="31"/>
      <c r="R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</row>
    <row r="730" spans="1:30">
      <c r="A730" s="110">
        <v>41331</v>
      </c>
      <c r="B730" s="15">
        <v>0</v>
      </c>
      <c r="C730" s="15">
        <v>0</v>
      </c>
      <c r="D730" s="15">
        <v>0</v>
      </c>
      <c r="E730" s="15">
        <v>0</v>
      </c>
      <c r="F730" s="25"/>
      <c r="G730" s="25"/>
      <c r="H730" s="15">
        <v>0</v>
      </c>
      <c r="I730" s="25"/>
      <c r="J730" s="15"/>
      <c r="K730" s="16"/>
      <c r="L730" s="16"/>
      <c r="M730" s="16"/>
      <c r="N730" s="15"/>
      <c r="O730" s="48" t="s">
        <v>210</v>
      </c>
      <c r="P730" s="47"/>
      <c r="Q730" s="31"/>
      <c r="R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</row>
    <row r="731" spans="1:30">
      <c r="A731" s="11">
        <v>41334</v>
      </c>
      <c r="B731" s="15">
        <v>1</v>
      </c>
      <c r="C731" s="15">
        <v>0</v>
      </c>
      <c r="D731" s="15">
        <v>0</v>
      </c>
      <c r="E731" s="15">
        <v>0</v>
      </c>
      <c r="F731" s="25"/>
      <c r="G731" s="25"/>
      <c r="H731" s="15">
        <v>0</v>
      </c>
      <c r="I731" s="25"/>
      <c r="J731" s="15">
        <v>1</v>
      </c>
      <c r="K731" s="16"/>
      <c r="L731" s="16"/>
      <c r="M731" s="16"/>
      <c r="N731" s="15"/>
      <c r="O731" s="50" t="s">
        <v>207</v>
      </c>
      <c r="P731" s="47"/>
      <c r="Q731" s="31"/>
      <c r="R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</row>
    <row r="732" spans="1:30">
      <c r="A732" s="11">
        <v>41337</v>
      </c>
      <c r="B732" s="15">
        <v>0</v>
      </c>
      <c r="C732" s="15">
        <v>0</v>
      </c>
      <c r="D732" s="15">
        <v>0</v>
      </c>
      <c r="E732" s="15">
        <v>0</v>
      </c>
      <c r="F732" s="25"/>
      <c r="G732" s="25"/>
      <c r="H732" s="15">
        <v>0</v>
      </c>
      <c r="I732" s="25"/>
      <c r="J732" s="15"/>
      <c r="K732" s="16"/>
      <c r="L732" s="16"/>
      <c r="M732" s="16"/>
      <c r="N732" s="15"/>
      <c r="O732" s="50" t="s">
        <v>240</v>
      </c>
      <c r="P732" s="47"/>
      <c r="Q732" s="31"/>
      <c r="R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</row>
    <row r="733" spans="1:30">
      <c r="A733" s="11">
        <v>41340</v>
      </c>
      <c r="B733" s="15">
        <v>0</v>
      </c>
      <c r="C733" s="15">
        <v>0</v>
      </c>
      <c r="D733" s="15">
        <v>0</v>
      </c>
      <c r="E733" s="15">
        <v>0</v>
      </c>
      <c r="F733" s="25"/>
      <c r="G733" s="25"/>
      <c r="H733" s="15">
        <v>0</v>
      </c>
      <c r="I733" s="25"/>
      <c r="J733" s="15"/>
      <c r="K733" s="16"/>
      <c r="L733" s="16"/>
      <c r="M733" s="16"/>
      <c r="N733" s="15"/>
      <c r="O733" s="31" t="s">
        <v>222</v>
      </c>
      <c r="P733" s="47"/>
      <c r="Q733" s="31"/>
      <c r="R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</row>
    <row r="734" spans="1:30">
      <c r="A734" s="11">
        <v>41344</v>
      </c>
      <c r="B734" s="15">
        <v>0</v>
      </c>
      <c r="C734" s="15">
        <v>0</v>
      </c>
      <c r="D734" s="15">
        <v>0</v>
      </c>
      <c r="E734" s="15">
        <v>0</v>
      </c>
      <c r="F734" s="25"/>
      <c r="G734" s="25"/>
      <c r="H734" s="15">
        <v>0</v>
      </c>
      <c r="I734" s="25"/>
      <c r="J734" s="15"/>
      <c r="K734" s="16"/>
      <c r="L734" s="16"/>
      <c r="M734" s="16"/>
      <c r="N734" s="15"/>
      <c r="O734" s="48" t="s">
        <v>215</v>
      </c>
      <c r="P734" s="47"/>
      <c r="Q734" s="31"/>
      <c r="R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</row>
    <row r="735" spans="1:30">
      <c r="A735" s="11">
        <v>41348</v>
      </c>
      <c r="B735" s="15">
        <v>0</v>
      </c>
      <c r="C735" s="15">
        <v>0</v>
      </c>
      <c r="D735" s="15">
        <v>0</v>
      </c>
      <c r="E735" s="15">
        <v>0</v>
      </c>
      <c r="F735" s="25"/>
      <c r="G735" s="25"/>
      <c r="H735" s="15">
        <v>0</v>
      </c>
      <c r="I735" s="25"/>
      <c r="J735" s="15"/>
      <c r="K735" s="16"/>
      <c r="L735" s="16"/>
      <c r="M735" s="16"/>
      <c r="N735" s="15"/>
      <c r="O735" s="31" t="s">
        <v>276</v>
      </c>
      <c r="P735" s="47"/>
      <c r="Q735" s="31"/>
      <c r="R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</row>
    <row r="736" spans="1:30">
      <c r="A736" s="11">
        <v>41352</v>
      </c>
      <c r="B736" s="15">
        <v>0</v>
      </c>
      <c r="C736" s="15">
        <v>0</v>
      </c>
      <c r="D736" s="15">
        <v>0</v>
      </c>
      <c r="E736" s="15">
        <v>0</v>
      </c>
      <c r="F736" s="25"/>
      <c r="G736" s="25"/>
      <c r="H736" s="15">
        <v>0</v>
      </c>
      <c r="I736" s="25"/>
      <c r="J736" s="15"/>
      <c r="K736" s="16"/>
      <c r="L736" s="16"/>
      <c r="M736" s="16"/>
      <c r="N736" s="15"/>
      <c r="O736" s="50" t="s">
        <v>287</v>
      </c>
      <c r="P736" s="47"/>
      <c r="Q736" s="31"/>
      <c r="R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</row>
    <row r="737" spans="1:30">
      <c r="A737" s="11">
        <v>41354</v>
      </c>
      <c r="B737" s="15">
        <v>0</v>
      </c>
      <c r="C737" s="15">
        <v>0</v>
      </c>
      <c r="D737" s="15">
        <v>0</v>
      </c>
      <c r="E737" s="15">
        <v>0</v>
      </c>
      <c r="F737" s="25"/>
      <c r="G737" s="25"/>
      <c r="H737" s="15">
        <v>0</v>
      </c>
      <c r="I737" s="25"/>
      <c r="J737" s="15"/>
      <c r="K737" s="16"/>
      <c r="L737" s="16"/>
      <c r="M737" s="16"/>
      <c r="N737" s="15"/>
      <c r="O737" s="2" t="s">
        <v>290</v>
      </c>
      <c r="P737" s="47"/>
      <c r="Q737" s="31"/>
      <c r="R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</row>
    <row r="738" spans="1:30">
      <c r="A738" s="11">
        <v>41359</v>
      </c>
      <c r="B738" s="15">
        <v>0</v>
      </c>
      <c r="C738" s="15">
        <v>0</v>
      </c>
      <c r="D738" s="15">
        <v>0</v>
      </c>
      <c r="E738" s="15">
        <v>0</v>
      </c>
      <c r="F738" s="25"/>
      <c r="G738" s="25"/>
      <c r="H738" s="15">
        <v>0</v>
      </c>
      <c r="I738" s="25"/>
      <c r="J738" s="15"/>
      <c r="K738" s="16"/>
      <c r="L738" s="16"/>
      <c r="M738" s="16"/>
      <c r="N738" s="15"/>
      <c r="O738" s="48" t="s">
        <v>261</v>
      </c>
      <c r="P738" s="47"/>
      <c r="Q738" s="31"/>
      <c r="R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</row>
    <row r="739" spans="1:30" ht="13.5" thickBot="1">
      <c r="A739" s="156">
        <v>41361</v>
      </c>
      <c r="B739" s="15">
        <v>0</v>
      </c>
      <c r="C739" s="15">
        <v>0</v>
      </c>
      <c r="D739" s="15">
        <v>0</v>
      </c>
      <c r="E739" s="15">
        <v>0</v>
      </c>
      <c r="F739" s="25"/>
      <c r="G739" s="25"/>
      <c r="H739" s="15">
        <v>0</v>
      </c>
      <c r="I739" s="26"/>
      <c r="J739" s="18"/>
      <c r="K739" s="19"/>
      <c r="L739" s="19"/>
      <c r="M739" s="19"/>
      <c r="N739" s="18"/>
      <c r="O739" s="58" t="s">
        <v>305</v>
      </c>
      <c r="P739" s="51"/>
      <c r="Q739" s="31"/>
      <c r="R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</row>
    <row r="740" spans="1:30">
      <c r="A740" s="11">
        <v>41295</v>
      </c>
      <c r="B740" s="15">
        <v>0</v>
      </c>
      <c r="C740" s="15">
        <v>0</v>
      </c>
      <c r="D740" s="15">
        <v>0</v>
      </c>
      <c r="E740" s="15">
        <v>0</v>
      </c>
      <c r="F740" s="25"/>
      <c r="G740" s="25"/>
      <c r="H740" s="15">
        <v>0</v>
      </c>
      <c r="I740" s="25"/>
      <c r="J740" s="15"/>
      <c r="K740" s="16"/>
      <c r="L740" s="16"/>
      <c r="M740" s="16"/>
      <c r="N740" s="15"/>
      <c r="O740" s="50" t="s">
        <v>127</v>
      </c>
      <c r="P740" s="47"/>
      <c r="Q740" s="31"/>
      <c r="R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</row>
    <row r="741" spans="1:30">
      <c r="A741" s="11">
        <v>41306</v>
      </c>
      <c r="B741" s="15">
        <v>0</v>
      </c>
      <c r="C741" s="15">
        <v>0</v>
      </c>
      <c r="D741" s="15">
        <v>0</v>
      </c>
      <c r="E741" s="15">
        <v>0</v>
      </c>
      <c r="F741" s="25"/>
      <c r="G741" s="25"/>
      <c r="H741" s="15">
        <v>0</v>
      </c>
      <c r="I741" s="25"/>
      <c r="J741" s="15"/>
      <c r="K741" s="16"/>
      <c r="L741" s="16"/>
      <c r="M741" s="16"/>
      <c r="N741" s="15"/>
      <c r="O741" s="50" t="s">
        <v>181</v>
      </c>
      <c r="P741" s="47"/>
      <c r="Q741" s="31"/>
      <c r="R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</row>
    <row r="742" spans="1:30">
      <c r="A742" s="11">
        <v>41311</v>
      </c>
      <c r="B742" s="15">
        <v>0</v>
      </c>
      <c r="C742" s="15">
        <v>0</v>
      </c>
      <c r="D742" s="15">
        <v>0</v>
      </c>
      <c r="E742" s="15">
        <v>0</v>
      </c>
      <c r="F742" s="25"/>
      <c r="G742" s="25"/>
      <c r="H742" s="15">
        <v>0</v>
      </c>
      <c r="I742" s="25"/>
      <c r="J742" s="15"/>
      <c r="K742" s="16"/>
      <c r="L742" s="16"/>
      <c r="M742" s="16"/>
      <c r="N742" s="15"/>
      <c r="O742" s="48" t="s">
        <v>190</v>
      </c>
      <c r="P742" s="47"/>
      <c r="Q742" s="31"/>
      <c r="R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</row>
    <row r="743" spans="1:30">
      <c r="A743" s="11">
        <v>41312</v>
      </c>
      <c r="B743" s="15">
        <v>0</v>
      </c>
      <c r="C743" s="15">
        <v>0</v>
      </c>
      <c r="D743" s="15">
        <v>0</v>
      </c>
      <c r="E743" s="15">
        <v>0</v>
      </c>
      <c r="F743" s="25"/>
      <c r="G743" s="25"/>
      <c r="H743" s="15">
        <v>0</v>
      </c>
      <c r="I743" s="25"/>
      <c r="J743" s="15"/>
      <c r="K743" s="16"/>
      <c r="L743" s="16"/>
      <c r="M743" s="16"/>
      <c r="N743" s="15"/>
      <c r="O743" s="48" t="s">
        <v>182</v>
      </c>
      <c r="P743" s="47"/>
      <c r="Q743" s="31"/>
      <c r="R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</row>
    <row r="744" spans="1:30">
      <c r="A744" s="11">
        <v>41317</v>
      </c>
      <c r="B744" s="15">
        <v>0</v>
      </c>
      <c r="C744" s="15">
        <v>0</v>
      </c>
      <c r="D744" s="15">
        <v>0</v>
      </c>
      <c r="E744" s="15">
        <v>0</v>
      </c>
      <c r="F744" s="25"/>
      <c r="G744" s="25"/>
      <c r="H744" s="15">
        <v>0</v>
      </c>
      <c r="I744" s="25"/>
      <c r="J744" s="15"/>
      <c r="K744" s="16"/>
      <c r="L744" s="16"/>
      <c r="M744" s="16"/>
      <c r="N744" s="15"/>
      <c r="O744" s="50" t="s">
        <v>184</v>
      </c>
      <c r="P744" s="47"/>
      <c r="Q744" s="31"/>
      <c r="R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</row>
    <row r="745" spans="1:30">
      <c r="A745" s="11">
        <v>41318</v>
      </c>
      <c r="B745" s="15">
        <v>0</v>
      </c>
      <c r="C745" s="15">
        <v>0</v>
      </c>
      <c r="D745" s="15">
        <v>0</v>
      </c>
      <c r="E745" s="15">
        <v>0</v>
      </c>
      <c r="F745" s="25"/>
      <c r="G745" s="25"/>
      <c r="H745" s="15">
        <v>0</v>
      </c>
      <c r="I745" s="25"/>
      <c r="J745" s="15"/>
      <c r="K745" s="16"/>
      <c r="L745" s="16"/>
      <c r="M745" s="16"/>
      <c r="N745" s="15"/>
      <c r="O745" s="50" t="s">
        <v>244</v>
      </c>
      <c r="P745" s="47"/>
      <c r="Q745" s="31"/>
      <c r="R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</row>
    <row r="746" spans="1:30">
      <c r="A746" s="11">
        <v>41324</v>
      </c>
      <c r="B746" s="15">
        <v>0</v>
      </c>
      <c r="C746" s="15">
        <v>0</v>
      </c>
      <c r="D746" s="15">
        <v>0</v>
      </c>
      <c r="E746" s="15">
        <v>0</v>
      </c>
      <c r="F746" s="25"/>
      <c r="G746" s="25"/>
      <c r="H746" s="15">
        <v>0</v>
      </c>
      <c r="I746" s="25"/>
      <c r="J746" s="15"/>
      <c r="K746" s="16"/>
      <c r="L746" s="16"/>
      <c r="M746" s="16"/>
      <c r="N746" s="15"/>
      <c r="O746" s="50" t="s">
        <v>178</v>
      </c>
      <c r="P746" s="47"/>
      <c r="Q746" s="31"/>
      <c r="R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</row>
    <row r="747" spans="1:30">
      <c r="A747" s="11">
        <v>41325</v>
      </c>
      <c r="B747" s="15">
        <v>0</v>
      </c>
      <c r="C747" s="15">
        <v>0</v>
      </c>
      <c r="D747" s="15">
        <v>0</v>
      </c>
      <c r="E747" s="15">
        <v>0</v>
      </c>
      <c r="F747" s="25"/>
      <c r="G747" s="25"/>
      <c r="H747" s="15">
        <v>0</v>
      </c>
      <c r="I747" s="25"/>
      <c r="J747" s="15"/>
      <c r="K747" s="16"/>
      <c r="L747" s="16"/>
      <c r="M747" s="16"/>
      <c r="N747" s="15"/>
      <c r="O747" s="50" t="s">
        <v>204</v>
      </c>
      <c r="P747" s="47"/>
      <c r="Q747" s="31"/>
      <c r="R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</row>
    <row r="748" spans="1:30">
      <c r="A748" s="11">
        <v>41327</v>
      </c>
      <c r="B748" s="15">
        <v>0</v>
      </c>
      <c r="C748" s="15">
        <v>0</v>
      </c>
      <c r="D748" s="15">
        <v>0</v>
      </c>
      <c r="E748" s="15">
        <v>0</v>
      </c>
      <c r="F748" s="25"/>
      <c r="G748" s="25"/>
      <c r="H748" s="15">
        <v>0</v>
      </c>
      <c r="I748" s="25"/>
      <c r="J748" s="15"/>
      <c r="K748" s="16"/>
      <c r="L748" s="16"/>
      <c r="M748" s="16"/>
      <c r="N748" s="15"/>
      <c r="O748" s="48" t="s">
        <v>176</v>
      </c>
      <c r="P748" s="47" t="s">
        <v>164</v>
      </c>
      <c r="Q748" s="31"/>
      <c r="R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</row>
    <row r="749" spans="1:30">
      <c r="A749" s="110">
        <v>41331</v>
      </c>
      <c r="B749" s="15">
        <v>0</v>
      </c>
      <c r="C749" s="15">
        <v>0</v>
      </c>
      <c r="D749" s="15">
        <v>0</v>
      </c>
      <c r="E749" s="15">
        <v>0</v>
      </c>
      <c r="F749" s="25"/>
      <c r="G749" s="25"/>
      <c r="H749" s="15">
        <v>0</v>
      </c>
      <c r="I749" s="25"/>
      <c r="J749" s="15"/>
      <c r="K749" s="16"/>
      <c r="L749" s="16"/>
      <c r="M749" s="16"/>
      <c r="N749" s="15"/>
      <c r="O749" s="48" t="s">
        <v>210</v>
      </c>
      <c r="P749" s="47"/>
      <c r="Q749" s="31"/>
      <c r="R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</row>
    <row r="750" spans="1:30">
      <c r="A750" s="11">
        <v>41334</v>
      </c>
      <c r="B750" s="15">
        <v>0</v>
      </c>
      <c r="C750" s="15">
        <v>0</v>
      </c>
      <c r="D750" s="15">
        <v>0</v>
      </c>
      <c r="E750" s="15">
        <v>0</v>
      </c>
      <c r="F750" s="25"/>
      <c r="G750" s="25"/>
      <c r="H750" s="15">
        <v>0</v>
      </c>
      <c r="I750" s="25"/>
      <c r="J750" s="15"/>
      <c r="K750" s="16"/>
      <c r="L750" s="16"/>
      <c r="M750" s="16"/>
      <c r="N750" s="15"/>
      <c r="O750" s="50" t="s">
        <v>207</v>
      </c>
      <c r="P750" s="47"/>
      <c r="Q750" s="31"/>
      <c r="R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</row>
    <row r="751" spans="1:30">
      <c r="A751" s="11">
        <v>41337</v>
      </c>
      <c r="B751" s="15">
        <v>0</v>
      </c>
      <c r="C751" s="15">
        <v>0</v>
      </c>
      <c r="D751" s="15">
        <v>0</v>
      </c>
      <c r="E751" s="15">
        <v>0</v>
      </c>
      <c r="F751" s="25"/>
      <c r="G751" s="25"/>
      <c r="H751" s="15">
        <v>0</v>
      </c>
      <c r="I751" s="25"/>
      <c r="J751" s="15"/>
      <c r="K751" s="16"/>
      <c r="L751" s="16"/>
      <c r="M751" s="16"/>
      <c r="N751" s="15"/>
      <c r="O751" s="50" t="s">
        <v>240</v>
      </c>
      <c r="P751" s="47"/>
      <c r="Q751" s="31"/>
      <c r="R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</row>
    <row r="752" spans="1:30">
      <c r="A752" s="11">
        <v>41340</v>
      </c>
      <c r="B752" s="15">
        <v>0</v>
      </c>
      <c r="C752" s="15">
        <v>0</v>
      </c>
      <c r="D752" s="15">
        <v>0</v>
      </c>
      <c r="E752" s="15">
        <v>0</v>
      </c>
      <c r="F752" s="25"/>
      <c r="G752" s="25"/>
      <c r="H752" s="15">
        <v>0</v>
      </c>
      <c r="I752" s="25"/>
      <c r="J752" s="15"/>
      <c r="K752" s="16"/>
      <c r="L752" s="16"/>
      <c r="M752" s="16"/>
      <c r="N752" s="15"/>
      <c r="O752" s="31" t="s">
        <v>222</v>
      </c>
      <c r="P752" s="47"/>
      <c r="Q752" s="31"/>
      <c r="R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</row>
    <row r="753" spans="1:37">
      <c r="A753" s="11">
        <v>41344</v>
      </c>
      <c r="B753" s="15">
        <v>0</v>
      </c>
      <c r="C753" s="15">
        <v>0</v>
      </c>
      <c r="D753" s="15">
        <v>0</v>
      </c>
      <c r="E753" s="15">
        <v>0</v>
      </c>
      <c r="F753" s="25"/>
      <c r="G753" s="25"/>
      <c r="H753" s="15">
        <v>0</v>
      </c>
      <c r="I753" s="25"/>
      <c r="J753" s="15"/>
      <c r="K753" s="16"/>
      <c r="L753" s="16"/>
      <c r="M753" s="16"/>
      <c r="N753" s="15"/>
      <c r="O753" s="48" t="s">
        <v>215</v>
      </c>
      <c r="P753" s="47"/>
      <c r="Q753" s="31"/>
      <c r="R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</row>
    <row r="754" spans="1:37">
      <c r="A754" s="11">
        <v>41348</v>
      </c>
      <c r="B754" s="15">
        <v>0</v>
      </c>
      <c r="C754" s="15">
        <v>0</v>
      </c>
      <c r="D754" s="15">
        <v>0</v>
      </c>
      <c r="E754" s="15">
        <v>0</v>
      </c>
      <c r="F754" s="25"/>
      <c r="G754" s="25"/>
      <c r="H754" s="15">
        <v>0</v>
      </c>
      <c r="I754" s="25"/>
      <c r="J754" s="15"/>
      <c r="K754" s="16"/>
      <c r="L754" s="16"/>
      <c r="M754" s="16"/>
      <c r="N754" s="15"/>
      <c r="O754" s="31" t="s">
        <v>276</v>
      </c>
      <c r="P754" s="47"/>
      <c r="Q754" s="31"/>
      <c r="R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</row>
    <row r="755" spans="1:37">
      <c r="A755" s="11">
        <v>41352</v>
      </c>
      <c r="B755" s="15">
        <v>0</v>
      </c>
      <c r="C755" s="15">
        <v>0</v>
      </c>
      <c r="D755" s="15">
        <v>0</v>
      </c>
      <c r="E755" s="15">
        <v>0</v>
      </c>
      <c r="F755" s="25"/>
      <c r="G755" s="25"/>
      <c r="H755" s="15">
        <v>0</v>
      </c>
      <c r="I755" s="25"/>
      <c r="J755" s="15"/>
      <c r="K755" s="16"/>
      <c r="L755" s="16"/>
      <c r="M755" s="16"/>
      <c r="N755" s="15"/>
      <c r="O755" s="50" t="s">
        <v>287</v>
      </c>
      <c r="P755" s="47"/>
      <c r="Q755" s="16"/>
      <c r="R755" s="16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</row>
    <row r="756" spans="1:37">
      <c r="A756" s="11">
        <v>41354</v>
      </c>
      <c r="B756" s="15">
        <v>0</v>
      </c>
      <c r="C756" s="15">
        <v>0</v>
      </c>
      <c r="D756" s="15">
        <v>0</v>
      </c>
      <c r="E756" s="15">
        <v>0</v>
      </c>
      <c r="F756" s="25"/>
      <c r="G756" s="25"/>
      <c r="H756" s="15">
        <v>0</v>
      </c>
      <c r="I756" s="25"/>
      <c r="J756" s="15"/>
      <c r="K756" s="16"/>
      <c r="L756" s="16"/>
      <c r="M756" s="16"/>
      <c r="N756" s="15"/>
      <c r="O756" s="2" t="s">
        <v>290</v>
      </c>
      <c r="P756" s="47"/>
      <c r="Q756" s="16"/>
      <c r="R756" s="16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</row>
    <row r="757" spans="1:37">
      <c r="A757" s="11">
        <v>41359</v>
      </c>
      <c r="B757" s="15">
        <v>0</v>
      </c>
      <c r="C757" s="15">
        <v>0</v>
      </c>
      <c r="D757" s="15">
        <v>0</v>
      </c>
      <c r="E757" s="15">
        <v>0</v>
      </c>
      <c r="F757" s="25"/>
      <c r="G757" s="25"/>
      <c r="H757" s="15">
        <v>0</v>
      </c>
      <c r="I757" s="25"/>
      <c r="J757" s="15"/>
      <c r="K757" s="16"/>
      <c r="L757" s="16"/>
      <c r="M757" s="16"/>
      <c r="N757" s="15"/>
      <c r="O757" s="48" t="s">
        <v>261</v>
      </c>
      <c r="P757" s="47"/>
      <c r="Q757" s="16"/>
      <c r="R757" s="16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</row>
    <row r="758" spans="1:37" ht="13.5" thickBot="1">
      <c r="A758" s="156">
        <v>41361</v>
      </c>
      <c r="B758" s="15">
        <v>0</v>
      </c>
      <c r="C758" s="15">
        <v>0</v>
      </c>
      <c r="D758" s="15">
        <v>0</v>
      </c>
      <c r="E758" s="15">
        <v>0</v>
      </c>
      <c r="F758" s="25"/>
      <c r="G758" s="25"/>
      <c r="H758" s="15">
        <v>0</v>
      </c>
      <c r="I758" s="26"/>
      <c r="J758" s="18"/>
      <c r="K758" s="19"/>
      <c r="L758" s="19"/>
      <c r="M758" s="19"/>
      <c r="N758" s="18"/>
      <c r="O758" s="58" t="s">
        <v>305</v>
      </c>
      <c r="P758" s="51"/>
      <c r="Q758" s="16"/>
      <c r="R758" s="16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</row>
    <row r="759" spans="1:37">
      <c r="A759" s="11">
        <v>41306</v>
      </c>
      <c r="B759" s="15">
        <v>0</v>
      </c>
      <c r="C759" s="15">
        <v>0</v>
      </c>
      <c r="D759" s="15">
        <v>0</v>
      </c>
      <c r="E759" s="15">
        <v>0</v>
      </c>
      <c r="F759" s="15">
        <v>0</v>
      </c>
      <c r="G759" s="15">
        <v>0</v>
      </c>
      <c r="H759" s="15">
        <v>0</v>
      </c>
      <c r="I759" s="15">
        <v>0</v>
      </c>
      <c r="J759" s="15"/>
      <c r="K759" s="16"/>
      <c r="L759" s="16"/>
      <c r="M759" s="16"/>
      <c r="N759" s="15"/>
      <c r="O759" s="50" t="s">
        <v>181</v>
      </c>
      <c r="P759" s="53"/>
      <c r="Q759" s="33"/>
      <c r="R759" s="33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</row>
    <row r="760" spans="1:37">
      <c r="A760" s="11">
        <v>41311</v>
      </c>
      <c r="B760" s="15">
        <v>0</v>
      </c>
      <c r="C760" s="15">
        <v>0</v>
      </c>
      <c r="D760" s="15">
        <v>0</v>
      </c>
      <c r="E760" s="15">
        <v>0</v>
      </c>
      <c r="F760" s="15">
        <v>0</v>
      </c>
      <c r="G760" s="15">
        <v>0</v>
      </c>
      <c r="H760" s="15">
        <v>0</v>
      </c>
      <c r="I760" s="15">
        <v>0</v>
      </c>
      <c r="J760" s="15"/>
      <c r="K760" s="16"/>
      <c r="L760" s="16"/>
      <c r="M760" s="16"/>
      <c r="N760" s="15"/>
      <c r="O760" s="48" t="s">
        <v>190</v>
      </c>
      <c r="P760" s="53"/>
      <c r="Q760" s="33"/>
      <c r="R760" s="33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</row>
    <row r="761" spans="1:37">
      <c r="A761" s="11">
        <v>41312</v>
      </c>
      <c r="B761" s="15">
        <v>0</v>
      </c>
      <c r="C761" s="15">
        <v>0</v>
      </c>
      <c r="D761" s="15">
        <v>0</v>
      </c>
      <c r="E761" s="15">
        <v>0</v>
      </c>
      <c r="F761" s="15">
        <v>0</v>
      </c>
      <c r="G761" s="15">
        <v>0</v>
      </c>
      <c r="H761" s="15">
        <v>0</v>
      </c>
      <c r="I761" s="15">
        <v>0</v>
      </c>
      <c r="J761" s="15"/>
      <c r="K761" s="16"/>
      <c r="L761" s="16"/>
      <c r="M761" s="16"/>
      <c r="N761" s="15"/>
      <c r="O761" s="48" t="s">
        <v>182</v>
      </c>
      <c r="P761" s="53"/>
      <c r="Q761" s="33"/>
      <c r="R761" s="33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</row>
    <row r="762" spans="1:37">
      <c r="A762" s="11">
        <v>41317</v>
      </c>
      <c r="B762" s="15">
        <v>0</v>
      </c>
      <c r="C762" s="15">
        <v>0</v>
      </c>
      <c r="D762" s="15">
        <v>1</v>
      </c>
      <c r="E762" s="15">
        <v>0</v>
      </c>
      <c r="F762" s="15">
        <v>0</v>
      </c>
      <c r="G762" s="15">
        <v>0</v>
      </c>
      <c r="H762" s="15">
        <v>0</v>
      </c>
      <c r="I762" s="15">
        <v>0</v>
      </c>
      <c r="J762" s="15"/>
      <c r="K762" s="16">
        <v>1</v>
      </c>
      <c r="L762" s="16"/>
      <c r="M762" s="16"/>
      <c r="N762" s="15"/>
      <c r="O762" s="50" t="s">
        <v>184</v>
      </c>
      <c r="P762" s="47"/>
      <c r="Q762" s="33"/>
      <c r="R762" s="33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</row>
    <row r="763" spans="1:37">
      <c r="A763" s="11">
        <v>41318</v>
      </c>
      <c r="B763" s="15">
        <v>0</v>
      </c>
      <c r="C763" s="15">
        <v>0</v>
      </c>
      <c r="D763" s="15">
        <v>0</v>
      </c>
      <c r="E763" s="15">
        <v>0</v>
      </c>
      <c r="F763" s="15">
        <v>0</v>
      </c>
      <c r="G763" s="15">
        <v>0</v>
      </c>
      <c r="H763" s="15">
        <v>0</v>
      </c>
      <c r="I763" s="15">
        <v>0</v>
      </c>
      <c r="J763" s="15"/>
      <c r="K763" s="16"/>
      <c r="L763" s="16"/>
      <c r="M763" s="16"/>
      <c r="N763" s="15"/>
      <c r="O763" s="50" t="s">
        <v>244</v>
      </c>
      <c r="P763" s="47"/>
      <c r="Q763" s="33"/>
      <c r="R763" s="33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</row>
    <row r="764" spans="1:37">
      <c r="A764" s="11">
        <v>41324</v>
      </c>
      <c r="B764" s="15">
        <v>0</v>
      </c>
      <c r="C764" s="15">
        <v>0</v>
      </c>
      <c r="D764" s="15">
        <v>0</v>
      </c>
      <c r="E764" s="15">
        <v>0</v>
      </c>
      <c r="F764" s="15">
        <v>0</v>
      </c>
      <c r="G764" s="15">
        <v>0</v>
      </c>
      <c r="H764" s="15">
        <v>0</v>
      </c>
      <c r="I764" s="15">
        <v>0</v>
      </c>
      <c r="J764" s="15"/>
      <c r="K764" s="16"/>
      <c r="L764" s="16"/>
      <c r="M764" s="16"/>
      <c r="N764" s="15"/>
      <c r="O764" s="50" t="s">
        <v>178</v>
      </c>
      <c r="P764" s="53"/>
      <c r="Q764" s="33"/>
      <c r="R764" s="33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</row>
    <row r="765" spans="1:37">
      <c r="A765" s="11">
        <v>41325</v>
      </c>
      <c r="B765" s="15">
        <v>0</v>
      </c>
      <c r="C765" s="15">
        <v>0</v>
      </c>
      <c r="D765" s="15">
        <v>0</v>
      </c>
      <c r="E765" s="15">
        <v>0</v>
      </c>
      <c r="F765" s="15">
        <v>1</v>
      </c>
      <c r="G765" s="15">
        <v>0</v>
      </c>
      <c r="H765" s="15">
        <v>0</v>
      </c>
      <c r="I765" s="15">
        <v>0</v>
      </c>
      <c r="J765" s="15"/>
      <c r="K765" s="16">
        <v>1</v>
      </c>
      <c r="L765" s="16"/>
      <c r="M765" s="16"/>
      <c r="N765" s="15"/>
      <c r="O765" s="50" t="s">
        <v>204</v>
      </c>
      <c r="P765" s="53" t="s">
        <v>205</v>
      </c>
      <c r="Q765" s="33"/>
      <c r="R765" s="33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</row>
    <row r="766" spans="1:37">
      <c r="A766" s="11">
        <v>41327</v>
      </c>
      <c r="B766" s="15">
        <v>0</v>
      </c>
      <c r="C766" s="15">
        <v>0</v>
      </c>
      <c r="D766" s="15">
        <v>0</v>
      </c>
      <c r="E766" s="15">
        <v>0</v>
      </c>
      <c r="F766" s="15">
        <v>0</v>
      </c>
      <c r="G766" s="15">
        <v>0</v>
      </c>
      <c r="H766" s="15">
        <v>0</v>
      </c>
      <c r="I766" s="15">
        <v>0</v>
      </c>
      <c r="J766" s="15"/>
      <c r="K766" s="16"/>
      <c r="L766" s="16"/>
      <c r="M766" s="16"/>
      <c r="N766" s="15"/>
      <c r="O766" s="48" t="s">
        <v>176</v>
      </c>
      <c r="P766" s="47" t="s">
        <v>164</v>
      </c>
      <c r="Q766" s="33"/>
      <c r="R766" s="33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</row>
    <row r="767" spans="1:37">
      <c r="A767" s="110">
        <v>41331</v>
      </c>
      <c r="B767" s="15">
        <v>0</v>
      </c>
      <c r="C767" s="15">
        <v>0</v>
      </c>
      <c r="D767" s="15">
        <v>0</v>
      </c>
      <c r="E767" s="15">
        <v>0</v>
      </c>
      <c r="F767" s="15">
        <v>0</v>
      </c>
      <c r="G767" s="15">
        <v>0</v>
      </c>
      <c r="H767" s="15">
        <v>0</v>
      </c>
      <c r="I767" s="15">
        <v>0</v>
      </c>
      <c r="J767" s="15"/>
      <c r="K767" s="16"/>
      <c r="L767" s="16"/>
      <c r="M767" s="16"/>
      <c r="N767" s="15"/>
      <c r="O767" s="48" t="s">
        <v>210</v>
      </c>
      <c r="P767" s="53"/>
      <c r="Q767" s="33"/>
      <c r="R767" s="33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</row>
    <row r="768" spans="1:37">
      <c r="A768" s="11">
        <v>41334</v>
      </c>
      <c r="B768" s="15">
        <v>0</v>
      </c>
      <c r="C768" s="15">
        <v>0</v>
      </c>
      <c r="D768" s="15">
        <v>0</v>
      </c>
      <c r="E768" s="15">
        <v>0</v>
      </c>
      <c r="F768" s="15">
        <v>0</v>
      </c>
      <c r="G768" s="15">
        <v>0</v>
      </c>
      <c r="H768" s="15">
        <v>0</v>
      </c>
      <c r="I768" s="15">
        <v>0</v>
      </c>
      <c r="J768" s="30"/>
      <c r="K768" s="33"/>
      <c r="L768" s="33"/>
      <c r="M768" s="31"/>
      <c r="N768" s="30"/>
      <c r="O768" s="50" t="s">
        <v>207</v>
      </c>
      <c r="P768" s="47"/>
      <c r="Q768" s="33"/>
      <c r="R768" s="33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</row>
    <row r="769" spans="1:45">
      <c r="A769" s="11">
        <v>41337</v>
      </c>
      <c r="B769" s="15">
        <v>0</v>
      </c>
      <c r="C769" s="15">
        <v>0</v>
      </c>
      <c r="D769" s="15">
        <v>0</v>
      </c>
      <c r="E769" s="15">
        <v>0</v>
      </c>
      <c r="F769" s="15">
        <v>0</v>
      </c>
      <c r="G769" s="15">
        <v>0</v>
      </c>
      <c r="H769" s="15">
        <v>0</v>
      </c>
      <c r="I769" s="15">
        <v>0</v>
      </c>
      <c r="J769" s="30"/>
      <c r="K769" s="33"/>
      <c r="L769" s="33"/>
      <c r="M769" s="31"/>
      <c r="N769" s="30"/>
      <c r="O769" s="50" t="s">
        <v>240</v>
      </c>
      <c r="P769" s="47"/>
      <c r="Q769" s="33"/>
      <c r="R769" s="33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</row>
    <row r="770" spans="1:45">
      <c r="A770" s="11">
        <v>41340</v>
      </c>
      <c r="B770" s="15">
        <v>0</v>
      </c>
      <c r="C770" s="15">
        <v>0</v>
      </c>
      <c r="D770" s="15">
        <v>0</v>
      </c>
      <c r="E770" s="15">
        <v>0</v>
      </c>
      <c r="F770" s="15">
        <v>0</v>
      </c>
      <c r="G770" s="15">
        <v>0</v>
      </c>
      <c r="H770" s="15">
        <v>0</v>
      </c>
      <c r="I770" s="15">
        <v>0</v>
      </c>
      <c r="J770" s="30"/>
      <c r="K770" s="33"/>
      <c r="L770" s="33"/>
      <c r="M770" s="31"/>
      <c r="N770" s="30"/>
      <c r="O770" s="31" t="s">
        <v>222</v>
      </c>
      <c r="P770" s="47"/>
      <c r="Q770" s="33"/>
      <c r="R770" s="33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</row>
    <row r="771" spans="1:45">
      <c r="A771" s="11">
        <v>41344</v>
      </c>
      <c r="B771" s="15">
        <v>0</v>
      </c>
      <c r="C771" s="15">
        <v>0</v>
      </c>
      <c r="D771" s="15">
        <v>0</v>
      </c>
      <c r="E771" s="15">
        <v>0</v>
      </c>
      <c r="F771" s="15">
        <v>0</v>
      </c>
      <c r="G771" s="15">
        <v>0</v>
      </c>
      <c r="H771" s="15">
        <v>0</v>
      </c>
      <c r="I771" s="15">
        <v>0</v>
      </c>
      <c r="J771" s="30"/>
      <c r="K771" s="33"/>
      <c r="L771" s="33"/>
      <c r="M771" s="31"/>
      <c r="N771" s="30"/>
      <c r="O771" s="48" t="s">
        <v>215</v>
      </c>
      <c r="P771" s="47"/>
      <c r="Q771" s="33"/>
      <c r="R771" s="33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</row>
    <row r="772" spans="1:45">
      <c r="A772" s="11">
        <v>41348</v>
      </c>
      <c r="B772" s="15">
        <v>0</v>
      </c>
      <c r="C772" s="15">
        <v>0</v>
      </c>
      <c r="D772" s="15">
        <v>0</v>
      </c>
      <c r="E772" s="15">
        <v>0</v>
      </c>
      <c r="F772" s="15">
        <v>0</v>
      </c>
      <c r="G772" s="15">
        <v>0</v>
      </c>
      <c r="H772" s="15">
        <v>0</v>
      </c>
      <c r="I772" s="15">
        <v>0</v>
      </c>
      <c r="J772" s="30"/>
      <c r="K772" s="33"/>
      <c r="L772" s="33"/>
      <c r="M772" s="31"/>
      <c r="N772" s="30"/>
      <c r="O772" s="31" t="s">
        <v>276</v>
      </c>
      <c r="P772" s="47"/>
      <c r="Q772" s="33"/>
      <c r="R772" s="33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</row>
    <row r="773" spans="1:45">
      <c r="A773" s="11">
        <v>41352</v>
      </c>
      <c r="B773" s="30">
        <v>0</v>
      </c>
      <c r="C773" s="30">
        <v>0</v>
      </c>
      <c r="D773" s="30">
        <v>0</v>
      </c>
      <c r="E773" s="30">
        <v>0</v>
      </c>
      <c r="F773" s="30">
        <v>0</v>
      </c>
      <c r="G773" s="30">
        <v>0</v>
      </c>
      <c r="H773" s="30">
        <v>0</v>
      </c>
      <c r="I773" s="30">
        <v>0</v>
      </c>
      <c r="J773" s="30"/>
      <c r="K773" s="33"/>
      <c r="L773" s="33"/>
      <c r="M773" s="31"/>
      <c r="N773" s="30"/>
      <c r="O773" s="50" t="s">
        <v>287</v>
      </c>
      <c r="P773" s="47"/>
      <c r="Q773" s="33"/>
      <c r="R773" s="33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</row>
    <row r="774" spans="1:45">
      <c r="A774" s="11">
        <v>41354</v>
      </c>
      <c r="B774" s="30">
        <v>0</v>
      </c>
      <c r="C774" s="30">
        <v>0</v>
      </c>
      <c r="D774" s="30">
        <v>0</v>
      </c>
      <c r="E774" s="30">
        <v>0</v>
      </c>
      <c r="F774" s="30">
        <v>0</v>
      </c>
      <c r="G774" s="30">
        <v>0</v>
      </c>
      <c r="H774" s="30">
        <v>0</v>
      </c>
      <c r="I774" s="30">
        <v>0</v>
      </c>
      <c r="J774" s="30"/>
      <c r="K774" s="33"/>
      <c r="L774" s="33"/>
      <c r="M774" s="31"/>
      <c r="N774" s="30"/>
      <c r="O774" s="2" t="s">
        <v>290</v>
      </c>
      <c r="P774" s="47"/>
      <c r="Q774" s="33"/>
      <c r="R774" s="33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</row>
    <row r="775" spans="1:45">
      <c r="A775" s="11">
        <v>41359</v>
      </c>
      <c r="B775" s="30">
        <v>0</v>
      </c>
      <c r="C775" s="30">
        <v>0</v>
      </c>
      <c r="D775" s="30">
        <v>0</v>
      </c>
      <c r="E775" s="30">
        <v>0</v>
      </c>
      <c r="F775" s="30">
        <v>0</v>
      </c>
      <c r="G775" s="30">
        <v>0</v>
      </c>
      <c r="H775" s="30">
        <v>0</v>
      </c>
      <c r="I775" s="30">
        <v>0</v>
      </c>
      <c r="J775" s="30"/>
      <c r="K775" s="33"/>
      <c r="L775" s="33"/>
      <c r="M775" s="31"/>
      <c r="N775" s="30"/>
      <c r="O775" s="48" t="s">
        <v>261</v>
      </c>
      <c r="P775" s="47"/>
      <c r="Q775" s="33"/>
      <c r="R775" s="33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</row>
    <row r="776" spans="1:45" ht="13.5" thickBot="1">
      <c r="A776" s="156">
        <v>41361</v>
      </c>
      <c r="B776" s="30">
        <v>0</v>
      </c>
      <c r="C776" s="30">
        <v>0</v>
      </c>
      <c r="D776" s="30">
        <v>0</v>
      </c>
      <c r="E776" s="30">
        <v>0</v>
      </c>
      <c r="F776" s="30">
        <v>0</v>
      </c>
      <c r="G776" s="30">
        <v>0</v>
      </c>
      <c r="H776" s="30">
        <v>0</v>
      </c>
      <c r="I776" s="30">
        <v>0</v>
      </c>
      <c r="J776" s="35"/>
      <c r="K776" s="36"/>
      <c r="L776" s="36"/>
      <c r="M776" s="36"/>
      <c r="N776" s="35"/>
      <c r="O776" s="58" t="s">
        <v>305</v>
      </c>
      <c r="P776" s="51"/>
      <c r="Q776" s="33"/>
      <c r="R776" s="33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</row>
    <row r="777" spans="1:45">
      <c r="A777" s="33"/>
      <c r="B777" s="33">
        <f>COUNT(B721:I776)</f>
        <v>334</v>
      </c>
      <c r="C777" s="33"/>
      <c r="D777" s="33"/>
      <c r="E777" s="33"/>
      <c r="F777" s="33"/>
      <c r="G777" s="33"/>
      <c r="H777" s="33"/>
      <c r="I777" s="33"/>
      <c r="J777" s="33">
        <f>SUM(J721:J776)</f>
        <v>1</v>
      </c>
      <c r="K777" s="33">
        <f t="shared" ref="K777:M777" si="29">SUM(K721:K776)</f>
        <v>2</v>
      </c>
      <c r="L777" s="33">
        <f t="shared" si="29"/>
        <v>0</v>
      </c>
      <c r="M777" s="33">
        <f t="shared" si="29"/>
        <v>0</v>
      </c>
      <c r="N777" s="33"/>
      <c r="O777" s="50"/>
      <c r="P777" s="57"/>
      <c r="Q777" s="33"/>
      <c r="R777" s="33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</row>
    <row r="778" spans="1:45">
      <c r="A778" s="33"/>
      <c r="B778" s="33"/>
      <c r="C778" s="33"/>
      <c r="D778" s="33"/>
      <c r="E778" s="33"/>
      <c r="F778" s="33"/>
      <c r="G778" s="33"/>
      <c r="H778" s="33"/>
      <c r="I778" s="33"/>
      <c r="J778" s="33">
        <f>COUNT(J721:J776)</f>
        <v>1</v>
      </c>
      <c r="K778" s="33">
        <f>COUNT(K721:K776)</f>
        <v>2</v>
      </c>
      <c r="L778" s="33"/>
      <c r="M778" s="33"/>
      <c r="N778" s="33"/>
      <c r="O778" s="50"/>
      <c r="P778" s="57"/>
      <c r="Q778" s="33"/>
      <c r="R778" s="33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</row>
    <row r="779" spans="1:45">
      <c r="A779" s="1" t="s">
        <v>30</v>
      </c>
      <c r="B779" s="42"/>
      <c r="C779" s="112" t="s">
        <v>13</v>
      </c>
      <c r="D779" s="105" t="s">
        <v>13</v>
      </c>
      <c r="E779" s="104" t="s">
        <v>13</v>
      </c>
      <c r="F779" s="105" t="s">
        <v>13</v>
      </c>
      <c r="G779" s="105" t="s">
        <v>13</v>
      </c>
      <c r="H779" s="105" t="s">
        <v>16</v>
      </c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Z779" s="33"/>
      <c r="AA779" s="33"/>
      <c r="AB779" s="33"/>
      <c r="AC779" s="33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</row>
    <row r="780" spans="1:45">
      <c r="A780" s="106" t="s">
        <v>0</v>
      </c>
      <c r="B780" s="106" t="s">
        <v>36</v>
      </c>
      <c r="C780" s="107" t="s">
        <v>31</v>
      </c>
      <c r="D780" s="107" t="s">
        <v>32</v>
      </c>
      <c r="E780" s="107" t="s">
        <v>33</v>
      </c>
      <c r="F780" s="107" t="s">
        <v>34</v>
      </c>
      <c r="G780" s="107" t="s">
        <v>35</v>
      </c>
      <c r="H780" s="107" t="s">
        <v>26</v>
      </c>
      <c r="I780" s="106" t="s">
        <v>27</v>
      </c>
      <c r="J780" s="106" t="s">
        <v>28</v>
      </c>
      <c r="K780" s="106" t="s">
        <v>29</v>
      </c>
      <c r="L780" s="106" t="s">
        <v>5</v>
      </c>
      <c r="M780" s="106" t="s">
        <v>6</v>
      </c>
      <c r="N780" s="106" t="s">
        <v>7</v>
      </c>
      <c r="O780" s="31"/>
      <c r="P780" s="31"/>
      <c r="Q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</row>
    <row r="781" spans="1:45">
      <c r="A781" s="110">
        <v>41276</v>
      </c>
      <c r="B781" s="65">
        <v>127</v>
      </c>
      <c r="C781" s="30">
        <v>0</v>
      </c>
      <c r="D781" s="30">
        <v>0</v>
      </c>
      <c r="E781" s="30">
        <v>0</v>
      </c>
      <c r="F781" s="30">
        <v>0</v>
      </c>
      <c r="G781" s="30">
        <v>1</v>
      </c>
      <c r="H781" s="47"/>
      <c r="I781" s="64">
        <v>1</v>
      </c>
      <c r="J781" s="64"/>
      <c r="K781" s="31"/>
      <c r="L781" s="63"/>
      <c r="M781" s="48" t="s">
        <v>106</v>
      </c>
      <c r="N781" s="124" t="s">
        <v>109</v>
      </c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</row>
    <row r="782" spans="1:45">
      <c r="A782" s="110">
        <v>41277</v>
      </c>
      <c r="B782" s="34">
        <v>141</v>
      </c>
      <c r="C782" s="33">
        <v>0</v>
      </c>
      <c r="D782" s="33">
        <v>0</v>
      </c>
      <c r="E782" s="33">
        <v>0</v>
      </c>
      <c r="F782" s="33">
        <v>0</v>
      </c>
      <c r="G782" s="33">
        <v>0</v>
      </c>
      <c r="H782" s="47"/>
      <c r="I782" s="33"/>
      <c r="J782" s="33"/>
      <c r="K782" s="31"/>
      <c r="L782" s="31"/>
      <c r="M782" s="47" t="s">
        <v>87</v>
      </c>
      <c r="N782" s="2" t="s">
        <v>88</v>
      </c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</row>
    <row r="783" spans="1:45">
      <c r="A783" s="159">
        <v>41278</v>
      </c>
      <c r="B783" s="44">
        <v>135</v>
      </c>
      <c r="C783" s="158">
        <v>0</v>
      </c>
      <c r="D783" s="158">
        <v>0</v>
      </c>
      <c r="E783" s="158">
        <v>1</v>
      </c>
      <c r="F783" s="158">
        <v>0</v>
      </c>
      <c r="G783" s="158">
        <v>0</v>
      </c>
      <c r="H783" s="55"/>
      <c r="I783" s="44">
        <v>1</v>
      </c>
      <c r="J783" s="44"/>
      <c r="K783" s="44"/>
      <c r="L783" s="44"/>
      <c r="M783" s="160" t="s">
        <v>110</v>
      </c>
      <c r="N783" s="55" t="s">
        <v>112</v>
      </c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</row>
    <row r="784" spans="1:45">
      <c r="A784" s="110">
        <v>41281</v>
      </c>
      <c r="B784" s="33">
        <v>133</v>
      </c>
      <c r="C784" s="34">
        <v>0</v>
      </c>
      <c r="D784" s="34">
        <v>0</v>
      </c>
      <c r="E784" s="34">
        <v>0</v>
      </c>
      <c r="F784" s="34">
        <v>0</v>
      </c>
      <c r="G784" s="34">
        <v>0</v>
      </c>
      <c r="H784" s="47"/>
      <c r="I784" s="31"/>
      <c r="J784" s="31"/>
      <c r="K784" s="31"/>
      <c r="L784" s="31"/>
      <c r="M784" s="50" t="s">
        <v>124</v>
      </c>
      <c r="N784" s="47" t="s">
        <v>126</v>
      </c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</row>
    <row r="785" spans="1:41">
      <c r="A785" s="13">
        <v>41282</v>
      </c>
      <c r="B785" s="33">
        <v>131</v>
      </c>
      <c r="C785" s="34">
        <v>0</v>
      </c>
      <c r="D785" s="34">
        <v>0</v>
      </c>
      <c r="E785" s="34">
        <v>0</v>
      </c>
      <c r="F785" s="34">
        <v>0</v>
      </c>
      <c r="G785" s="34">
        <v>0</v>
      </c>
      <c r="H785" s="47"/>
      <c r="I785" s="31"/>
      <c r="J785" s="31"/>
      <c r="K785" s="31"/>
      <c r="L785" s="31"/>
      <c r="M785" s="31" t="s">
        <v>104</v>
      </c>
      <c r="N785" s="47" t="s">
        <v>105</v>
      </c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</row>
    <row r="786" spans="1:41">
      <c r="A786" s="13">
        <v>41283</v>
      </c>
      <c r="B786" s="33">
        <v>141</v>
      </c>
      <c r="C786" s="34">
        <v>0</v>
      </c>
      <c r="D786" s="34">
        <v>0</v>
      </c>
      <c r="E786" s="34">
        <v>0</v>
      </c>
      <c r="F786" s="34">
        <v>0</v>
      </c>
      <c r="G786" s="34">
        <v>0</v>
      </c>
      <c r="H786" s="47"/>
      <c r="I786" s="31"/>
      <c r="J786" s="31"/>
      <c r="K786" s="31"/>
      <c r="L786" s="31"/>
      <c r="M786" s="2" t="s">
        <v>101</v>
      </c>
      <c r="N786" s="47" t="s">
        <v>102</v>
      </c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</row>
    <row r="787" spans="1:41">
      <c r="A787" s="161">
        <v>41285</v>
      </c>
      <c r="B787" s="44">
        <v>136</v>
      </c>
      <c r="C787" s="158">
        <v>0</v>
      </c>
      <c r="D787" s="158">
        <v>0</v>
      </c>
      <c r="E787" s="158">
        <v>0</v>
      </c>
      <c r="F787" s="158">
        <v>0</v>
      </c>
      <c r="G787" s="158">
        <v>0</v>
      </c>
      <c r="H787" s="55"/>
      <c r="I787" s="44"/>
      <c r="J787" s="44"/>
      <c r="K787" s="44"/>
      <c r="L787" s="44"/>
      <c r="M787" s="44" t="s">
        <v>96</v>
      </c>
      <c r="N787" s="55" t="s">
        <v>97</v>
      </c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</row>
    <row r="788" spans="1:41">
      <c r="A788" s="13">
        <v>41288</v>
      </c>
      <c r="B788" s="33">
        <v>133</v>
      </c>
      <c r="C788" s="34">
        <v>1</v>
      </c>
      <c r="D788" s="34">
        <v>0</v>
      </c>
      <c r="E788" s="34">
        <v>0</v>
      </c>
      <c r="F788" s="34">
        <v>0</v>
      </c>
      <c r="G788" s="34">
        <v>0</v>
      </c>
      <c r="H788" s="47"/>
      <c r="I788" s="31">
        <v>1</v>
      </c>
      <c r="J788" s="31"/>
      <c r="K788" s="31"/>
      <c r="L788" s="31"/>
      <c r="M788" s="38" t="s">
        <v>149</v>
      </c>
      <c r="N788" s="92" t="s">
        <v>150</v>
      </c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</row>
    <row r="789" spans="1:41">
      <c r="A789" s="11">
        <v>41289</v>
      </c>
      <c r="B789" s="33">
        <v>141</v>
      </c>
      <c r="C789" s="34">
        <v>0</v>
      </c>
      <c r="D789" s="34">
        <v>0</v>
      </c>
      <c r="E789" s="34">
        <v>0</v>
      </c>
      <c r="F789" s="34">
        <v>0</v>
      </c>
      <c r="G789" s="34">
        <v>0</v>
      </c>
      <c r="H789" s="30"/>
      <c r="I789" s="31"/>
      <c r="J789" s="31"/>
      <c r="K789" s="31"/>
      <c r="L789" s="31"/>
      <c r="M789" s="50" t="s">
        <v>92</v>
      </c>
      <c r="N789" s="47" t="s">
        <v>93</v>
      </c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</row>
    <row r="790" spans="1:41">
      <c r="A790" s="11">
        <v>41290</v>
      </c>
      <c r="B790" s="33">
        <v>136</v>
      </c>
      <c r="C790" s="34">
        <v>0</v>
      </c>
      <c r="D790" s="34">
        <v>0</v>
      </c>
      <c r="E790" s="34">
        <v>0</v>
      </c>
      <c r="F790" s="34">
        <v>0</v>
      </c>
      <c r="G790" s="34">
        <v>0</v>
      </c>
      <c r="H790" s="47"/>
      <c r="I790" s="31"/>
      <c r="J790" s="31"/>
      <c r="K790" s="31"/>
      <c r="L790" s="31"/>
      <c r="M790" s="50" t="s">
        <v>98</v>
      </c>
      <c r="N790" s="47" t="s">
        <v>100</v>
      </c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</row>
    <row r="791" spans="1:41">
      <c r="A791" s="11">
        <v>41291</v>
      </c>
      <c r="B791" s="30">
        <v>153</v>
      </c>
      <c r="C791" s="30">
        <v>0</v>
      </c>
      <c r="D791" s="34">
        <v>0</v>
      </c>
      <c r="E791" s="34">
        <v>0</v>
      </c>
      <c r="F791" s="34">
        <v>0</v>
      </c>
      <c r="G791" s="34">
        <v>0</v>
      </c>
      <c r="H791" s="47"/>
      <c r="I791" s="31"/>
      <c r="J791" s="31"/>
      <c r="K791" s="31"/>
      <c r="L791" s="31"/>
      <c r="M791" s="48" t="s">
        <v>136</v>
      </c>
      <c r="N791" s="47" t="s">
        <v>144</v>
      </c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</row>
    <row r="792" spans="1:41">
      <c r="A792" s="161">
        <v>41292</v>
      </c>
      <c r="B792" s="43">
        <v>131</v>
      </c>
      <c r="C792" s="43">
        <v>0</v>
      </c>
      <c r="D792" s="43">
        <v>0</v>
      </c>
      <c r="E792" s="43">
        <v>2</v>
      </c>
      <c r="F792" s="43">
        <v>0</v>
      </c>
      <c r="G792" s="43">
        <v>0</v>
      </c>
      <c r="H792" s="55"/>
      <c r="I792" s="44">
        <v>2</v>
      </c>
      <c r="J792" s="44"/>
      <c r="K792" s="44"/>
      <c r="L792" s="44"/>
      <c r="M792" s="44" t="s">
        <v>134</v>
      </c>
      <c r="N792" s="55" t="s">
        <v>135</v>
      </c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</row>
    <row r="793" spans="1:41">
      <c r="A793" s="11">
        <v>41295</v>
      </c>
      <c r="B793" s="30">
        <v>137</v>
      </c>
      <c r="C793" s="30">
        <v>1</v>
      </c>
      <c r="D793" s="30">
        <v>0</v>
      </c>
      <c r="E793" s="30">
        <v>0</v>
      </c>
      <c r="F793" s="30">
        <v>0</v>
      </c>
      <c r="G793" s="30">
        <v>0</v>
      </c>
      <c r="H793" s="30">
        <v>1</v>
      </c>
      <c r="I793" s="33"/>
      <c r="J793" s="33"/>
      <c r="K793" s="33"/>
      <c r="L793" s="33"/>
      <c r="M793" s="33" t="s">
        <v>127</v>
      </c>
      <c r="N793" s="47" t="s">
        <v>131</v>
      </c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</row>
    <row r="794" spans="1:41">
      <c r="A794" s="11">
        <v>41296</v>
      </c>
      <c r="B794" s="30">
        <v>127</v>
      </c>
      <c r="C794" s="30">
        <v>0</v>
      </c>
      <c r="D794" s="30">
        <v>0</v>
      </c>
      <c r="E794" s="30">
        <v>0</v>
      </c>
      <c r="F794" s="30">
        <v>0</v>
      </c>
      <c r="G794" s="30">
        <v>0</v>
      </c>
      <c r="H794" s="47"/>
      <c r="I794" s="31"/>
      <c r="J794" s="31"/>
      <c r="K794" s="31"/>
      <c r="L794" s="31"/>
      <c r="M794" s="48" t="s">
        <v>116</v>
      </c>
      <c r="N794" s="47" t="s">
        <v>117</v>
      </c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</row>
    <row r="795" spans="1:41">
      <c r="A795" s="11">
        <v>41297</v>
      </c>
      <c r="B795" s="30">
        <v>129</v>
      </c>
      <c r="C795" s="30">
        <v>0</v>
      </c>
      <c r="D795" s="30">
        <v>0</v>
      </c>
      <c r="E795" s="30">
        <v>0</v>
      </c>
      <c r="F795" s="30">
        <v>0</v>
      </c>
      <c r="G795" s="30">
        <v>0</v>
      </c>
      <c r="H795" s="47"/>
      <c r="I795" s="31"/>
      <c r="J795" s="31"/>
      <c r="K795" s="31"/>
      <c r="L795" s="31"/>
      <c r="M795" s="48" t="s">
        <v>161</v>
      </c>
      <c r="N795" s="47" t="s">
        <v>162</v>
      </c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</row>
    <row r="796" spans="1:41">
      <c r="A796" s="11">
        <v>41298</v>
      </c>
      <c r="B796" s="33">
        <v>135</v>
      </c>
      <c r="C796" s="30">
        <v>0</v>
      </c>
      <c r="D796" s="30">
        <v>0</v>
      </c>
      <c r="E796" s="34">
        <v>0</v>
      </c>
      <c r="F796" s="34">
        <v>0</v>
      </c>
      <c r="G796" s="34">
        <v>0</v>
      </c>
      <c r="H796" s="47"/>
      <c r="I796" s="31"/>
      <c r="J796" s="31"/>
      <c r="K796" s="31"/>
      <c r="L796" s="31"/>
      <c r="M796" s="31" t="s">
        <v>194</v>
      </c>
      <c r="N796" s="47" t="s">
        <v>196</v>
      </c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</row>
    <row r="797" spans="1:41">
      <c r="A797" s="11">
        <v>41298</v>
      </c>
      <c r="B797" s="33">
        <v>153</v>
      </c>
      <c r="C797" s="30">
        <v>0</v>
      </c>
      <c r="D797" s="30">
        <v>0</v>
      </c>
      <c r="E797" s="30">
        <v>0</v>
      </c>
      <c r="F797" s="30">
        <v>0</v>
      </c>
      <c r="G797" s="30">
        <v>0</v>
      </c>
      <c r="H797" s="47"/>
      <c r="I797" s="31"/>
      <c r="J797" s="31"/>
      <c r="K797" s="31"/>
      <c r="L797" s="31"/>
      <c r="M797" s="31" t="s">
        <v>194</v>
      </c>
      <c r="N797" s="47" t="s">
        <v>198</v>
      </c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</row>
    <row r="798" spans="1:41">
      <c r="A798" s="161">
        <v>41299</v>
      </c>
      <c r="B798" s="44">
        <v>141</v>
      </c>
      <c r="C798" s="43">
        <v>0</v>
      </c>
      <c r="D798" s="43">
        <v>0</v>
      </c>
      <c r="E798" s="43">
        <v>0</v>
      </c>
      <c r="F798" s="43">
        <v>0</v>
      </c>
      <c r="G798" s="43">
        <v>0</v>
      </c>
      <c r="H798" s="55"/>
      <c r="I798" s="44"/>
      <c r="J798" s="44"/>
      <c r="K798" s="44"/>
      <c r="L798" s="44"/>
      <c r="M798" s="162" t="s">
        <v>132</v>
      </c>
      <c r="N798" s="55" t="s">
        <v>133</v>
      </c>
      <c r="O798" s="44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</row>
    <row r="799" spans="1:41">
      <c r="A799" s="11">
        <v>41302</v>
      </c>
      <c r="B799" s="44">
        <v>136</v>
      </c>
      <c r="C799" s="43">
        <v>0</v>
      </c>
      <c r="D799" s="43">
        <v>0</v>
      </c>
      <c r="E799" s="43">
        <v>0</v>
      </c>
      <c r="F799" s="43">
        <v>0</v>
      </c>
      <c r="G799" s="43">
        <v>0</v>
      </c>
      <c r="H799" s="55"/>
      <c r="I799" s="44"/>
      <c r="J799" s="44"/>
      <c r="K799" s="44"/>
      <c r="L799" s="44"/>
      <c r="M799" s="48" t="s">
        <v>233</v>
      </c>
      <c r="N799" s="55" t="s">
        <v>234</v>
      </c>
      <c r="O799" s="44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</row>
    <row r="800" spans="1:41">
      <c r="A800" s="11">
        <v>41303</v>
      </c>
      <c r="B800" s="30">
        <v>161</v>
      </c>
      <c r="C800" s="30">
        <v>0</v>
      </c>
      <c r="D800" s="30">
        <v>0</v>
      </c>
      <c r="E800" s="30">
        <v>0</v>
      </c>
      <c r="F800" s="30">
        <v>0</v>
      </c>
      <c r="G800" s="30">
        <v>0</v>
      </c>
      <c r="H800" s="47"/>
      <c r="I800" s="31"/>
      <c r="J800" s="31"/>
      <c r="K800" s="31"/>
      <c r="L800" s="31"/>
      <c r="M800" s="48" t="s">
        <v>155</v>
      </c>
      <c r="N800" s="47" t="s">
        <v>156</v>
      </c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</row>
    <row r="801" spans="1:41">
      <c r="A801" s="11">
        <v>41304</v>
      </c>
      <c r="B801" s="30">
        <v>127</v>
      </c>
      <c r="C801" s="30">
        <v>0</v>
      </c>
      <c r="D801" s="30">
        <v>0</v>
      </c>
      <c r="E801" s="30">
        <v>0</v>
      </c>
      <c r="F801" s="30">
        <v>0</v>
      </c>
      <c r="G801" s="30">
        <v>0</v>
      </c>
      <c r="H801" s="47"/>
      <c r="I801" s="31"/>
      <c r="J801" s="31"/>
      <c r="K801" s="31"/>
      <c r="L801" s="31"/>
      <c r="M801" s="48" t="s">
        <v>147</v>
      </c>
      <c r="N801" s="47" t="s">
        <v>148</v>
      </c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</row>
    <row r="802" spans="1:41">
      <c r="A802" s="11">
        <v>41305</v>
      </c>
      <c r="B802" s="33">
        <v>133</v>
      </c>
      <c r="C802" s="43">
        <v>0</v>
      </c>
      <c r="D802" s="43">
        <v>4</v>
      </c>
      <c r="E802" s="43">
        <v>3</v>
      </c>
      <c r="F802" s="43">
        <v>3</v>
      </c>
      <c r="G802" s="43">
        <v>0</v>
      </c>
      <c r="H802" s="55"/>
      <c r="I802" s="44">
        <v>1</v>
      </c>
      <c r="J802" s="44">
        <v>4</v>
      </c>
      <c r="K802" s="44">
        <v>5</v>
      </c>
      <c r="L802" s="44"/>
      <c r="M802" s="38" t="s">
        <v>151</v>
      </c>
      <c r="N802" s="125" t="s">
        <v>154</v>
      </c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</row>
    <row r="803" spans="1:41">
      <c r="A803" s="161">
        <f t="shared" ref="A803" si="30">A802+1</f>
        <v>41306</v>
      </c>
      <c r="B803" s="44">
        <v>141</v>
      </c>
      <c r="C803" s="43">
        <v>0</v>
      </c>
      <c r="D803" s="43">
        <v>0</v>
      </c>
      <c r="E803" s="43">
        <v>0</v>
      </c>
      <c r="F803" s="43">
        <v>0</v>
      </c>
      <c r="G803" s="43">
        <v>0</v>
      </c>
      <c r="H803" s="55"/>
      <c r="I803" s="44"/>
      <c r="J803" s="44"/>
      <c r="K803" s="44"/>
      <c r="L803" s="44"/>
      <c r="M803" s="162" t="s">
        <v>181</v>
      </c>
      <c r="N803" s="55" t="s">
        <v>133</v>
      </c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</row>
    <row r="804" spans="1:41">
      <c r="A804" s="13">
        <v>41309</v>
      </c>
      <c r="B804" s="33">
        <v>127</v>
      </c>
      <c r="C804" s="33">
        <v>0</v>
      </c>
      <c r="D804" s="33">
        <v>0</v>
      </c>
      <c r="E804" s="33">
        <v>0</v>
      </c>
      <c r="F804" s="33">
        <v>0</v>
      </c>
      <c r="G804" s="33">
        <v>0</v>
      </c>
      <c r="H804" s="47"/>
      <c r="K804" s="31"/>
      <c r="L804" s="31"/>
      <c r="M804" s="50" t="s">
        <v>165</v>
      </c>
      <c r="N804" s="47" t="s">
        <v>169</v>
      </c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</row>
    <row r="805" spans="1:41">
      <c r="A805" s="13">
        <v>41310</v>
      </c>
      <c r="B805" s="33">
        <v>161</v>
      </c>
      <c r="C805" s="33">
        <v>0</v>
      </c>
      <c r="D805" s="33">
        <v>0</v>
      </c>
      <c r="E805" s="33">
        <v>0</v>
      </c>
      <c r="F805" s="33">
        <v>0</v>
      </c>
      <c r="G805" s="33">
        <v>0</v>
      </c>
      <c r="H805" s="47"/>
      <c r="K805" s="31"/>
      <c r="L805" s="31"/>
      <c r="M805" s="50" t="s">
        <v>247</v>
      </c>
      <c r="N805" s="47" t="s">
        <v>248</v>
      </c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</row>
    <row r="806" spans="1:41">
      <c r="A806" s="13">
        <v>41311</v>
      </c>
      <c r="B806" s="33">
        <v>156</v>
      </c>
      <c r="C806" s="30">
        <v>0</v>
      </c>
      <c r="D806" s="30">
        <v>0</v>
      </c>
      <c r="E806" s="30">
        <v>0</v>
      </c>
      <c r="F806" s="30">
        <v>0</v>
      </c>
      <c r="G806" s="30">
        <v>0</v>
      </c>
      <c r="H806" s="47"/>
      <c r="K806" s="31"/>
      <c r="L806" s="31"/>
      <c r="M806" s="48" t="s">
        <v>190</v>
      </c>
      <c r="N806" s="47" t="s">
        <v>193</v>
      </c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</row>
    <row r="807" spans="1:41">
      <c r="A807" s="13">
        <v>41312</v>
      </c>
      <c r="B807" s="30">
        <v>141</v>
      </c>
      <c r="C807" s="30">
        <v>0</v>
      </c>
      <c r="D807" s="30">
        <v>0</v>
      </c>
      <c r="E807" s="30">
        <v>0</v>
      </c>
      <c r="F807" s="30">
        <v>0</v>
      </c>
      <c r="G807" s="30">
        <v>0</v>
      </c>
      <c r="H807" s="47"/>
      <c r="K807" s="31"/>
      <c r="L807" s="31"/>
      <c r="M807" s="48" t="s">
        <v>182</v>
      </c>
      <c r="N807" s="92" t="s">
        <v>183</v>
      </c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</row>
    <row r="808" spans="1:41">
      <c r="A808" s="161">
        <v>41313</v>
      </c>
      <c r="B808" s="43">
        <v>133</v>
      </c>
      <c r="C808" s="43">
        <v>0</v>
      </c>
      <c r="D808" s="43">
        <v>0</v>
      </c>
      <c r="E808" s="43">
        <v>0</v>
      </c>
      <c r="F808" s="43">
        <v>0</v>
      </c>
      <c r="G808" s="43">
        <v>0</v>
      </c>
      <c r="H808" s="55"/>
      <c r="I808" s="160"/>
      <c r="J808" s="160"/>
      <c r="K808" s="44"/>
      <c r="L808" s="44"/>
      <c r="M808" s="56" t="s">
        <v>188</v>
      </c>
      <c r="N808" s="55" t="s">
        <v>189</v>
      </c>
      <c r="O808" s="44"/>
      <c r="P808" s="44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</row>
    <row r="809" spans="1:41">
      <c r="A809" s="11">
        <v>41316</v>
      </c>
      <c r="B809" s="30">
        <v>127</v>
      </c>
      <c r="C809" s="30">
        <v>0</v>
      </c>
      <c r="D809" s="30">
        <v>0</v>
      </c>
      <c r="E809" s="30">
        <v>0</v>
      </c>
      <c r="F809" s="30">
        <v>0</v>
      </c>
      <c r="G809" s="30">
        <v>0</v>
      </c>
      <c r="H809" s="47"/>
      <c r="K809" s="31"/>
      <c r="L809" s="31"/>
      <c r="M809" s="48" t="s">
        <v>170</v>
      </c>
      <c r="N809" s="47" t="s">
        <v>174</v>
      </c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</row>
    <row r="810" spans="1:41">
      <c r="A810" s="11">
        <v>41317</v>
      </c>
      <c r="B810" s="30">
        <v>141</v>
      </c>
      <c r="C810" s="30">
        <v>0</v>
      </c>
      <c r="D810" s="30">
        <v>0</v>
      </c>
      <c r="E810" s="30">
        <v>0</v>
      </c>
      <c r="F810" s="30">
        <v>0</v>
      </c>
      <c r="G810" s="30">
        <v>0</v>
      </c>
      <c r="H810" s="47"/>
      <c r="K810" s="31"/>
      <c r="L810" s="31"/>
      <c r="M810" s="48" t="s">
        <v>184</v>
      </c>
      <c r="N810" s="47" t="s">
        <v>185</v>
      </c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</row>
    <row r="811" spans="1:41">
      <c r="A811" s="11">
        <v>41318</v>
      </c>
      <c r="B811" s="30">
        <v>136</v>
      </c>
      <c r="C811" s="30">
        <v>0</v>
      </c>
      <c r="D811" s="30">
        <v>0</v>
      </c>
      <c r="E811" s="30">
        <v>0</v>
      </c>
      <c r="F811" s="30">
        <v>0</v>
      </c>
      <c r="G811" s="30">
        <v>0</v>
      </c>
      <c r="H811" s="47"/>
      <c r="K811" s="31"/>
      <c r="L811" s="31"/>
      <c r="M811" s="50" t="s">
        <v>244</v>
      </c>
      <c r="N811" s="47" t="s">
        <v>246</v>
      </c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</row>
    <row r="812" spans="1:41">
      <c r="A812" s="11">
        <v>41319</v>
      </c>
      <c r="B812" s="30">
        <v>127</v>
      </c>
      <c r="C812" s="30">
        <v>0</v>
      </c>
      <c r="D812" s="30">
        <v>0</v>
      </c>
      <c r="E812" s="30">
        <v>0</v>
      </c>
      <c r="F812" s="30">
        <v>0</v>
      </c>
      <c r="G812" s="30">
        <v>0</v>
      </c>
      <c r="H812" s="47"/>
      <c r="K812" s="31"/>
      <c r="L812" s="31"/>
      <c r="M812" s="50" t="s">
        <v>253</v>
      </c>
      <c r="N812" s="47" t="s">
        <v>255</v>
      </c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</row>
    <row r="813" spans="1:41">
      <c r="A813" s="161">
        <v>41320</v>
      </c>
      <c r="B813" s="43">
        <v>135</v>
      </c>
      <c r="C813" s="43">
        <v>0</v>
      </c>
      <c r="D813" s="43">
        <v>0</v>
      </c>
      <c r="E813" s="43">
        <v>0</v>
      </c>
      <c r="F813" s="43">
        <v>0</v>
      </c>
      <c r="G813" s="43">
        <v>0</v>
      </c>
      <c r="H813" s="55"/>
      <c r="I813" s="160"/>
      <c r="J813" s="160"/>
      <c r="K813" s="44"/>
      <c r="L813" s="44"/>
      <c r="M813" s="56" t="s">
        <v>212</v>
      </c>
      <c r="N813" s="55" t="s">
        <v>213</v>
      </c>
      <c r="O813" s="44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</row>
    <row r="814" spans="1:41">
      <c r="A814" s="11">
        <v>41323</v>
      </c>
      <c r="B814" s="31">
        <v>129</v>
      </c>
      <c r="C814" s="30">
        <v>0</v>
      </c>
      <c r="D814" s="30">
        <v>0</v>
      </c>
      <c r="E814" s="34">
        <v>0</v>
      </c>
      <c r="F814" s="34">
        <v>0</v>
      </c>
      <c r="G814" s="34">
        <v>0</v>
      </c>
      <c r="H814" s="47"/>
      <c r="K814" s="31"/>
      <c r="L814" s="31"/>
      <c r="M814" s="48" t="s">
        <v>158</v>
      </c>
      <c r="N814" s="47" t="s">
        <v>160</v>
      </c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</row>
    <row r="815" spans="1:41">
      <c r="A815" s="11">
        <v>41324</v>
      </c>
      <c r="B815" s="31">
        <v>136</v>
      </c>
      <c r="C815" s="31">
        <v>0</v>
      </c>
      <c r="D815" s="31">
        <v>0</v>
      </c>
      <c r="E815" s="31">
        <v>0</v>
      </c>
      <c r="F815" s="31">
        <v>0</v>
      </c>
      <c r="G815" s="31">
        <v>0</v>
      </c>
      <c r="H815" s="47"/>
      <c r="K815" s="31"/>
      <c r="L815" s="31"/>
      <c r="M815" s="50" t="s">
        <v>178</v>
      </c>
      <c r="N815" s="47" t="s">
        <v>179</v>
      </c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</row>
    <row r="816" spans="1:41">
      <c r="A816" s="11">
        <v>41325</v>
      </c>
      <c r="B816" s="31">
        <v>141</v>
      </c>
      <c r="C816" s="31">
        <v>0</v>
      </c>
      <c r="D816" s="31">
        <v>0</v>
      </c>
      <c r="E816" s="31">
        <v>0</v>
      </c>
      <c r="F816" s="31">
        <v>0</v>
      </c>
      <c r="G816" s="31">
        <v>0</v>
      </c>
      <c r="H816" s="47"/>
      <c r="K816" s="31"/>
      <c r="L816" s="31"/>
      <c r="M816" s="50" t="s">
        <v>204</v>
      </c>
      <c r="N816" s="47" t="s">
        <v>206</v>
      </c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</row>
    <row r="817" spans="1:41">
      <c r="A817" s="11">
        <v>41326</v>
      </c>
      <c r="B817" s="31">
        <v>127</v>
      </c>
      <c r="C817" s="30">
        <v>0</v>
      </c>
      <c r="D817" s="30">
        <v>0</v>
      </c>
      <c r="E817" s="30">
        <v>0</v>
      </c>
      <c r="F817" s="30">
        <v>0</v>
      </c>
      <c r="G817" s="30">
        <v>0</v>
      </c>
      <c r="H817" s="47"/>
      <c r="K817" s="31"/>
      <c r="L817" s="31"/>
      <c r="M817" s="48" t="s">
        <v>180</v>
      </c>
      <c r="N817" s="145" t="s">
        <v>239</v>
      </c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</row>
    <row r="818" spans="1:41">
      <c r="A818" s="11">
        <v>41326</v>
      </c>
      <c r="B818" s="31">
        <v>127</v>
      </c>
      <c r="C818" s="30">
        <v>0</v>
      </c>
      <c r="D818" s="30">
        <v>0</v>
      </c>
      <c r="E818" s="30">
        <v>0</v>
      </c>
      <c r="F818" s="30">
        <v>0</v>
      </c>
      <c r="G818" s="30">
        <v>0</v>
      </c>
      <c r="H818" s="47"/>
      <c r="K818" s="31"/>
      <c r="L818" s="31"/>
      <c r="M818" s="48" t="s">
        <v>236</v>
      </c>
      <c r="N818" s="57" t="s">
        <v>237</v>
      </c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</row>
    <row r="819" spans="1:41">
      <c r="A819" s="11">
        <v>41327</v>
      </c>
      <c r="B819" s="31">
        <v>136</v>
      </c>
      <c r="C819" s="30">
        <v>0</v>
      </c>
      <c r="D819" s="30">
        <v>0</v>
      </c>
      <c r="E819" s="30">
        <v>0</v>
      </c>
      <c r="F819" s="30">
        <v>0</v>
      </c>
      <c r="G819" s="30">
        <v>0</v>
      </c>
      <c r="H819" s="47"/>
      <c r="K819" s="31"/>
      <c r="L819" s="31"/>
      <c r="M819" s="48" t="s">
        <v>176</v>
      </c>
      <c r="N819" s="47" t="s">
        <v>177</v>
      </c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</row>
    <row r="820" spans="1:41">
      <c r="A820" s="161">
        <v>41327</v>
      </c>
      <c r="B820" s="44">
        <v>133</v>
      </c>
      <c r="C820" s="43">
        <v>0</v>
      </c>
      <c r="D820" s="43">
        <v>0</v>
      </c>
      <c r="E820" s="43">
        <v>0</v>
      </c>
      <c r="F820" s="43">
        <v>0</v>
      </c>
      <c r="G820" s="43">
        <v>0</v>
      </c>
      <c r="H820" s="125"/>
      <c r="I820" s="160"/>
      <c r="J820" s="160"/>
      <c r="K820" s="44"/>
      <c r="L820" s="44"/>
      <c r="M820" s="56" t="s">
        <v>257</v>
      </c>
      <c r="N820" s="55" t="s">
        <v>258</v>
      </c>
      <c r="O820" s="44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</row>
    <row r="821" spans="1:41">
      <c r="A821" s="11">
        <v>41330</v>
      </c>
      <c r="B821" s="31">
        <v>127</v>
      </c>
      <c r="C821" s="30">
        <v>0</v>
      </c>
      <c r="D821" s="30">
        <v>0</v>
      </c>
      <c r="E821" s="30">
        <v>0</v>
      </c>
      <c r="F821" s="30">
        <v>0</v>
      </c>
      <c r="G821" s="30">
        <v>0</v>
      </c>
      <c r="K821" s="31"/>
      <c r="L821" s="31"/>
      <c r="M821" s="56" t="s">
        <v>208</v>
      </c>
      <c r="N821" s="47" t="s">
        <v>209</v>
      </c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</row>
    <row r="822" spans="1:41">
      <c r="A822" s="11">
        <v>41331</v>
      </c>
      <c r="B822" s="31">
        <v>137</v>
      </c>
      <c r="C822" s="31">
        <v>0</v>
      </c>
      <c r="D822" s="31">
        <v>0</v>
      </c>
      <c r="E822" s="31">
        <v>0</v>
      </c>
      <c r="F822" s="31">
        <v>0</v>
      </c>
      <c r="G822" s="30">
        <v>0</v>
      </c>
      <c r="K822" s="31"/>
      <c r="L822" s="31"/>
      <c r="M822" s="50" t="s">
        <v>210</v>
      </c>
      <c r="N822" s="47" t="s">
        <v>211</v>
      </c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</row>
    <row r="823" spans="1:41">
      <c r="A823" s="11">
        <v>41332</v>
      </c>
      <c r="B823" s="31">
        <v>133</v>
      </c>
      <c r="C823" s="30">
        <v>0</v>
      </c>
      <c r="D823" s="30">
        <v>0</v>
      </c>
      <c r="E823" s="30">
        <v>0</v>
      </c>
      <c r="F823" s="30">
        <v>0</v>
      </c>
      <c r="G823" s="30">
        <v>0</v>
      </c>
      <c r="K823" s="31"/>
      <c r="L823" s="31"/>
      <c r="M823" s="50" t="s">
        <v>224</v>
      </c>
      <c r="N823" s="47" t="s">
        <v>225</v>
      </c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</row>
    <row r="824" spans="1:41">
      <c r="A824" s="11">
        <v>41333</v>
      </c>
      <c r="B824" s="31">
        <v>153</v>
      </c>
      <c r="C824" s="30">
        <v>0</v>
      </c>
      <c r="D824" s="30">
        <v>0</v>
      </c>
      <c r="E824" s="30">
        <v>0</v>
      </c>
      <c r="F824" s="30">
        <v>0</v>
      </c>
      <c r="G824" s="33">
        <v>1</v>
      </c>
      <c r="H824" s="30"/>
      <c r="I824" s="33"/>
      <c r="J824" s="33"/>
      <c r="K824" s="31"/>
      <c r="L824" s="31"/>
      <c r="M824" s="31" t="s">
        <v>249</v>
      </c>
      <c r="N824" s="47" t="s">
        <v>250</v>
      </c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</row>
    <row r="825" spans="1:41">
      <c r="A825" s="161">
        <v>41334</v>
      </c>
      <c r="B825" s="44">
        <v>141</v>
      </c>
      <c r="C825" s="43">
        <v>0</v>
      </c>
      <c r="D825" s="43">
        <v>0</v>
      </c>
      <c r="E825" s="43">
        <v>0</v>
      </c>
      <c r="F825" s="43">
        <v>1</v>
      </c>
      <c r="G825" s="43">
        <v>1</v>
      </c>
      <c r="H825" s="43">
        <v>1</v>
      </c>
      <c r="I825" s="44"/>
      <c r="J825" s="44">
        <v>1</v>
      </c>
      <c r="K825" s="44"/>
      <c r="L825" s="44"/>
      <c r="M825" s="162" t="s">
        <v>207</v>
      </c>
      <c r="N825" s="55" t="s">
        <v>304</v>
      </c>
      <c r="O825" s="44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</row>
    <row r="826" spans="1:41">
      <c r="A826" s="11">
        <v>41337</v>
      </c>
      <c r="B826" s="31">
        <v>141</v>
      </c>
      <c r="C826" s="30">
        <v>0</v>
      </c>
      <c r="D826" s="30">
        <v>0</v>
      </c>
      <c r="E826" s="30">
        <v>0</v>
      </c>
      <c r="F826" s="30">
        <v>0</v>
      </c>
      <c r="G826" s="30">
        <v>0</v>
      </c>
      <c r="H826" s="47"/>
      <c r="I826" s="31"/>
      <c r="J826" s="31"/>
      <c r="K826" s="31"/>
      <c r="L826" s="31"/>
      <c r="M826" s="31" t="s">
        <v>240</v>
      </c>
      <c r="N826" s="47" t="s">
        <v>133</v>
      </c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</row>
    <row r="827" spans="1:41">
      <c r="A827" s="11">
        <v>41338</v>
      </c>
      <c r="B827" s="31">
        <v>156</v>
      </c>
      <c r="C827" s="30">
        <v>0</v>
      </c>
      <c r="D827" s="30">
        <v>0</v>
      </c>
      <c r="E827" s="30">
        <v>0</v>
      </c>
      <c r="F827" s="30">
        <v>0</v>
      </c>
      <c r="G827" s="30">
        <v>3</v>
      </c>
      <c r="H827" s="47"/>
      <c r="I827" s="31">
        <v>3</v>
      </c>
      <c r="J827" s="31"/>
      <c r="K827" s="31"/>
      <c r="L827" s="31"/>
      <c r="M827" s="48" t="s">
        <v>281</v>
      </c>
      <c r="N827" s="47" t="s">
        <v>286</v>
      </c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</row>
    <row r="828" spans="1:41">
      <c r="A828" s="11">
        <v>41339</v>
      </c>
      <c r="B828" s="31">
        <v>133</v>
      </c>
      <c r="C828" s="30">
        <v>0</v>
      </c>
      <c r="D828" s="30">
        <v>0</v>
      </c>
      <c r="E828" s="30">
        <v>0</v>
      </c>
      <c r="F828" s="30">
        <v>0</v>
      </c>
      <c r="G828" s="30">
        <v>0</v>
      </c>
      <c r="H828" s="47"/>
      <c r="I828" s="31"/>
      <c r="J828" s="31"/>
      <c r="K828" s="31"/>
      <c r="L828" s="31"/>
      <c r="M828" s="31" t="s">
        <v>266</v>
      </c>
      <c r="N828" s="47" t="s">
        <v>267</v>
      </c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</row>
    <row r="829" spans="1:41">
      <c r="A829" s="11">
        <v>41340</v>
      </c>
      <c r="B829" s="31">
        <v>135</v>
      </c>
      <c r="C829" s="30">
        <v>0</v>
      </c>
      <c r="D829" s="30">
        <v>0</v>
      </c>
      <c r="E829" s="30">
        <v>0</v>
      </c>
      <c r="F829" s="34">
        <v>0</v>
      </c>
      <c r="G829" s="34">
        <v>0</v>
      </c>
      <c r="H829" s="47"/>
      <c r="I829" s="31"/>
      <c r="J829" s="31"/>
      <c r="K829" s="31"/>
      <c r="L829" s="31"/>
      <c r="M829" s="31" t="s">
        <v>222</v>
      </c>
      <c r="N829" s="47" t="s">
        <v>223</v>
      </c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</row>
    <row r="830" spans="1:41">
      <c r="A830" s="161">
        <v>41341</v>
      </c>
      <c r="B830" s="44">
        <v>127</v>
      </c>
      <c r="C830" s="43">
        <v>0</v>
      </c>
      <c r="D830" s="43">
        <v>0</v>
      </c>
      <c r="E830" s="43">
        <v>0</v>
      </c>
      <c r="F830" s="158">
        <v>0</v>
      </c>
      <c r="G830" s="158">
        <v>0</v>
      </c>
      <c r="H830" s="55"/>
      <c r="I830" s="44"/>
      <c r="J830" s="44"/>
      <c r="K830" s="44"/>
      <c r="L830" s="44"/>
      <c r="M830" s="56" t="s">
        <v>220</v>
      </c>
      <c r="N830" s="55" t="s">
        <v>221</v>
      </c>
      <c r="O830" s="44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</row>
    <row r="831" spans="1:41">
      <c r="A831" s="11">
        <v>41344</v>
      </c>
      <c r="B831" s="30">
        <v>135</v>
      </c>
      <c r="C831" s="30">
        <v>0</v>
      </c>
      <c r="D831" s="30">
        <v>0</v>
      </c>
      <c r="E831" s="30">
        <v>0</v>
      </c>
      <c r="F831" s="30">
        <v>0</v>
      </c>
      <c r="G831" s="30">
        <v>0</v>
      </c>
      <c r="H831" s="47"/>
      <c r="I831" s="31"/>
      <c r="J831" s="31"/>
      <c r="K831" s="31"/>
      <c r="L831" s="31"/>
      <c r="M831" s="31" t="s">
        <v>215</v>
      </c>
      <c r="N831" s="47" t="s">
        <v>297</v>
      </c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</row>
    <row r="832" spans="1:41">
      <c r="A832" s="11">
        <v>41345</v>
      </c>
      <c r="B832" s="30">
        <v>153</v>
      </c>
      <c r="C832" s="30">
        <v>0</v>
      </c>
      <c r="D832" s="30">
        <v>0</v>
      </c>
      <c r="E832" s="30">
        <v>0</v>
      </c>
      <c r="F832" s="30">
        <v>0</v>
      </c>
      <c r="G832" s="30">
        <v>0</v>
      </c>
      <c r="H832" s="47"/>
      <c r="I832" s="31"/>
      <c r="J832" s="31"/>
      <c r="K832" s="31"/>
      <c r="L832" s="31"/>
      <c r="M832" s="31" t="s">
        <v>299</v>
      </c>
      <c r="N832" s="47" t="s">
        <v>300</v>
      </c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</row>
    <row r="833" spans="1:45">
      <c r="A833" s="11">
        <v>41346</v>
      </c>
      <c r="B833" s="31">
        <v>156</v>
      </c>
      <c r="C833" s="30">
        <v>0</v>
      </c>
      <c r="D833" s="30">
        <v>0</v>
      </c>
      <c r="E833" s="30">
        <v>0</v>
      </c>
      <c r="F833" s="30">
        <v>0</v>
      </c>
      <c r="G833" s="30">
        <v>0</v>
      </c>
      <c r="H833" s="47"/>
      <c r="I833" s="31"/>
      <c r="J833" s="31"/>
      <c r="K833" s="31"/>
      <c r="L833" s="31"/>
      <c r="M833" s="50" t="s">
        <v>274</v>
      </c>
      <c r="N833" s="47" t="s">
        <v>275</v>
      </c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</row>
    <row r="834" spans="1:45">
      <c r="A834" s="11">
        <v>41347</v>
      </c>
      <c r="B834" s="31">
        <v>127</v>
      </c>
      <c r="C834" s="30">
        <v>0</v>
      </c>
      <c r="D834" s="30">
        <v>0</v>
      </c>
      <c r="E834" s="30">
        <v>0</v>
      </c>
      <c r="F834" s="30">
        <v>0</v>
      </c>
      <c r="G834" s="30">
        <v>0</v>
      </c>
      <c r="H834" s="47"/>
      <c r="I834" s="31"/>
      <c r="J834" s="31"/>
      <c r="K834" s="31"/>
      <c r="L834" s="31"/>
      <c r="M834" s="33" t="s">
        <v>272</v>
      </c>
      <c r="N834" s="47" t="s">
        <v>273</v>
      </c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</row>
    <row r="835" spans="1:45">
      <c r="A835" s="161">
        <v>41348</v>
      </c>
      <c r="B835" s="44">
        <v>159</v>
      </c>
      <c r="C835" s="43">
        <v>1</v>
      </c>
      <c r="D835" s="43">
        <v>0</v>
      </c>
      <c r="E835" s="43">
        <v>0</v>
      </c>
      <c r="F835" s="158">
        <v>1</v>
      </c>
      <c r="G835" s="158">
        <v>0</v>
      </c>
      <c r="H835" s="55"/>
      <c r="I835" s="44">
        <v>1</v>
      </c>
      <c r="J835" s="44">
        <v>1</v>
      </c>
      <c r="K835" s="44"/>
      <c r="L835" s="44"/>
      <c r="M835" s="44" t="s">
        <v>276</v>
      </c>
      <c r="N835" s="55" t="s">
        <v>277</v>
      </c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</row>
    <row r="836" spans="1:45">
      <c r="A836" s="11">
        <v>41351</v>
      </c>
      <c r="B836" s="31">
        <v>133</v>
      </c>
      <c r="C836" s="30">
        <v>0</v>
      </c>
      <c r="D836" s="30">
        <v>0</v>
      </c>
      <c r="E836" s="30">
        <v>0</v>
      </c>
      <c r="F836" s="34">
        <v>0</v>
      </c>
      <c r="G836" s="31">
        <v>0</v>
      </c>
      <c r="H836" s="47"/>
      <c r="I836" s="31"/>
      <c r="J836" s="31"/>
      <c r="K836" s="31"/>
      <c r="L836" s="31"/>
      <c r="M836" s="33" t="s">
        <v>218</v>
      </c>
      <c r="N836" s="47" t="s">
        <v>219</v>
      </c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</row>
    <row r="837" spans="1:45">
      <c r="A837" s="11">
        <v>41352</v>
      </c>
      <c r="B837" s="31">
        <v>156</v>
      </c>
      <c r="C837" s="30">
        <v>0</v>
      </c>
      <c r="D837" s="30">
        <v>0</v>
      </c>
      <c r="E837" s="30">
        <v>0</v>
      </c>
      <c r="F837" s="34">
        <v>0</v>
      </c>
      <c r="G837" s="34">
        <v>0</v>
      </c>
      <c r="H837" s="47"/>
      <c r="I837" s="31"/>
      <c r="J837" s="31"/>
      <c r="K837" s="31"/>
      <c r="L837" s="31"/>
      <c r="M837" s="50" t="s">
        <v>287</v>
      </c>
      <c r="N837" s="47" t="s">
        <v>288</v>
      </c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</row>
    <row r="838" spans="1:45">
      <c r="A838" s="11">
        <v>41353</v>
      </c>
      <c r="B838" s="31">
        <v>131</v>
      </c>
      <c r="C838" s="30">
        <v>0</v>
      </c>
      <c r="D838" s="30">
        <v>0</v>
      </c>
      <c r="E838" s="30">
        <v>0</v>
      </c>
      <c r="F838" s="34">
        <v>0</v>
      </c>
      <c r="G838" s="34">
        <v>0</v>
      </c>
      <c r="H838" s="47"/>
      <c r="I838" s="31"/>
      <c r="J838" s="31"/>
      <c r="K838" s="31"/>
      <c r="L838" s="31"/>
      <c r="M838" s="38" t="s">
        <v>301</v>
      </c>
      <c r="N838" s="47" t="s">
        <v>302</v>
      </c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</row>
    <row r="839" spans="1:45">
      <c r="A839" s="11">
        <v>41354</v>
      </c>
      <c r="B839" s="31">
        <v>159</v>
      </c>
      <c r="C839" s="30">
        <v>0</v>
      </c>
      <c r="D839" s="30">
        <v>0</v>
      </c>
      <c r="E839" s="30">
        <v>0</v>
      </c>
      <c r="F839" s="30">
        <v>0</v>
      </c>
      <c r="G839" s="30">
        <v>0</v>
      </c>
      <c r="H839" s="47"/>
      <c r="I839" s="31"/>
      <c r="J839" s="31"/>
      <c r="K839" s="31"/>
      <c r="L839" s="31"/>
      <c r="M839" s="2" t="s">
        <v>290</v>
      </c>
      <c r="N839" s="47" t="s">
        <v>292</v>
      </c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</row>
    <row r="840" spans="1:45">
      <c r="A840" s="161">
        <v>41355</v>
      </c>
      <c r="B840" s="44">
        <v>127</v>
      </c>
      <c r="C840" s="43">
        <v>0</v>
      </c>
      <c r="D840" s="43">
        <v>0</v>
      </c>
      <c r="E840" s="43">
        <v>0</v>
      </c>
      <c r="F840" s="43">
        <v>0</v>
      </c>
      <c r="G840" s="43">
        <v>0</v>
      </c>
      <c r="H840" s="55"/>
      <c r="I840" s="44"/>
      <c r="J840" s="44"/>
      <c r="K840" s="44"/>
      <c r="L840" s="44"/>
      <c r="M840" s="44" t="s">
        <v>289</v>
      </c>
      <c r="N840" s="55" t="s">
        <v>117</v>
      </c>
      <c r="O840" s="44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</row>
    <row r="841" spans="1:45">
      <c r="A841" s="11">
        <v>41358</v>
      </c>
      <c r="B841" s="31">
        <v>133</v>
      </c>
      <c r="C841" s="30">
        <v>1</v>
      </c>
      <c r="D841" s="30">
        <v>0</v>
      </c>
      <c r="E841" s="30">
        <v>0</v>
      </c>
      <c r="F841" s="30">
        <v>0</v>
      </c>
      <c r="G841" s="30">
        <v>0</v>
      </c>
      <c r="H841" s="30">
        <v>1</v>
      </c>
      <c r="I841" s="31"/>
      <c r="J841" s="31"/>
      <c r="K841" s="31"/>
      <c r="L841" s="31"/>
      <c r="M841" s="33" t="s">
        <v>293</v>
      </c>
      <c r="N841" s="47" t="s">
        <v>294</v>
      </c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</row>
    <row r="842" spans="1:45">
      <c r="A842" s="14">
        <v>41359</v>
      </c>
      <c r="B842" s="30">
        <v>163</v>
      </c>
      <c r="C842" s="151">
        <v>0</v>
      </c>
      <c r="D842" s="151">
        <v>0</v>
      </c>
      <c r="E842" s="151">
        <v>0</v>
      </c>
      <c r="F842" s="151">
        <v>0</v>
      </c>
      <c r="G842" s="151">
        <v>0</v>
      </c>
      <c r="H842" s="14"/>
      <c r="I842" s="33"/>
      <c r="J842" s="33"/>
      <c r="K842" s="33"/>
      <c r="L842" s="33"/>
      <c r="M842" s="50" t="s">
        <v>261</v>
      </c>
      <c r="N842" s="57" t="s">
        <v>264</v>
      </c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</row>
    <row r="843" spans="1:45">
      <c r="A843" s="13">
        <v>41360</v>
      </c>
      <c r="B843" s="30">
        <v>127</v>
      </c>
      <c r="C843" s="151">
        <v>0</v>
      </c>
      <c r="D843" s="151">
        <v>0</v>
      </c>
      <c r="E843" s="151">
        <v>0</v>
      </c>
      <c r="F843" s="151">
        <v>0</v>
      </c>
      <c r="G843" s="151">
        <v>0</v>
      </c>
      <c r="H843" s="13"/>
      <c r="I843" s="33"/>
      <c r="J843" s="33"/>
      <c r="K843" s="33"/>
      <c r="L843" s="33"/>
      <c r="M843" s="48" t="s">
        <v>295</v>
      </c>
      <c r="N843" s="57" t="s">
        <v>296</v>
      </c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</row>
    <row r="844" spans="1:45" ht="13.5" thickBot="1">
      <c r="A844" s="13">
        <v>41361</v>
      </c>
      <c r="B844" s="30">
        <v>138</v>
      </c>
      <c r="C844" s="151">
        <v>0</v>
      </c>
      <c r="D844" s="151">
        <v>0</v>
      </c>
      <c r="E844" s="151">
        <v>0</v>
      </c>
      <c r="F844" s="151">
        <v>0</v>
      </c>
      <c r="G844" s="151">
        <v>0</v>
      </c>
      <c r="H844" s="13"/>
      <c r="I844" s="33"/>
      <c r="J844" s="33"/>
      <c r="K844" s="33"/>
      <c r="L844" s="33"/>
      <c r="M844" s="58" t="s">
        <v>305</v>
      </c>
      <c r="N844" s="57" t="s">
        <v>307</v>
      </c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</row>
    <row r="845" spans="1:45" ht="13.5" thickBot="1">
      <c r="A845" s="12">
        <v>41362</v>
      </c>
      <c r="B845" s="35">
        <v>127</v>
      </c>
      <c r="C845" s="155">
        <v>0</v>
      </c>
      <c r="D845" s="155">
        <v>0</v>
      </c>
      <c r="E845" s="155">
        <v>0</v>
      </c>
      <c r="F845" s="155">
        <v>0</v>
      </c>
      <c r="G845" s="155">
        <v>0</v>
      </c>
      <c r="H845" s="12"/>
      <c r="I845" s="36"/>
      <c r="J845" s="36"/>
      <c r="K845" s="36"/>
      <c r="L845" s="36"/>
      <c r="M845" s="149" t="s">
        <v>278</v>
      </c>
      <c r="N845" s="137" t="s">
        <v>280</v>
      </c>
      <c r="O845" s="36"/>
      <c r="P845" s="36"/>
      <c r="Q845" s="36"/>
      <c r="R845" s="36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</row>
    <row r="846" spans="1:45">
      <c r="B846" s="31"/>
      <c r="C846" s="31"/>
      <c r="D846" s="31"/>
      <c r="E846" s="31"/>
      <c r="F846" s="31"/>
      <c r="G846" s="31"/>
      <c r="H846" s="31">
        <f>SUM(H781:H845)</f>
        <v>3</v>
      </c>
      <c r="I846" s="31">
        <f t="shared" ref="I846:K846" si="31">SUM(I781:I845)</f>
        <v>10</v>
      </c>
      <c r="J846" s="31">
        <f t="shared" si="31"/>
        <v>6</v>
      </c>
      <c r="K846" s="31">
        <f t="shared" si="31"/>
        <v>5</v>
      </c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</row>
    <row r="847" spans="1:45">
      <c r="B847" s="31"/>
      <c r="C847" s="31"/>
      <c r="D847" s="31"/>
      <c r="E847" s="31"/>
      <c r="F847" s="31"/>
      <c r="G847" s="31"/>
      <c r="H847" s="31">
        <f>COUNT(H781:H845)</f>
        <v>3</v>
      </c>
      <c r="I847" s="31">
        <f t="shared" ref="I847:K847" si="32">COUNT(I781:I845)</f>
        <v>7</v>
      </c>
      <c r="J847" s="31">
        <f t="shared" si="32"/>
        <v>3</v>
      </c>
      <c r="K847" s="31">
        <f t="shared" si="32"/>
        <v>1</v>
      </c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</row>
    <row r="848" spans="1:45">
      <c r="A848" s="1" t="s">
        <v>47</v>
      </c>
      <c r="B848" s="126" t="s">
        <v>13</v>
      </c>
      <c r="C848" s="126" t="s">
        <v>13</v>
      </c>
      <c r="D848" s="126" t="s">
        <v>13</v>
      </c>
      <c r="E848" s="126" t="s">
        <v>13</v>
      </c>
      <c r="F848" s="126" t="s">
        <v>13</v>
      </c>
      <c r="G848" s="126" t="s">
        <v>13</v>
      </c>
      <c r="H848" s="126" t="s">
        <v>13</v>
      </c>
      <c r="I848" s="126" t="s">
        <v>13</v>
      </c>
      <c r="J848" s="126" t="s">
        <v>16</v>
      </c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</row>
    <row r="849" spans="1:37">
      <c r="A849" s="106" t="s">
        <v>0</v>
      </c>
      <c r="B849" s="106" t="s">
        <v>18</v>
      </c>
      <c r="C849" s="106" t="s">
        <v>19</v>
      </c>
      <c r="D849" s="106" t="s">
        <v>20</v>
      </c>
      <c r="E849" s="106" t="s">
        <v>21</v>
      </c>
      <c r="F849" s="106" t="s">
        <v>23</v>
      </c>
      <c r="G849" s="106" t="s">
        <v>24</v>
      </c>
      <c r="H849" s="106" t="s">
        <v>22</v>
      </c>
      <c r="I849" s="106" t="s">
        <v>40</v>
      </c>
      <c r="J849" s="106" t="s">
        <v>26</v>
      </c>
      <c r="K849" s="106" t="s">
        <v>27</v>
      </c>
      <c r="L849" s="106" t="s">
        <v>28</v>
      </c>
      <c r="M849" s="106" t="s">
        <v>29</v>
      </c>
      <c r="N849" s="106" t="s">
        <v>5</v>
      </c>
      <c r="O849" s="106" t="s">
        <v>6</v>
      </c>
      <c r="P849" s="106" t="s">
        <v>7</v>
      </c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</row>
    <row r="850" spans="1:37">
      <c r="A850" s="111">
        <v>41276</v>
      </c>
      <c r="B850" s="15">
        <v>0</v>
      </c>
      <c r="C850" s="15">
        <v>0</v>
      </c>
      <c r="D850" s="15">
        <v>0</v>
      </c>
      <c r="E850" s="15">
        <v>0</v>
      </c>
      <c r="F850" s="105"/>
      <c r="G850" s="105"/>
      <c r="H850" s="15">
        <v>0</v>
      </c>
      <c r="I850" s="105"/>
      <c r="J850" s="15"/>
      <c r="K850" s="16"/>
      <c r="L850" s="16"/>
      <c r="M850" s="16"/>
      <c r="N850" s="15"/>
      <c r="O850" s="2" t="s">
        <v>86</v>
      </c>
      <c r="P850" s="47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</row>
    <row r="851" spans="1:37">
      <c r="A851" s="14">
        <v>41278</v>
      </c>
      <c r="B851" s="15">
        <v>0</v>
      </c>
      <c r="C851" s="15">
        <v>0</v>
      </c>
      <c r="D851" s="15">
        <v>0</v>
      </c>
      <c r="E851" s="15">
        <v>0</v>
      </c>
      <c r="F851" s="105"/>
      <c r="G851" s="105"/>
      <c r="H851" s="15">
        <v>0</v>
      </c>
      <c r="I851" s="105"/>
      <c r="J851" s="15"/>
      <c r="K851" s="16"/>
      <c r="L851" s="16"/>
      <c r="M851" s="16"/>
      <c r="N851" s="15"/>
      <c r="O851" s="2" t="s">
        <v>103</v>
      </c>
      <c r="P851" s="47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</row>
    <row r="852" spans="1:37">
      <c r="A852" s="14">
        <v>41284</v>
      </c>
      <c r="B852" s="15">
        <v>0</v>
      </c>
      <c r="C852" s="15">
        <v>0</v>
      </c>
      <c r="D852" s="15">
        <v>0</v>
      </c>
      <c r="E852" s="15">
        <v>0</v>
      </c>
      <c r="F852" s="105"/>
      <c r="G852" s="105"/>
      <c r="H852" s="15">
        <v>0</v>
      </c>
      <c r="I852" s="105"/>
      <c r="J852" s="15"/>
      <c r="K852" s="16"/>
      <c r="L852" s="16"/>
      <c r="M852" s="16"/>
      <c r="N852" s="15"/>
      <c r="O852" s="50" t="s">
        <v>94</v>
      </c>
      <c r="P852" s="47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</row>
    <row r="853" spans="1:37">
      <c r="A853" s="14">
        <v>41285</v>
      </c>
      <c r="B853" s="15">
        <v>0</v>
      </c>
      <c r="C853" s="15">
        <v>0</v>
      </c>
      <c r="D853" s="15">
        <v>0</v>
      </c>
      <c r="E853" s="15">
        <v>0</v>
      </c>
      <c r="F853" s="105"/>
      <c r="G853" s="105"/>
      <c r="H853" s="15">
        <v>0</v>
      </c>
      <c r="I853" s="105"/>
      <c r="J853" s="15"/>
      <c r="K853" s="16"/>
      <c r="L853" s="16"/>
      <c r="M853" s="16"/>
      <c r="N853" s="15"/>
      <c r="O853" s="50" t="s">
        <v>260</v>
      </c>
      <c r="P853" s="47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</row>
    <row r="854" spans="1:37">
      <c r="A854" s="13">
        <v>41288</v>
      </c>
      <c r="B854" s="15">
        <v>0</v>
      </c>
      <c r="C854" s="15">
        <v>0</v>
      </c>
      <c r="D854" s="15">
        <v>0</v>
      </c>
      <c r="E854" s="15">
        <v>0</v>
      </c>
      <c r="F854" s="105"/>
      <c r="G854" s="105"/>
      <c r="H854" s="15">
        <v>0</v>
      </c>
      <c r="I854" s="105"/>
      <c r="J854" s="15"/>
      <c r="K854" s="16"/>
      <c r="L854" s="16"/>
      <c r="M854" s="16"/>
      <c r="N854" s="15"/>
      <c r="O854" s="50" t="s">
        <v>95</v>
      </c>
      <c r="P854" s="47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</row>
    <row r="855" spans="1:37">
      <c r="A855" s="13">
        <v>41289</v>
      </c>
      <c r="B855" s="15">
        <v>0</v>
      </c>
      <c r="C855" s="15">
        <v>0</v>
      </c>
      <c r="D855" s="15">
        <v>0</v>
      </c>
      <c r="E855" s="15">
        <v>0</v>
      </c>
      <c r="F855" s="105"/>
      <c r="G855" s="105"/>
      <c r="H855" s="15">
        <v>0</v>
      </c>
      <c r="I855" s="105"/>
      <c r="J855" s="15"/>
      <c r="K855" s="16"/>
      <c r="L855" s="16"/>
      <c r="M855" s="16"/>
      <c r="N855" s="15"/>
      <c r="O855" s="50" t="s">
        <v>118</v>
      </c>
      <c r="P855" s="47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</row>
    <row r="856" spans="1:37">
      <c r="A856" s="11">
        <v>41296</v>
      </c>
      <c r="B856" s="15">
        <v>0</v>
      </c>
      <c r="C856" s="15">
        <v>0</v>
      </c>
      <c r="D856" s="15">
        <v>0</v>
      </c>
      <c r="E856" s="15">
        <v>0</v>
      </c>
      <c r="F856" s="105"/>
      <c r="G856" s="105"/>
      <c r="H856" s="15">
        <v>0</v>
      </c>
      <c r="I856" s="105"/>
      <c r="J856" s="15"/>
      <c r="K856" s="15"/>
      <c r="L856" s="15"/>
      <c r="M856" s="15"/>
      <c r="N856" s="15"/>
      <c r="O856" s="50" t="s">
        <v>115</v>
      </c>
      <c r="P856" s="47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</row>
    <row r="857" spans="1:37">
      <c r="A857" s="11">
        <v>41298</v>
      </c>
      <c r="B857" s="15">
        <v>0</v>
      </c>
      <c r="C857" s="15">
        <v>0</v>
      </c>
      <c r="D857" s="15">
        <v>0</v>
      </c>
      <c r="E857" s="15">
        <v>0</v>
      </c>
      <c r="F857" s="105"/>
      <c r="G857" s="105"/>
      <c r="H857" s="15">
        <v>0</v>
      </c>
      <c r="I857" s="105"/>
      <c r="J857" s="15"/>
      <c r="K857" s="16"/>
      <c r="L857" s="16"/>
      <c r="M857" s="16"/>
      <c r="N857" s="15"/>
      <c r="O857" s="50" t="s">
        <v>146</v>
      </c>
      <c r="P857" s="47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</row>
    <row r="858" spans="1:37">
      <c r="A858" s="11">
        <v>41303</v>
      </c>
      <c r="B858" s="15">
        <v>0</v>
      </c>
      <c r="C858" s="15">
        <v>0</v>
      </c>
      <c r="D858" s="15">
        <v>0</v>
      </c>
      <c r="E858" s="15">
        <v>0</v>
      </c>
      <c r="F858" s="105"/>
      <c r="G858" s="105"/>
      <c r="H858" s="15">
        <v>0</v>
      </c>
      <c r="I858" s="105"/>
      <c r="J858" s="15"/>
      <c r="K858" s="16"/>
      <c r="L858" s="16"/>
      <c r="M858" s="16"/>
      <c r="N858" s="15"/>
      <c r="O858" s="50" t="s">
        <v>203</v>
      </c>
      <c r="P858" s="47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</row>
    <row r="859" spans="1:37">
      <c r="A859" s="11">
        <v>41305</v>
      </c>
      <c r="B859" s="15">
        <v>0</v>
      </c>
      <c r="C859" s="15">
        <v>0</v>
      </c>
      <c r="D859" s="15">
        <v>0</v>
      </c>
      <c r="E859" s="15">
        <v>0</v>
      </c>
      <c r="F859" s="105"/>
      <c r="G859" s="105"/>
      <c r="H859" s="15">
        <v>0</v>
      </c>
      <c r="I859" s="105"/>
      <c r="J859" s="15"/>
      <c r="K859" s="16"/>
      <c r="L859" s="16"/>
      <c r="M859" s="16"/>
      <c r="N859" s="15"/>
      <c r="O859" s="2" t="s">
        <v>157</v>
      </c>
      <c r="P859" s="47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</row>
    <row r="860" spans="1:37">
      <c r="A860" s="11">
        <v>41309</v>
      </c>
      <c r="B860" s="15">
        <v>0</v>
      </c>
      <c r="C860" s="15">
        <v>0</v>
      </c>
      <c r="D860" s="15">
        <v>0</v>
      </c>
      <c r="E860" s="15">
        <v>0</v>
      </c>
      <c r="F860" s="105"/>
      <c r="G860" s="105"/>
      <c r="H860" s="15">
        <v>0</v>
      </c>
      <c r="I860" s="105"/>
      <c r="J860" s="15"/>
      <c r="K860" s="16"/>
      <c r="L860" s="16"/>
      <c r="M860" s="16"/>
      <c r="N860" s="15"/>
      <c r="O860" s="50" t="s">
        <v>203</v>
      </c>
      <c r="P860" s="47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</row>
    <row r="861" spans="1:37">
      <c r="A861" s="11">
        <v>41310</v>
      </c>
      <c r="B861" s="15">
        <v>0</v>
      </c>
      <c r="C861" s="15">
        <v>0</v>
      </c>
      <c r="D861" s="15">
        <v>0</v>
      </c>
      <c r="E861" s="15">
        <v>0</v>
      </c>
      <c r="F861" s="105"/>
      <c r="G861" s="105"/>
      <c r="H861" s="15">
        <v>0</v>
      </c>
      <c r="I861" s="105"/>
      <c r="J861" s="15"/>
      <c r="K861" s="16"/>
      <c r="L861" s="16"/>
      <c r="M861" s="16"/>
      <c r="N861" s="15"/>
      <c r="O861" s="2" t="s">
        <v>175</v>
      </c>
      <c r="P861" s="47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</row>
    <row r="862" spans="1:37">
      <c r="A862" s="11">
        <v>41316</v>
      </c>
      <c r="B862" s="15">
        <v>0</v>
      </c>
      <c r="C862" s="15">
        <v>0</v>
      </c>
      <c r="D862" s="15">
        <v>0</v>
      </c>
      <c r="E862" s="15">
        <v>0</v>
      </c>
      <c r="F862" s="105"/>
      <c r="G862" s="105"/>
      <c r="H862" s="15">
        <v>0</v>
      </c>
      <c r="I862" s="105"/>
      <c r="J862" s="15"/>
      <c r="K862" s="16"/>
      <c r="L862" s="16"/>
      <c r="M862" s="16"/>
      <c r="N862" s="15"/>
      <c r="O862" s="2" t="s">
        <v>186</v>
      </c>
      <c r="P862" s="47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</row>
    <row r="863" spans="1:37">
      <c r="A863" s="11">
        <v>41317</v>
      </c>
      <c r="B863" s="15">
        <v>0</v>
      </c>
      <c r="C863" s="15">
        <v>0</v>
      </c>
      <c r="D863" s="15">
        <v>0</v>
      </c>
      <c r="E863" s="15">
        <v>0</v>
      </c>
      <c r="F863" s="105"/>
      <c r="G863" s="105"/>
      <c r="H863" s="15">
        <v>0</v>
      </c>
      <c r="I863" s="105"/>
      <c r="J863" s="15"/>
      <c r="K863" s="16"/>
      <c r="L863" s="16"/>
      <c r="M863" s="16"/>
      <c r="N863" s="15"/>
      <c r="O863" s="52" t="s">
        <v>163</v>
      </c>
      <c r="P863" s="47" t="s">
        <v>164</v>
      </c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</row>
    <row r="864" spans="1:37">
      <c r="A864" s="11">
        <v>41318</v>
      </c>
      <c r="B864" s="15">
        <v>0</v>
      </c>
      <c r="C864" s="15">
        <v>0</v>
      </c>
      <c r="D864" s="15">
        <v>0</v>
      </c>
      <c r="E864" s="15">
        <v>0</v>
      </c>
      <c r="F864" s="105"/>
      <c r="G864" s="105"/>
      <c r="H864" s="15">
        <v>0</v>
      </c>
      <c r="I864" s="105"/>
      <c r="J864" s="15"/>
      <c r="K864" s="16"/>
      <c r="L864" s="16"/>
      <c r="M864" s="16"/>
      <c r="N864" s="15"/>
      <c r="O864" s="52" t="s">
        <v>163</v>
      </c>
      <c r="P864" s="47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</row>
    <row r="865" spans="1:37">
      <c r="A865" s="11">
        <v>41325</v>
      </c>
      <c r="B865" s="15">
        <v>0</v>
      </c>
      <c r="C865" s="15">
        <v>0</v>
      </c>
      <c r="D865" s="15">
        <v>0</v>
      </c>
      <c r="E865" s="15">
        <v>0</v>
      </c>
      <c r="F865" s="105"/>
      <c r="G865" s="105"/>
      <c r="H865" s="15">
        <v>0</v>
      </c>
      <c r="I865" s="105"/>
      <c r="J865" s="15"/>
      <c r="K865" s="16"/>
      <c r="L865" s="16"/>
      <c r="M865" s="16"/>
      <c r="N865" s="15"/>
      <c r="O865" s="2" t="s">
        <v>232</v>
      </c>
      <c r="P865" s="47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</row>
    <row r="866" spans="1:37">
      <c r="A866" s="11">
        <v>41326</v>
      </c>
      <c r="B866" s="15">
        <v>0</v>
      </c>
      <c r="C866" s="15">
        <v>0</v>
      </c>
      <c r="D866" s="15">
        <v>0</v>
      </c>
      <c r="E866" s="15">
        <v>0</v>
      </c>
      <c r="F866" s="105"/>
      <c r="G866" s="105"/>
      <c r="H866" s="15">
        <v>0</v>
      </c>
      <c r="I866" s="105"/>
      <c r="J866" s="15"/>
      <c r="K866" s="16"/>
      <c r="L866" s="16"/>
      <c r="M866" s="16"/>
      <c r="N866" s="15"/>
      <c r="O866" s="2" t="s">
        <v>216</v>
      </c>
      <c r="P866" s="47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</row>
    <row r="867" spans="1:37">
      <c r="A867" s="110">
        <v>41330</v>
      </c>
      <c r="B867" s="15">
        <v>0</v>
      </c>
      <c r="C867" s="15">
        <v>0</v>
      </c>
      <c r="D867" s="15">
        <v>0</v>
      </c>
      <c r="E867" s="15">
        <v>0</v>
      </c>
      <c r="F867" s="105"/>
      <c r="G867" s="105"/>
      <c r="H867" s="15">
        <v>0</v>
      </c>
      <c r="I867" s="105"/>
      <c r="J867" s="15"/>
      <c r="K867" s="16"/>
      <c r="L867" s="16"/>
      <c r="M867" s="16"/>
      <c r="N867" s="15"/>
      <c r="O867" s="2" t="s">
        <v>242</v>
      </c>
      <c r="P867" s="47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</row>
    <row r="868" spans="1:37">
      <c r="A868" s="110">
        <v>41333</v>
      </c>
      <c r="B868" s="15">
        <v>0</v>
      </c>
      <c r="C868" s="15">
        <v>0</v>
      </c>
      <c r="D868" s="15">
        <v>0</v>
      </c>
      <c r="E868" s="15">
        <v>0</v>
      </c>
      <c r="F868" s="105"/>
      <c r="G868" s="105"/>
      <c r="H868" s="15">
        <v>0</v>
      </c>
      <c r="I868" s="105"/>
      <c r="J868" s="15"/>
      <c r="K868" s="16"/>
      <c r="L868" s="16"/>
      <c r="M868" s="16"/>
      <c r="N868" s="15"/>
      <c r="O868" s="2" t="s">
        <v>241</v>
      </c>
      <c r="P868" s="47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</row>
    <row r="869" spans="1:37">
      <c r="A869" s="110">
        <v>41337</v>
      </c>
      <c r="B869" s="15">
        <v>0</v>
      </c>
      <c r="C869" s="15">
        <v>0</v>
      </c>
      <c r="D869" s="15">
        <v>0</v>
      </c>
      <c r="E869" s="15">
        <v>0</v>
      </c>
      <c r="F869" s="105"/>
      <c r="G869" s="105"/>
      <c r="H869" s="15">
        <v>0</v>
      </c>
      <c r="I869" s="105"/>
      <c r="J869" s="15"/>
      <c r="K869" s="16"/>
      <c r="L869" s="16"/>
      <c r="M869" s="16"/>
      <c r="N869" s="15"/>
      <c r="O869" s="2" t="s">
        <v>252</v>
      </c>
      <c r="P869" s="47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</row>
    <row r="870" spans="1:37">
      <c r="A870" s="11">
        <v>41338</v>
      </c>
      <c r="B870" s="15">
        <v>0</v>
      </c>
      <c r="C870" s="15">
        <v>0</v>
      </c>
      <c r="D870" s="15">
        <v>0</v>
      </c>
      <c r="E870" s="15">
        <v>0</v>
      </c>
      <c r="F870" s="105"/>
      <c r="G870" s="105"/>
      <c r="H870" s="15">
        <v>0</v>
      </c>
      <c r="I870" s="105"/>
      <c r="J870" s="15"/>
      <c r="K870" s="16"/>
      <c r="L870" s="16"/>
      <c r="M870" s="16"/>
      <c r="N870" s="15"/>
      <c r="O870" s="2" t="s">
        <v>230</v>
      </c>
      <c r="P870" s="47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</row>
    <row r="871" spans="1:37">
      <c r="A871" s="11">
        <v>41344</v>
      </c>
      <c r="B871" s="15">
        <v>0</v>
      </c>
      <c r="C871" s="15">
        <v>0</v>
      </c>
      <c r="D871" s="15">
        <v>0</v>
      </c>
      <c r="E871" s="15">
        <v>0</v>
      </c>
      <c r="F871" s="105"/>
      <c r="G871" s="105"/>
      <c r="H871" s="15">
        <v>0</v>
      </c>
      <c r="I871" s="105"/>
      <c r="J871" s="15"/>
      <c r="K871" s="16"/>
      <c r="L871" s="16"/>
      <c r="M871" s="16"/>
      <c r="N871" s="15"/>
      <c r="O871" s="2" t="s">
        <v>298</v>
      </c>
      <c r="P871" s="47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</row>
    <row r="872" spans="1:37">
      <c r="A872" s="11">
        <v>41345</v>
      </c>
      <c r="B872" s="15">
        <v>0</v>
      </c>
      <c r="C872" s="15">
        <v>0</v>
      </c>
      <c r="D872" s="15">
        <v>0</v>
      </c>
      <c r="E872" s="15">
        <v>0</v>
      </c>
      <c r="F872" s="105"/>
      <c r="G872" s="105"/>
      <c r="H872" s="15">
        <v>0</v>
      </c>
      <c r="I872" s="105"/>
      <c r="J872" s="15"/>
      <c r="K872" s="16"/>
      <c r="L872" s="16"/>
      <c r="M872" s="16"/>
      <c r="N872" s="15"/>
      <c r="O872" s="2" t="s">
        <v>229</v>
      </c>
      <c r="P872" s="47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</row>
    <row r="873" spans="1:37">
      <c r="A873" s="11">
        <v>41354</v>
      </c>
      <c r="B873" s="15">
        <v>0</v>
      </c>
      <c r="C873" s="15">
        <v>0</v>
      </c>
      <c r="D873" s="15">
        <v>0</v>
      </c>
      <c r="E873" s="15">
        <v>0</v>
      </c>
      <c r="F873" s="105"/>
      <c r="G873" s="105"/>
      <c r="H873" s="15">
        <v>0</v>
      </c>
      <c r="I873" s="105"/>
      <c r="J873" s="15"/>
      <c r="K873" s="16"/>
      <c r="L873" s="16"/>
      <c r="M873" s="16"/>
      <c r="N873" s="15"/>
      <c r="O873" s="2" t="s">
        <v>235</v>
      </c>
      <c r="P873" s="47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</row>
    <row r="874" spans="1:37">
      <c r="A874" s="11">
        <v>41355</v>
      </c>
      <c r="B874" s="15">
        <v>0</v>
      </c>
      <c r="C874" s="15">
        <v>0</v>
      </c>
      <c r="D874" s="15">
        <v>0</v>
      </c>
      <c r="E874" s="15">
        <v>0</v>
      </c>
      <c r="F874" s="105"/>
      <c r="G874" s="105"/>
      <c r="H874" s="15">
        <v>0</v>
      </c>
      <c r="I874" s="105"/>
      <c r="J874" s="15"/>
      <c r="K874" s="16"/>
      <c r="L874" s="16"/>
      <c r="M874" s="16"/>
      <c r="N874" s="15"/>
      <c r="O874" s="2" t="s">
        <v>303</v>
      </c>
      <c r="P874" s="47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</row>
    <row r="875" spans="1:37">
      <c r="A875" s="11">
        <v>41358</v>
      </c>
      <c r="B875" s="15">
        <v>0</v>
      </c>
      <c r="C875" s="15">
        <v>0</v>
      </c>
      <c r="D875" s="15">
        <v>0</v>
      </c>
      <c r="E875" s="15">
        <v>0</v>
      </c>
      <c r="F875" s="105"/>
      <c r="G875" s="105"/>
      <c r="H875" s="15">
        <v>0</v>
      </c>
      <c r="I875" s="105"/>
      <c r="J875" s="15"/>
      <c r="K875" s="16"/>
      <c r="L875" s="16"/>
      <c r="M875" s="16"/>
      <c r="N875" s="15"/>
      <c r="O875" s="2" t="s">
        <v>231</v>
      </c>
      <c r="P875" s="47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</row>
    <row r="876" spans="1:37" ht="13.5" thickBot="1">
      <c r="A876" s="12">
        <v>41360</v>
      </c>
      <c r="B876" s="18">
        <v>0</v>
      </c>
      <c r="C876" s="18">
        <v>0</v>
      </c>
      <c r="D876" s="18">
        <v>0</v>
      </c>
      <c r="E876" s="18">
        <v>0</v>
      </c>
      <c r="F876" s="127"/>
      <c r="G876" s="127"/>
      <c r="H876" s="18">
        <v>0</v>
      </c>
      <c r="I876" s="127"/>
      <c r="J876" s="18"/>
      <c r="K876" s="19"/>
      <c r="L876" s="19"/>
      <c r="M876" s="19"/>
      <c r="N876" s="18"/>
      <c r="O876" s="131" t="s">
        <v>270</v>
      </c>
      <c r="P876" s="47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</row>
    <row r="877" spans="1:37">
      <c r="A877" s="14">
        <v>41276</v>
      </c>
      <c r="B877" s="15">
        <v>0</v>
      </c>
      <c r="C877" s="15">
        <v>0</v>
      </c>
      <c r="D877" s="15">
        <v>0</v>
      </c>
      <c r="E877" s="15">
        <v>0</v>
      </c>
      <c r="F877" s="15">
        <v>0</v>
      </c>
      <c r="G877" s="15">
        <v>0</v>
      </c>
      <c r="H877" s="15">
        <v>0</v>
      </c>
      <c r="I877" s="15">
        <v>0</v>
      </c>
      <c r="J877" s="15"/>
      <c r="K877" s="16"/>
      <c r="L877" s="16"/>
      <c r="M877" s="16"/>
      <c r="N877" s="15"/>
      <c r="O877" s="2" t="s">
        <v>86</v>
      </c>
      <c r="P877" s="47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</row>
    <row r="878" spans="1:37">
      <c r="A878" s="14">
        <v>41278</v>
      </c>
      <c r="B878" s="15">
        <v>0</v>
      </c>
      <c r="C878" s="15">
        <v>0</v>
      </c>
      <c r="D878" s="15">
        <v>0</v>
      </c>
      <c r="E878" s="15">
        <v>0</v>
      </c>
      <c r="F878" s="15">
        <v>0</v>
      </c>
      <c r="G878" s="15">
        <v>0</v>
      </c>
      <c r="H878" s="15">
        <v>0</v>
      </c>
      <c r="I878" s="15">
        <v>0</v>
      </c>
      <c r="J878" s="15"/>
      <c r="K878" s="16"/>
      <c r="L878" s="16"/>
      <c r="M878" s="16"/>
      <c r="N878" s="15"/>
      <c r="O878" s="2" t="s">
        <v>103</v>
      </c>
      <c r="P878" s="47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</row>
    <row r="879" spans="1:37">
      <c r="A879" s="14">
        <v>41284</v>
      </c>
      <c r="B879" s="15">
        <v>0</v>
      </c>
      <c r="C879" s="15">
        <v>0</v>
      </c>
      <c r="D879" s="15">
        <v>0</v>
      </c>
      <c r="E879" s="15">
        <v>0</v>
      </c>
      <c r="F879" s="15">
        <v>0</v>
      </c>
      <c r="G879" s="15">
        <v>0</v>
      </c>
      <c r="H879" s="15">
        <v>0</v>
      </c>
      <c r="I879" s="15">
        <v>0</v>
      </c>
      <c r="J879" s="15"/>
      <c r="K879" s="16"/>
      <c r="L879" s="16"/>
      <c r="M879" s="16"/>
      <c r="N879" s="15"/>
      <c r="O879" s="50" t="s">
        <v>94</v>
      </c>
      <c r="P879" s="47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</row>
    <row r="880" spans="1:37">
      <c r="A880" s="14">
        <v>41285</v>
      </c>
      <c r="B880" s="15">
        <v>0</v>
      </c>
      <c r="C880" s="15">
        <v>0</v>
      </c>
      <c r="D880" s="15">
        <v>0</v>
      </c>
      <c r="E880" s="15">
        <v>0</v>
      </c>
      <c r="F880" s="15">
        <v>0</v>
      </c>
      <c r="G880" s="15">
        <v>0</v>
      </c>
      <c r="H880" s="15">
        <v>0</v>
      </c>
      <c r="I880" s="15">
        <v>0</v>
      </c>
      <c r="J880" s="15"/>
      <c r="K880" s="16"/>
      <c r="L880" s="16"/>
      <c r="M880" s="16"/>
      <c r="N880" s="15"/>
      <c r="O880" s="50" t="s">
        <v>260</v>
      </c>
      <c r="P880" s="47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</row>
    <row r="881" spans="1:37">
      <c r="A881" s="13">
        <v>41288</v>
      </c>
      <c r="B881" s="15">
        <v>0</v>
      </c>
      <c r="C881" s="15">
        <v>0</v>
      </c>
      <c r="D881" s="15">
        <v>0</v>
      </c>
      <c r="E881" s="15">
        <v>0</v>
      </c>
      <c r="F881" s="15">
        <v>0</v>
      </c>
      <c r="G881" s="15">
        <v>0</v>
      </c>
      <c r="H881" s="15">
        <v>0</v>
      </c>
      <c r="I881" s="15">
        <v>0</v>
      </c>
      <c r="J881" s="15"/>
      <c r="K881" s="16"/>
      <c r="L881" s="16"/>
      <c r="M881" s="16"/>
      <c r="N881" s="15"/>
      <c r="O881" s="50" t="s">
        <v>95</v>
      </c>
      <c r="P881" s="47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</row>
    <row r="882" spans="1:37">
      <c r="A882" s="13">
        <v>41289</v>
      </c>
      <c r="B882" s="15">
        <v>0</v>
      </c>
      <c r="C882" s="15">
        <v>0</v>
      </c>
      <c r="D882" s="15">
        <v>0</v>
      </c>
      <c r="E882" s="15">
        <v>0</v>
      </c>
      <c r="F882" s="15">
        <v>0</v>
      </c>
      <c r="G882" s="15">
        <v>0</v>
      </c>
      <c r="H882" s="15">
        <v>0</v>
      </c>
      <c r="I882" s="15">
        <v>0</v>
      </c>
      <c r="J882" s="15"/>
      <c r="K882" s="16"/>
      <c r="L882" s="16"/>
      <c r="M882" s="16"/>
      <c r="N882" s="15"/>
      <c r="O882" s="50" t="s">
        <v>118</v>
      </c>
      <c r="P882" s="47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</row>
    <row r="883" spans="1:37">
      <c r="A883" s="11">
        <v>41292</v>
      </c>
      <c r="B883" s="31">
        <v>0</v>
      </c>
      <c r="C883" s="31">
        <v>0</v>
      </c>
      <c r="D883" s="31">
        <v>0</v>
      </c>
      <c r="E883" s="31">
        <v>0</v>
      </c>
      <c r="F883" s="31">
        <v>0</v>
      </c>
      <c r="G883" s="31">
        <v>0</v>
      </c>
      <c r="H883" s="31">
        <v>0</v>
      </c>
      <c r="I883" s="31">
        <v>0</v>
      </c>
      <c r="O883" s="50" t="s">
        <v>114</v>
      </c>
      <c r="P883" s="47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</row>
    <row r="884" spans="1:37">
      <c r="A884" s="11">
        <v>41296</v>
      </c>
      <c r="B884" s="31">
        <v>0</v>
      </c>
      <c r="C884" s="31">
        <v>0</v>
      </c>
      <c r="D884" s="31">
        <v>0</v>
      </c>
      <c r="E884" s="31">
        <v>0</v>
      </c>
      <c r="F884" s="31">
        <v>0</v>
      </c>
      <c r="G884" s="31">
        <v>0</v>
      </c>
      <c r="H884" s="31">
        <v>0</v>
      </c>
      <c r="I884" s="31">
        <v>0</v>
      </c>
      <c r="O884" s="50" t="s">
        <v>115</v>
      </c>
      <c r="P884" s="47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</row>
    <row r="885" spans="1:37">
      <c r="A885" s="11">
        <v>41298</v>
      </c>
      <c r="B885" s="15">
        <v>0</v>
      </c>
      <c r="C885" s="15">
        <v>0</v>
      </c>
      <c r="D885" s="15">
        <v>0</v>
      </c>
      <c r="E885" s="15">
        <v>0</v>
      </c>
      <c r="F885" s="15">
        <v>0</v>
      </c>
      <c r="G885" s="15">
        <v>0</v>
      </c>
      <c r="H885" s="15">
        <v>0</v>
      </c>
      <c r="I885" s="15">
        <v>0</v>
      </c>
      <c r="J885" s="15"/>
      <c r="K885" s="16"/>
      <c r="L885" s="16"/>
      <c r="M885" s="16"/>
      <c r="N885" s="15"/>
      <c r="O885" s="50" t="s">
        <v>146</v>
      </c>
      <c r="P885" s="47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</row>
    <row r="886" spans="1:37">
      <c r="A886" s="11">
        <v>41303</v>
      </c>
      <c r="B886" s="15">
        <v>0</v>
      </c>
      <c r="C886" s="15">
        <v>0</v>
      </c>
      <c r="D886" s="15">
        <v>0</v>
      </c>
      <c r="E886" s="15">
        <v>0</v>
      </c>
      <c r="F886" s="15">
        <v>0</v>
      </c>
      <c r="G886" s="15">
        <v>0</v>
      </c>
      <c r="H886" s="15">
        <v>0</v>
      </c>
      <c r="I886" s="15">
        <v>0</v>
      </c>
      <c r="J886" s="15"/>
      <c r="K886" s="16"/>
      <c r="L886" s="16"/>
      <c r="M886" s="16"/>
      <c r="N886" s="15"/>
      <c r="O886" s="50" t="s">
        <v>203</v>
      </c>
      <c r="P886" s="47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</row>
    <row r="887" spans="1:37">
      <c r="A887" s="11">
        <v>41305</v>
      </c>
      <c r="B887" s="15">
        <v>0</v>
      </c>
      <c r="C887" s="15">
        <v>0</v>
      </c>
      <c r="D887" s="15">
        <v>0</v>
      </c>
      <c r="E887" s="15">
        <v>0</v>
      </c>
      <c r="F887" s="15">
        <v>0</v>
      </c>
      <c r="G887" s="15">
        <v>0</v>
      </c>
      <c r="H887" s="15">
        <v>0</v>
      </c>
      <c r="I887" s="15">
        <v>0</v>
      </c>
      <c r="J887" s="15"/>
      <c r="K887" s="16"/>
      <c r="L887" s="16"/>
      <c r="M887" s="16"/>
      <c r="N887" s="15"/>
      <c r="O887" s="2" t="s">
        <v>157</v>
      </c>
      <c r="P887" s="47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</row>
    <row r="888" spans="1:37">
      <c r="A888" s="11">
        <v>41309</v>
      </c>
      <c r="B888" s="15">
        <v>0</v>
      </c>
      <c r="C888" s="15">
        <v>0</v>
      </c>
      <c r="D888" s="15">
        <v>0</v>
      </c>
      <c r="E888" s="15">
        <v>0</v>
      </c>
      <c r="F888" s="15">
        <v>0</v>
      </c>
      <c r="G888" s="15">
        <v>0</v>
      </c>
      <c r="H888" s="15">
        <v>0</v>
      </c>
      <c r="I888" s="15">
        <v>0</v>
      </c>
      <c r="J888" s="15"/>
      <c r="K888" s="16"/>
      <c r="L888" s="16"/>
      <c r="M888" s="16"/>
      <c r="N888" s="15"/>
      <c r="O888" s="50" t="s">
        <v>203</v>
      </c>
      <c r="P888" s="47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</row>
    <row r="889" spans="1:37">
      <c r="A889" s="11">
        <v>41310</v>
      </c>
      <c r="B889" s="15">
        <v>0</v>
      </c>
      <c r="C889" s="15">
        <v>0</v>
      </c>
      <c r="D889" s="15">
        <v>0</v>
      </c>
      <c r="E889" s="15">
        <v>0</v>
      </c>
      <c r="F889" s="15">
        <v>0</v>
      </c>
      <c r="G889" s="15">
        <v>0</v>
      </c>
      <c r="H889" s="15">
        <v>0</v>
      </c>
      <c r="I889" s="15">
        <v>0</v>
      </c>
      <c r="J889" s="15"/>
      <c r="K889" s="16"/>
      <c r="L889" s="16"/>
      <c r="M889" s="16"/>
      <c r="N889" s="15"/>
      <c r="O889" s="2" t="s">
        <v>175</v>
      </c>
      <c r="P889" s="47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</row>
    <row r="890" spans="1:37">
      <c r="A890" s="11">
        <v>41316</v>
      </c>
      <c r="B890" s="15">
        <v>0</v>
      </c>
      <c r="C890" s="15">
        <v>0</v>
      </c>
      <c r="D890" s="15">
        <v>0</v>
      </c>
      <c r="E890" s="15">
        <v>0</v>
      </c>
      <c r="F890" s="15">
        <v>0</v>
      </c>
      <c r="G890" s="15">
        <v>0</v>
      </c>
      <c r="H890" s="15">
        <v>0</v>
      </c>
      <c r="I890" s="15">
        <v>0</v>
      </c>
      <c r="J890" s="15"/>
      <c r="K890" s="16"/>
      <c r="L890" s="16"/>
      <c r="M890" s="16"/>
      <c r="N890" s="15"/>
      <c r="O890" s="2" t="s">
        <v>186</v>
      </c>
      <c r="P890" s="47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</row>
    <row r="891" spans="1:37">
      <c r="A891" s="11">
        <v>41317</v>
      </c>
      <c r="B891" s="15">
        <v>0</v>
      </c>
      <c r="C891" s="15">
        <v>0</v>
      </c>
      <c r="D891" s="15">
        <v>0</v>
      </c>
      <c r="E891" s="15">
        <v>0</v>
      </c>
      <c r="F891" s="15">
        <v>0</v>
      </c>
      <c r="G891" s="15">
        <v>0</v>
      </c>
      <c r="H891" s="15">
        <v>0</v>
      </c>
      <c r="I891" s="15">
        <v>0</v>
      </c>
      <c r="J891" s="15"/>
      <c r="K891" s="16"/>
      <c r="L891" s="16"/>
      <c r="M891" s="16"/>
      <c r="N891" s="15"/>
      <c r="O891" s="52" t="s">
        <v>163</v>
      </c>
      <c r="P891" s="47" t="s">
        <v>164</v>
      </c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</row>
    <row r="892" spans="1:37">
      <c r="A892" s="11">
        <v>41318</v>
      </c>
      <c r="B892" s="15">
        <v>0</v>
      </c>
      <c r="C892" s="15">
        <v>0</v>
      </c>
      <c r="D892" s="15">
        <v>0</v>
      </c>
      <c r="E892" s="15">
        <v>0</v>
      </c>
      <c r="F892" s="15">
        <v>0</v>
      </c>
      <c r="G892" s="15">
        <v>0</v>
      </c>
      <c r="H892" s="15">
        <v>0</v>
      </c>
      <c r="I892" s="15">
        <v>0</v>
      </c>
      <c r="J892" s="15"/>
      <c r="K892" s="16"/>
      <c r="L892" s="16"/>
      <c r="M892" s="16"/>
      <c r="N892" s="15"/>
      <c r="O892" s="52" t="s">
        <v>163</v>
      </c>
      <c r="P892" s="47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</row>
    <row r="893" spans="1:37">
      <c r="A893" s="11">
        <v>41325</v>
      </c>
      <c r="B893" s="15">
        <v>0</v>
      </c>
      <c r="C893" s="15">
        <v>0</v>
      </c>
      <c r="D893" s="15">
        <v>0</v>
      </c>
      <c r="E893" s="15">
        <v>0</v>
      </c>
      <c r="F893" s="15">
        <v>0</v>
      </c>
      <c r="G893" s="15">
        <v>0</v>
      </c>
      <c r="H893" s="15">
        <v>0</v>
      </c>
      <c r="I893" s="15">
        <v>0</v>
      </c>
      <c r="J893" s="15"/>
      <c r="K893" s="16"/>
      <c r="L893" s="16"/>
      <c r="M893" s="16"/>
      <c r="N893" s="15"/>
      <c r="O893" s="2" t="s">
        <v>232</v>
      </c>
      <c r="P893" s="47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</row>
    <row r="894" spans="1:37">
      <c r="A894" s="11">
        <v>41326</v>
      </c>
      <c r="B894" s="15">
        <v>0</v>
      </c>
      <c r="C894" s="15">
        <v>0</v>
      </c>
      <c r="D894" s="15">
        <v>0</v>
      </c>
      <c r="E894" s="15">
        <v>0</v>
      </c>
      <c r="F894" s="15">
        <v>0</v>
      </c>
      <c r="G894" s="15">
        <v>0</v>
      </c>
      <c r="H894" s="15">
        <v>0</v>
      </c>
      <c r="I894" s="15">
        <v>0</v>
      </c>
      <c r="J894" s="15"/>
      <c r="K894" s="16"/>
      <c r="L894" s="16"/>
      <c r="M894" s="16"/>
      <c r="N894" s="15"/>
      <c r="O894" s="2" t="s">
        <v>216</v>
      </c>
      <c r="P894" s="47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</row>
    <row r="895" spans="1:37">
      <c r="A895" s="110">
        <v>41330</v>
      </c>
      <c r="B895" s="15">
        <v>0</v>
      </c>
      <c r="C895" s="15">
        <v>0</v>
      </c>
      <c r="D895" s="15">
        <v>0</v>
      </c>
      <c r="E895" s="15">
        <v>0</v>
      </c>
      <c r="F895" s="15">
        <v>0</v>
      </c>
      <c r="G895" s="15">
        <v>0</v>
      </c>
      <c r="H895" s="15">
        <v>0</v>
      </c>
      <c r="I895" s="15">
        <v>0</v>
      </c>
      <c r="J895" s="15"/>
      <c r="K895" s="16"/>
      <c r="L895" s="16"/>
      <c r="M895" s="16"/>
      <c r="N895" s="15"/>
      <c r="O895" s="2" t="s">
        <v>242</v>
      </c>
      <c r="P895" s="47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</row>
    <row r="896" spans="1:37">
      <c r="A896" s="110">
        <v>41333</v>
      </c>
      <c r="B896" s="15">
        <v>0</v>
      </c>
      <c r="C896" s="15">
        <v>0</v>
      </c>
      <c r="D896" s="15">
        <v>0</v>
      </c>
      <c r="E896" s="15">
        <v>0</v>
      </c>
      <c r="F896" s="15">
        <v>0</v>
      </c>
      <c r="G896" s="15">
        <v>0</v>
      </c>
      <c r="H896" s="15">
        <v>0</v>
      </c>
      <c r="I896" s="15">
        <v>0</v>
      </c>
      <c r="J896" s="15"/>
      <c r="K896" s="16"/>
      <c r="L896" s="16"/>
      <c r="M896" s="16"/>
      <c r="N896" s="15"/>
      <c r="O896" s="2" t="s">
        <v>241</v>
      </c>
      <c r="P896" s="47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</row>
    <row r="897" spans="1:37">
      <c r="A897" s="110">
        <v>41337</v>
      </c>
      <c r="B897" s="15">
        <v>0</v>
      </c>
      <c r="C897" s="15">
        <v>0</v>
      </c>
      <c r="D897" s="15">
        <v>0</v>
      </c>
      <c r="E897" s="15">
        <v>0</v>
      </c>
      <c r="F897" s="15">
        <v>0</v>
      </c>
      <c r="G897" s="15">
        <v>0</v>
      </c>
      <c r="H897" s="15">
        <v>0</v>
      </c>
      <c r="I897" s="15">
        <v>0</v>
      </c>
      <c r="J897" s="15"/>
      <c r="K897" s="16"/>
      <c r="L897" s="16"/>
      <c r="M897" s="16"/>
      <c r="N897" s="15"/>
      <c r="O897" s="2" t="s">
        <v>252</v>
      </c>
      <c r="P897" s="47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</row>
    <row r="898" spans="1:37">
      <c r="A898" s="11">
        <v>41338</v>
      </c>
      <c r="B898" s="15">
        <v>0</v>
      </c>
      <c r="C898" s="15">
        <v>0</v>
      </c>
      <c r="D898" s="15">
        <v>0</v>
      </c>
      <c r="E898" s="15">
        <v>0</v>
      </c>
      <c r="F898" s="15">
        <v>0</v>
      </c>
      <c r="G898" s="15">
        <v>0</v>
      </c>
      <c r="H898" s="15">
        <v>0</v>
      </c>
      <c r="I898" s="15">
        <v>0</v>
      </c>
      <c r="J898" s="15"/>
      <c r="K898" s="16"/>
      <c r="L898" s="16"/>
      <c r="M898" s="16"/>
      <c r="N898" s="15"/>
      <c r="O898" s="2" t="s">
        <v>230</v>
      </c>
      <c r="P898" s="47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</row>
    <row r="899" spans="1:37">
      <c r="A899" s="11">
        <v>41344</v>
      </c>
      <c r="B899" s="15">
        <v>0</v>
      </c>
      <c r="C899" s="15">
        <v>0</v>
      </c>
      <c r="D899" s="15">
        <v>0</v>
      </c>
      <c r="E899" s="15">
        <v>0</v>
      </c>
      <c r="F899" s="15">
        <v>0</v>
      </c>
      <c r="G899" s="15">
        <v>0</v>
      </c>
      <c r="H899" s="15">
        <v>0</v>
      </c>
      <c r="I899" s="15">
        <v>0</v>
      </c>
      <c r="J899" s="15"/>
      <c r="K899" s="16"/>
      <c r="L899" s="16"/>
      <c r="M899" s="16"/>
      <c r="N899" s="15"/>
      <c r="O899" s="2" t="s">
        <v>298</v>
      </c>
      <c r="P899" s="47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</row>
    <row r="900" spans="1:37">
      <c r="A900" s="11">
        <v>41345</v>
      </c>
      <c r="B900" s="15">
        <v>0</v>
      </c>
      <c r="C900" s="15">
        <v>0</v>
      </c>
      <c r="D900" s="15">
        <v>0</v>
      </c>
      <c r="E900" s="15">
        <v>0</v>
      </c>
      <c r="F900" s="15">
        <v>0</v>
      </c>
      <c r="G900" s="15">
        <v>0</v>
      </c>
      <c r="H900" s="15">
        <v>0</v>
      </c>
      <c r="I900" s="15">
        <v>0</v>
      </c>
      <c r="J900" s="15"/>
      <c r="K900" s="16"/>
      <c r="L900" s="16"/>
      <c r="M900" s="16"/>
      <c r="N900" s="15"/>
      <c r="O900" s="2" t="s">
        <v>229</v>
      </c>
      <c r="P900" s="47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</row>
    <row r="901" spans="1:37">
      <c r="A901" s="11">
        <v>41354</v>
      </c>
      <c r="B901" s="15">
        <v>0</v>
      </c>
      <c r="C901" s="15">
        <v>0</v>
      </c>
      <c r="D901" s="15">
        <v>0</v>
      </c>
      <c r="E901" s="15">
        <v>0</v>
      </c>
      <c r="F901" s="15">
        <v>0</v>
      </c>
      <c r="G901" s="15">
        <v>0</v>
      </c>
      <c r="H901" s="15">
        <v>0</v>
      </c>
      <c r="I901" s="15">
        <v>0</v>
      </c>
      <c r="J901" s="15"/>
      <c r="K901" s="16"/>
      <c r="L901" s="16"/>
      <c r="M901" s="16"/>
      <c r="N901" s="15"/>
      <c r="O901" s="2" t="s">
        <v>235</v>
      </c>
      <c r="P901" s="47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</row>
    <row r="902" spans="1:37">
      <c r="A902" s="11">
        <v>41355</v>
      </c>
      <c r="B902" s="15">
        <v>0</v>
      </c>
      <c r="C902" s="15">
        <v>0</v>
      </c>
      <c r="D902" s="15">
        <v>0</v>
      </c>
      <c r="E902" s="15">
        <v>0</v>
      </c>
      <c r="F902" s="15">
        <v>0</v>
      </c>
      <c r="G902" s="15">
        <v>0</v>
      </c>
      <c r="H902" s="15">
        <v>0</v>
      </c>
      <c r="I902" s="15">
        <v>0</v>
      </c>
      <c r="J902" s="15"/>
      <c r="K902" s="16"/>
      <c r="L902" s="16"/>
      <c r="M902" s="16"/>
      <c r="N902" s="15"/>
      <c r="O902" s="2" t="s">
        <v>303</v>
      </c>
      <c r="P902" s="47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</row>
    <row r="903" spans="1:37">
      <c r="A903" s="11">
        <v>41358</v>
      </c>
      <c r="B903" s="15">
        <v>0</v>
      </c>
      <c r="C903" s="15">
        <v>0</v>
      </c>
      <c r="D903" s="15">
        <v>0</v>
      </c>
      <c r="E903" s="15">
        <v>0</v>
      </c>
      <c r="F903" s="15">
        <v>0</v>
      </c>
      <c r="G903" s="15">
        <v>0</v>
      </c>
      <c r="H903" s="15">
        <v>0</v>
      </c>
      <c r="I903" s="15">
        <v>0</v>
      </c>
      <c r="J903" s="15"/>
      <c r="K903" s="16"/>
      <c r="L903" s="16"/>
      <c r="M903" s="16"/>
      <c r="N903" s="15"/>
      <c r="O903" s="2" t="s">
        <v>231</v>
      </c>
      <c r="P903" s="47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</row>
    <row r="904" spans="1:37" ht="13.5" thickBot="1">
      <c r="A904" s="12">
        <v>41360</v>
      </c>
      <c r="B904" s="18">
        <v>0</v>
      </c>
      <c r="C904" s="18">
        <v>0</v>
      </c>
      <c r="D904" s="18">
        <v>0</v>
      </c>
      <c r="E904" s="18">
        <v>0</v>
      </c>
      <c r="F904" s="18">
        <v>0</v>
      </c>
      <c r="G904" s="18">
        <v>0</v>
      </c>
      <c r="H904" s="18">
        <v>0</v>
      </c>
      <c r="I904" s="18">
        <v>0</v>
      </c>
      <c r="J904" s="18"/>
      <c r="K904" s="19"/>
      <c r="L904" s="19"/>
      <c r="M904" s="19"/>
      <c r="N904" s="18"/>
      <c r="O904" s="131" t="s">
        <v>270</v>
      </c>
      <c r="P904" s="47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</row>
    <row r="905" spans="1:37">
      <c r="A905" s="14">
        <v>41276</v>
      </c>
      <c r="B905" s="15">
        <v>0</v>
      </c>
      <c r="C905" s="15">
        <v>0</v>
      </c>
      <c r="D905" s="15">
        <v>0</v>
      </c>
      <c r="E905" s="15">
        <v>0</v>
      </c>
      <c r="F905" s="105"/>
      <c r="G905" s="105"/>
      <c r="H905" s="15">
        <v>0</v>
      </c>
      <c r="I905" s="105"/>
      <c r="J905" s="15"/>
      <c r="K905" s="16"/>
      <c r="L905" s="16"/>
      <c r="M905" s="16"/>
      <c r="N905" s="15"/>
      <c r="O905" s="2" t="s">
        <v>86</v>
      </c>
      <c r="P905" s="47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</row>
    <row r="906" spans="1:37">
      <c r="A906" s="14">
        <v>41278</v>
      </c>
      <c r="B906" s="15">
        <v>0</v>
      </c>
      <c r="C906" s="15">
        <v>0</v>
      </c>
      <c r="D906" s="15">
        <v>0</v>
      </c>
      <c r="E906" s="15">
        <v>0</v>
      </c>
      <c r="F906" s="105"/>
      <c r="G906" s="105"/>
      <c r="H906" s="15">
        <v>0</v>
      </c>
      <c r="I906" s="105"/>
      <c r="J906" s="15"/>
      <c r="K906" s="16"/>
      <c r="L906" s="16"/>
      <c r="M906" s="16"/>
      <c r="N906" s="15"/>
      <c r="O906" s="2" t="s">
        <v>103</v>
      </c>
      <c r="P906" s="47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</row>
    <row r="907" spans="1:37">
      <c r="A907" s="14">
        <v>41284</v>
      </c>
      <c r="B907" s="15">
        <v>0</v>
      </c>
      <c r="C907" s="15">
        <v>0</v>
      </c>
      <c r="D907" s="15">
        <v>0</v>
      </c>
      <c r="E907" s="15">
        <v>0</v>
      </c>
      <c r="F907" s="105"/>
      <c r="G907" s="105"/>
      <c r="H907" s="15">
        <v>0</v>
      </c>
      <c r="I907" s="105"/>
      <c r="J907" s="15"/>
      <c r="K907" s="16"/>
      <c r="L907" s="16"/>
      <c r="M907" s="16"/>
      <c r="N907" s="15"/>
      <c r="O907" s="50" t="s">
        <v>94</v>
      </c>
      <c r="P907" s="47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</row>
    <row r="908" spans="1:37">
      <c r="A908" s="14">
        <v>41285</v>
      </c>
      <c r="B908" s="15">
        <v>0</v>
      </c>
      <c r="C908" s="15">
        <v>0</v>
      </c>
      <c r="D908" s="15">
        <v>0</v>
      </c>
      <c r="E908" s="15">
        <v>0</v>
      </c>
      <c r="F908" s="105"/>
      <c r="G908" s="105"/>
      <c r="H908" s="15">
        <v>0</v>
      </c>
      <c r="I908" s="105"/>
      <c r="J908" s="15"/>
      <c r="K908" s="16"/>
      <c r="L908" s="16"/>
      <c r="M908" s="16"/>
      <c r="N908" s="15"/>
      <c r="O908" s="50" t="s">
        <v>260</v>
      </c>
      <c r="P908" s="47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</row>
    <row r="909" spans="1:37">
      <c r="A909" s="13">
        <v>41288</v>
      </c>
      <c r="B909" s="15">
        <v>0</v>
      </c>
      <c r="C909" s="15">
        <v>0</v>
      </c>
      <c r="D909" s="15">
        <v>0</v>
      </c>
      <c r="E909" s="15">
        <v>0</v>
      </c>
      <c r="F909" s="105"/>
      <c r="G909" s="105"/>
      <c r="H909" s="15">
        <v>0</v>
      </c>
      <c r="I909" s="105"/>
      <c r="J909" s="15"/>
      <c r="K909" s="16"/>
      <c r="L909" s="16"/>
      <c r="M909" s="16"/>
      <c r="N909" s="15"/>
      <c r="O909" s="50" t="s">
        <v>95</v>
      </c>
      <c r="P909" s="53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</row>
    <row r="910" spans="1:37">
      <c r="A910" s="13">
        <v>41289</v>
      </c>
      <c r="B910" s="15">
        <v>0</v>
      </c>
      <c r="C910" s="15">
        <v>0</v>
      </c>
      <c r="D910" s="15">
        <v>0</v>
      </c>
      <c r="E910" s="15">
        <v>0</v>
      </c>
      <c r="F910" s="105"/>
      <c r="G910" s="105"/>
      <c r="H910" s="15">
        <v>0</v>
      </c>
      <c r="I910" s="105"/>
      <c r="J910" s="15"/>
      <c r="K910" s="16"/>
      <c r="L910" s="16"/>
      <c r="M910" s="16"/>
      <c r="N910" s="15"/>
      <c r="O910" s="50" t="s">
        <v>118</v>
      </c>
      <c r="P910" s="53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</row>
    <row r="911" spans="1:37">
      <c r="A911" s="11">
        <v>41296</v>
      </c>
      <c r="B911" s="15">
        <v>0</v>
      </c>
      <c r="C911" s="15">
        <v>0</v>
      </c>
      <c r="D911" s="15">
        <v>0</v>
      </c>
      <c r="E911" s="15">
        <v>0</v>
      </c>
      <c r="F911" s="105"/>
      <c r="G911" s="105"/>
      <c r="H911" s="15">
        <v>0</v>
      </c>
      <c r="I911" s="105"/>
      <c r="J911" s="15"/>
      <c r="K911" s="15"/>
      <c r="L911" s="15"/>
      <c r="M911" s="15"/>
      <c r="N911" s="15"/>
      <c r="O911" s="50" t="s">
        <v>115</v>
      </c>
      <c r="P911" s="53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</row>
    <row r="912" spans="1:37">
      <c r="A912" s="11">
        <v>41298</v>
      </c>
      <c r="B912" s="15">
        <v>0</v>
      </c>
      <c r="C912" s="15">
        <v>0</v>
      </c>
      <c r="D912" s="15">
        <v>0</v>
      </c>
      <c r="E912" s="15">
        <v>0</v>
      </c>
      <c r="F912" s="105"/>
      <c r="G912" s="105"/>
      <c r="H912" s="15">
        <v>0</v>
      </c>
      <c r="I912" s="105"/>
      <c r="J912" s="15"/>
      <c r="K912" s="16"/>
      <c r="L912" s="16"/>
      <c r="M912" s="16"/>
      <c r="N912" s="15"/>
      <c r="O912" s="50" t="s">
        <v>146</v>
      </c>
      <c r="P912" s="53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</row>
    <row r="913" spans="1:37">
      <c r="A913" s="11">
        <v>41303</v>
      </c>
      <c r="B913" s="15">
        <v>0</v>
      </c>
      <c r="C913" s="15">
        <v>0</v>
      </c>
      <c r="D913" s="15">
        <v>0</v>
      </c>
      <c r="E913" s="15">
        <v>0</v>
      </c>
      <c r="F913" s="105"/>
      <c r="G913" s="105"/>
      <c r="H913" s="15">
        <v>0</v>
      </c>
      <c r="I913" s="105"/>
      <c r="J913" s="15"/>
      <c r="K913" s="16"/>
      <c r="L913" s="16"/>
      <c r="M913" s="16"/>
      <c r="N913" s="15"/>
      <c r="O913" s="50" t="s">
        <v>203</v>
      </c>
      <c r="P913" s="53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</row>
    <row r="914" spans="1:37">
      <c r="A914" s="11">
        <v>41305</v>
      </c>
      <c r="B914" s="15">
        <v>0</v>
      </c>
      <c r="C914" s="15">
        <v>0</v>
      </c>
      <c r="D914" s="15">
        <v>0</v>
      </c>
      <c r="E914" s="15">
        <v>0</v>
      </c>
      <c r="F914" s="105"/>
      <c r="G914" s="105"/>
      <c r="H914" s="15">
        <v>0</v>
      </c>
      <c r="I914" s="105"/>
      <c r="J914" s="15"/>
      <c r="K914" s="16"/>
      <c r="L914" s="16"/>
      <c r="M914" s="16"/>
      <c r="N914" s="15"/>
      <c r="O914" s="2" t="s">
        <v>157</v>
      </c>
      <c r="P914" s="53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</row>
    <row r="915" spans="1:37">
      <c r="A915" s="11">
        <v>41309</v>
      </c>
      <c r="B915" s="15">
        <v>0</v>
      </c>
      <c r="C915" s="15">
        <v>0</v>
      </c>
      <c r="D915" s="15">
        <v>0</v>
      </c>
      <c r="E915" s="15">
        <v>0</v>
      </c>
      <c r="F915" s="105"/>
      <c r="G915" s="105"/>
      <c r="H915" s="15">
        <v>0</v>
      </c>
      <c r="I915" s="105"/>
      <c r="J915" s="15"/>
      <c r="K915" s="16"/>
      <c r="L915" s="16"/>
      <c r="M915" s="16"/>
      <c r="N915" s="15"/>
      <c r="O915" s="50" t="s">
        <v>203</v>
      </c>
      <c r="P915" s="53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</row>
    <row r="916" spans="1:37">
      <c r="A916" s="11">
        <v>41310</v>
      </c>
      <c r="B916" s="15">
        <v>0</v>
      </c>
      <c r="C916" s="15">
        <v>0</v>
      </c>
      <c r="D916" s="15">
        <v>0</v>
      </c>
      <c r="E916" s="15">
        <v>0</v>
      </c>
      <c r="F916" s="105"/>
      <c r="G916" s="105"/>
      <c r="H916" s="15">
        <v>0</v>
      </c>
      <c r="I916" s="105"/>
      <c r="J916" s="15"/>
      <c r="K916" s="16"/>
      <c r="L916" s="16"/>
      <c r="M916" s="16"/>
      <c r="N916" s="15"/>
      <c r="O916" s="2" t="s">
        <v>175</v>
      </c>
      <c r="P916" s="53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</row>
    <row r="917" spans="1:37">
      <c r="A917" s="11">
        <v>41316</v>
      </c>
      <c r="B917" s="15">
        <v>0</v>
      </c>
      <c r="C917" s="15">
        <v>0</v>
      </c>
      <c r="D917" s="15">
        <v>0</v>
      </c>
      <c r="E917" s="15">
        <v>0</v>
      </c>
      <c r="F917" s="105"/>
      <c r="G917" s="105"/>
      <c r="H917" s="15">
        <v>0</v>
      </c>
      <c r="I917" s="105"/>
      <c r="J917" s="15"/>
      <c r="K917" s="16"/>
      <c r="L917" s="16"/>
      <c r="M917" s="16"/>
      <c r="N917" s="15"/>
      <c r="O917" s="2" t="s">
        <v>186</v>
      </c>
      <c r="P917" s="53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</row>
    <row r="918" spans="1:37">
      <c r="A918" s="11">
        <v>41317</v>
      </c>
      <c r="B918" s="15">
        <v>0</v>
      </c>
      <c r="C918" s="15">
        <v>0</v>
      </c>
      <c r="D918" s="15">
        <v>0</v>
      </c>
      <c r="E918" s="15">
        <v>0</v>
      </c>
      <c r="F918" s="105"/>
      <c r="G918" s="105"/>
      <c r="H918" s="15">
        <v>0</v>
      </c>
      <c r="I918" s="105"/>
      <c r="J918" s="15"/>
      <c r="K918" s="16"/>
      <c r="L918" s="16"/>
      <c r="M918" s="16"/>
      <c r="N918" s="15"/>
      <c r="O918" s="52" t="s">
        <v>163</v>
      </c>
      <c r="P918" s="47" t="s">
        <v>164</v>
      </c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</row>
    <row r="919" spans="1:37">
      <c r="A919" s="11">
        <v>41317</v>
      </c>
      <c r="B919" s="15">
        <v>0</v>
      </c>
      <c r="C919" s="15">
        <v>0</v>
      </c>
      <c r="D919" s="15">
        <v>0</v>
      </c>
      <c r="E919" s="15">
        <v>0</v>
      </c>
      <c r="F919" s="105"/>
      <c r="G919" s="105"/>
      <c r="H919" s="15">
        <v>0</v>
      </c>
      <c r="I919" s="105"/>
      <c r="J919" s="15"/>
      <c r="K919" s="16"/>
      <c r="L919" s="16"/>
      <c r="M919" s="16"/>
      <c r="N919" s="15"/>
      <c r="O919" s="52" t="s">
        <v>163</v>
      </c>
      <c r="P919" s="47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</row>
    <row r="920" spans="1:37">
      <c r="A920" s="11">
        <v>41325</v>
      </c>
      <c r="B920" s="15">
        <v>0</v>
      </c>
      <c r="C920" s="15">
        <v>0</v>
      </c>
      <c r="D920" s="15">
        <v>0</v>
      </c>
      <c r="E920" s="15">
        <v>0</v>
      </c>
      <c r="F920" s="105"/>
      <c r="G920" s="105"/>
      <c r="H920" s="15">
        <v>0</v>
      </c>
      <c r="I920" s="105"/>
      <c r="J920" s="30"/>
      <c r="K920" s="33"/>
      <c r="L920" s="33"/>
      <c r="M920" s="31"/>
      <c r="N920" s="30"/>
      <c r="O920" s="2" t="s">
        <v>232</v>
      </c>
      <c r="P920" s="47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</row>
    <row r="921" spans="1:37">
      <c r="A921" s="11">
        <v>41326</v>
      </c>
      <c r="B921" s="15">
        <v>0</v>
      </c>
      <c r="C921" s="15">
        <v>0</v>
      </c>
      <c r="D921" s="15">
        <v>0</v>
      </c>
      <c r="E921" s="15">
        <v>0</v>
      </c>
      <c r="F921" s="105"/>
      <c r="G921" s="105"/>
      <c r="H921" s="15">
        <v>0</v>
      </c>
      <c r="I921" s="105"/>
      <c r="J921" s="30"/>
      <c r="K921" s="33"/>
      <c r="L921" s="33"/>
      <c r="M921" s="31"/>
      <c r="N921" s="30"/>
      <c r="O921" s="2" t="s">
        <v>216</v>
      </c>
      <c r="P921" s="47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</row>
    <row r="922" spans="1:37">
      <c r="A922" s="11">
        <v>41330</v>
      </c>
      <c r="B922" s="15">
        <v>0</v>
      </c>
      <c r="C922" s="15">
        <v>0</v>
      </c>
      <c r="D922" s="15">
        <v>0</v>
      </c>
      <c r="E922" s="15">
        <v>0</v>
      </c>
      <c r="F922" s="105"/>
      <c r="G922" s="105"/>
      <c r="H922" s="15">
        <v>0</v>
      </c>
      <c r="I922" s="105"/>
      <c r="J922" s="30"/>
      <c r="K922" s="33"/>
      <c r="L922" s="33"/>
      <c r="M922" s="31"/>
      <c r="N922" s="30"/>
      <c r="O922" s="2" t="s">
        <v>242</v>
      </c>
      <c r="P922" s="47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</row>
    <row r="923" spans="1:37">
      <c r="A923" s="110">
        <v>41333</v>
      </c>
      <c r="B923" s="15">
        <v>0</v>
      </c>
      <c r="C923" s="15">
        <v>0</v>
      </c>
      <c r="D923" s="15">
        <v>0</v>
      </c>
      <c r="E923" s="15">
        <v>0</v>
      </c>
      <c r="F923" s="105"/>
      <c r="G923" s="105"/>
      <c r="H923" s="15">
        <v>0</v>
      </c>
      <c r="I923" s="105"/>
      <c r="J923" s="30"/>
      <c r="K923" s="33"/>
      <c r="L923" s="33"/>
      <c r="M923" s="31"/>
      <c r="N923" s="30"/>
      <c r="O923" s="2" t="s">
        <v>241</v>
      </c>
      <c r="P923" s="47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</row>
    <row r="924" spans="1:37">
      <c r="A924" s="110">
        <v>41337</v>
      </c>
      <c r="B924" s="15">
        <v>0</v>
      </c>
      <c r="C924" s="15">
        <v>0</v>
      </c>
      <c r="D924" s="15">
        <v>0</v>
      </c>
      <c r="E924" s="15">
        <v>0</v>
      </c>
      <c r="F924" s="105"/>
      <c r="G924" s="105"/>
      <c r="H924" s="15">
        <v>0</v>
      </c>
      <c r="I924" s="105"/>
      <c r="J924" s="30"/>
      <c r="K924" s="33"/>
      <c r="L924" s="33"/>
      <c r="M924" s="31"/>
      <c r="N924" s="30"/>
      <c r="O924" s="2" t="s">
        <v>252</v>
      </c>
      <c r="P924" s="47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</row>
    <row r="925" spans="1:37">
      <c r="A925" s="11">
        <v>41338</v>
      </c>
      <c r="B925" s="30">
        <v>0</v>
      </c>
      <c r="C925" s="30">
        <v>0</v>
      </c>
      <c r="D925" s="30">
        <v>0</v>
      </c>
      <c r="E925" s="30">
        <v>0</v>
      </c>
      <c r="F925" s="105"/>
      <c r="G925" s="105"/>
      <c r="H925" s="30">
        <v>0</v>
      </c>
      <c r="I925" s="105"/>
      <c r="J925" s="30"/>
      <c r="K925" s="33"/>
      <c r="L925" s="33"/>
      <c r="M925" s="31"/>
      <c r="N925" s="30"/>
      <c r="O925" s="2" t="s">
        <v>230</v>
      </c>
      <c r="P925" s="47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</row>
    <row r="926" spans="1:37">
      <c r="A926" s="11">
        <v>41344</v>
      </c>
      <c r="B926" s="30">
        <v>0</v>
      </c>
      <c r="C926" s="30">
        <v>0</v>
      </c>
      <c r="D926" s="30">
        <v>0</v>
      </c>
      <c r="E926" s="30">
        <v>0</v>
      </c>
      <c r="F926" s="105"/>
      <c r="G926" s="105"/>
      <c r="H926" s="30">
        <v>0</v>
      </c>
      <c r="I926" s="105"/>
      <c r="J926" s="30"/>
      <c r="K926" s="33"/>
      <c r="L926" s="33"/>
      <c r="M926" s="31"/>
      <c r="N926" s="30"/>
      <c r="O926" s="2" t="s">
        <v>298</v>
      </c>
      <c r="P926" s="47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</row>
    <row r="927" spans="1:37">
      <c r="A927" s="11">
        <v>41345</v>
      </c>
      <c r="B927" s="30">
        <v>0</v>
      </c>
      <c r="C927" s="30">
        <v>0</v>
      </c>
      <c r="D927" s="30">
        <v>0</v>
      </c>
      <c r="E927" s="30">
        <v>0</v>
      </c>
      <c r="F927" s="105"/>
      <c r="G927" s="105"/>
      <c r="H927" s="30">
        <v>0</v>
      </c>
      <c r="I927" s="105"/>
      <c r="J927" s="30"/>
      <c r="K927" s="33"/>
      <c r="L927" s="33"/>
      <c r="M927" s="31"/>
      <c r="N927" s="30"/>
      <c r="O927" s="2" t="s">
        <v>229</v>
      </c>
      <c r="P927" s="47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</row>
    <row r="928" spans="1:37">
      <c r="A928" s="11">
        <v>41354</v>
      </c>
      <c r="B928" s="30">
        <v>0</v>
      </c>
      <c r="C928" s="30">
        <v>0</v>
      </c>
      <c r="D928" s="30">
        <v>0</v>
      </c>
      <c r="E928" s="30">
        <v>0</v>
      </c>
      <c r="F928" s="105"/>
      <c r="G928" s="105"/>
      <c r="H928" s="30">
        <v>0</v>
      </c>
      <c r="I928" s="105"/>
      <c r="J928" s="30"/>
      <c r="K928" s="33"/>
      <c r="L928" s="33"/>
      <c r="M928" s="31"/>
      <c r="N928" s="30"/>
      <c r="O928" s="2" t="s">
        <v>235</v>
      </c>
      <c r="P928" s="47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</row>
    <row r="929" spans="1:45">
      <c r="A929" s="11">
        <v>41355</v>
      </c>
      <c r="B929" s="30">
        <v>0</v>
      </c>
      <c r="C929" s="30">
        <v>0</v>
      </c>
      <c r="D929" s="30">
        <v>0</v>
      </c>
      <c r="E929" s="30">
        <v>0</v>
      </c>
      <c r="F929" s="105"/>
      <c r="G929" s="105"/>
      <c r="H929" s="30">
        <v>0</v>
      </c>
      <c r="I929" s="105"/>
      <c r="J929" s="30"/>
      <c r="K929" s="33"/>
      <c r="L929" s="33"/>
      <c r="M929" s="31"/>
      <c r="N929" s="30"/>
      <c r="O929" s="2" t="s">
        <v>303</v>
      </c>
      <c r="P929" s="47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</row>
    <row r="930" spans="1:45">
      <c r="A930" s="11">
        <v>41358</v>
      </c>
      <c r="B930" s="30">
        <v>0</v>
      </c>
      <c r="C930" s="30">
        <v>0</v>
      </c>
      <c r="D930" s="30">
        <v>0</v>
      </c>
      <c r="E930" s="30">
        <v>0</v>
      </c>
      <c r="F930" s="105"/>
      <c r="G930" s="105"/>
      <c r="H930" s="30">
        <v>0</v>
      </c>
      <c r="I930" s="105"/>
      <c r="J930" s="30"/>
      <c r="K930" s="33"/>
      <c r="L930" s="33"/>
      <c r="M930" s="31"/>
      <c r="N930" s="30"/>
      <c r="O930" s="2" t="s">
        <v>231</v>
      </c>
      <c r="P930" s="47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</row>
    <row r="931" spans="1:45" ht="13.5" thickBot="1">
      <c r="A931" s="12">
        <v>41360</v>
      </c>
      <c r="B931" s="35">
        <v>0</v>
      </c>
      <c r="C931" s="35">
        <v>0</v>
      </c>
      <c r="D931" s="35">
        <v>0</v>
      </c>
      <c r="E931" s="35">
        <v>0</v>
      </c>
      <c r="F931" s="127"/>
      <c r="G931" s="127"/>
      <c r="H931" s="35">
        <v>0</v>
      </c>
      <c r="I931" s="127"/>
      <c r="J931" s="129"/>
      <c r="K931" s="129"/>
      <c r="L931" s="129"/>
      <c r="M931" s="129"/>
      <c r="N931" s="129"/>
      <c r="O931" s="131" t="s">
        <v>270</v>
      </c>
      <c r="Q931" s="33"/>
      <c r="R931" s="33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</row>
    <row r="932" spans="1:45">
      <c r="B932" s="31">
        <f>COUNT(B850:I931)</f>
        <v>494</v>
      </c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</row>
    <row r="933" spans="1:45"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</row>
    <row r="934" spans="1:45"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</row>
    <row r="935" spans="1:45"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</row>
    <row r="936" spans="1:45"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</row>
    <row r="937" spans="1:45"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</row>
    <row r="938" spans="1:45">
      <c r="B938" s="31">
        <f>(5*26)+16+70+38+12+24</f>
        <v>290</v>
      </c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</row>
    <row r="939" spans="1:45"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</row>
    <row r="940" spans="1:45"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</row>
    <row r="941" spans="1:45"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</row>
    <row r="942" spans="1:45"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</row>
    <row r="943" spans="1:45"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</row>
    <row r="944" spans="1:45"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</row>
    <row r="945" spans="2:45"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</row>
    <row r="946" spans="2:45"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</row>
    <row r="947" spans="2:45"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</row>
    <row r="948" spans="2:45"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</row>
    <row r="949" spans="2:45"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</row>
    <row r="950" spans="2:45"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</row>
    <row r="951" spans="2:45"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</row>
    <row r="952" spans="2:45"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</row>
    <row r="953" spans="2:45"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</row>
    <row r="954" spans="2:45"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</row>
    <row r="955" spans="2:45"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</row>
    <row r="956" spans="2:45"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</row>
    <row r="957" spans="2:45"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</row>
    <row r="958" spans="2:45"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</row>
    <row r="959" spans="2:45"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</row>
    <row r="960" spans="2:45"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</row>
    <row r="961" spans="2:45"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</row>
    <row r="962" spans="2:45"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</row>
    <row r="963" spans="2:45"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</row>
    <row r="964" spans="2:45"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</row>
    <row r="965" spans="2:45"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</row>
    <row r="966" spans="2:45"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</row>
    <row r="967" spans="2:45"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</row>
    <row r="968" spans="2:45"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</row>
    <row r="969" spans="2:45"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</row>
    <row r="970" spans="2:45"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</row>
    <row r="971" spans="2:45"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</row>
    <row r="972" spans="2:45"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</row>
    <row r="973" spans="2:45"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</row>
    <row r="974" spans="2:45"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</row>
    <row r="975" spans="2:45"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</row>
    <row r="976" spans="2:45"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</row>
  </sheetData>
  <conditionalFormatting sqref="J911:N911 H911 B905:E931 B876:E876 C872:E875 B864:E864 C859:E866 B860:E860 B857:E858 B867:E867 B874:E874 B853:B876 C854:E856 B850:E853 D839:G841 D833:G834 D831:G831 C832:G832 G827 D826:G826 D828:G828 C823:E841 G825 F824:F841 G822 D823:G823 C814:E814 D796:E798 D798:G803 D792:G795 C791:C803 D824:F824 C806:G813 C817:G821 C781:G781 A777:J778 C773:I775 B774:I774 C768:I769 C771:I771 B769:I770 B772:I772 B765:I765 H761:I763 H766:I767 C766:J766 C759:I760 B760:I761 B767:I767 C763:I765 F759:G776 H749 B690:K716 C686:J686 C680:J682 C678:H681 B674:H674 B670:J670 B664:J665 B668:J668 C663:J675 B676:J679 B681:J683 C688:J688 B689:J689 B684:H689 B687:J687 I644 B636:E689 H620:H622 E622:I622 B619:G623 C615:H615 B614:E631 C614:I614 B605:I606 B608:I613 C616:I621 B621:I621 B623:I624 C627:I630 B625:G631 B578:E579 H592:H594 D559:E565 B558:C565 C558:F558 C560:F561 B561:G561 B554:F557 C553:F553 B552:E553 C562:E565 F554:G573 B565:E565 B563:E563 B566:F573 B540:E540 B539:C553 B537:F539 C528:F528 C531:F532 B527:F527 B528:E534 F523:F526 B541:F551 F513:F515 F517:F518 B502:F507 C499:F501 F498 C497:E498 B493:B501 K488 C493:F495 B494:F496 C497:F497 C511:F511 C509:F509 C515:F515 B512:F512 B488:D488 G488 C518:F518 B519:F522 B498:E526 K461 B470:D475 K432:K434 F403 B408:G461 F386:G393 B376:E385 B387:E393 B394:G395 F396 B397:G402 G373:G374 B370:E374 F368 C364:F364 C362:E363 G362:G368 C358:E359 C358:F358 C360:F361 C355:G355 B356:F357 B355:C366 G354:G357 B349:G354 B365:F366 B361:F361 C371:G371 B367:E368 B363:E363 B372:F372 E374:F374 B320:C320 B323:G341 B343:G347 K612:K631 B581:E604 B630:I631 B721:E776 B776:I776 K777:M777 K778">
    <cfRule type="cellIs" dxfId="9" priority="84" operator="greaterThan">
      <formula>3</formula>
    </cfRule>
  </conditionalFormatting>
  <conditionalFormatting sqref="H912:H931 H905:H910 I777:I778 J770:J778 H745 I663:J689 L636:M716 I636:I662 J612:K631 H605:I606 H578:H579 H537:H552 H527:H534 F537:F573 H499:H525 G488 F493:F534 F452:G461 G427:G429 G431:G451 F427:F451 F408:G426 H397:H402 F376:G376 H376:H395 G362:G366 F349:F354 H349:H366 F367:H368 F356:F366 F370:H374 H343:H347 H320 F323:F328 H323:H341 F331:F341 F343:F347 H630:K630 H581:H604 H608:I631 H721:H739 H755:I776 K777:M777 K778">
    <cfRule type="cellIs" dxfId="8" priority="83" operator="greaterThan">
      <formula>7</formula>
    </cfRule>
  </conditionalFormatting>
  <conditionalFormatting sqref="B462:D488 B377:E395 B397:E402 B349:E349">
    <cfRule type="cellIs" dxfId="7" priority="82" operator="greaterThan">
      <formula>0</formula>
    </cfRule>
  </conditionalFormatting>
  <conditionalFormatting sqref="B488:D488 C456:F456 C447:F449 B445:D461 B450:F451 C452:F453 B448:F448 C454:E454 C459:F461 B457:F458">
    <cfRule type="cellIs" dxfId="6" priority="79" operator="greaterThan">
      <formula>0</formula>
    </cfRule>
    <cfRule type="cellIs" dxfId="5" priority="80" operator="greaterThan">
      <formula>2</formula>
    </cfRule>
  </conditionalFormatting>
  <conditionalFormatting sqref="B911:N911 B877:I882 B856:E856 J856:N856 B885:I904 H850:H876 C850:E876 C753:E753 B751:E752 B754:E754 B742:E743 B747:E747 C744:E751 C740:E742 B740:B754 H740:H754 B690:D718 B555:E573 B462:D488 B89:E94 B80:E84">
    <cfRule type="cellIs" dxfId="4" priority="75" operator="greaterThan">
      <formula>2</formula>
    </cfRule>
  </conditionalFormatting>
  <conditionalFormatting sqref="J54:J55 B745:E745 C736:E738 C732:E734 B735:E735 B724:E724 C725:E725 C727:E729 B730:E730 B726:E726 C721:E723 B721:B739 D721:E739 B89:E90 B74:F79 C58:G58 B58:F69 B51:F55 B739:E739">
    <cfRule type="cellIs" dxfId="3" priority="64" operator="greaterThan">
      <formula>12</formula>
    </cfRule>
  </conditionalFormatting>
  <conditionalFormatting sqref="J54:J55 B488:D488 B461:F461 B433:F434 B401:E401 B132:E136 C124:J124 B125:J125 B122:J122 F114:H114 J114 K113 J117:J127 F121:I121 F116:K116 B83:E84 B89:E90 B74:F79 C58:G58 B58:F69 B51:F55 J99:J112 B99:E127 C127:J127">
    <cfRule type="cellIs" dxfId="2" priority="40" operator="greaterThan">
      <formula>12</formula>
    </cfRule>
  </conditionalFormatting>
  <conditionalFormatting sqref="B128:E136">
    <cfRule type="cellIs" dxfId="1" priority="39" operator="greaterThan">
      <formula>2</formula>
    </cfRule>
  </conditionalFormatting>
  <conditionalFormatting sqref="B349:E349">
    <cfRule type="cellIs" dxfId="0" priority="34" operator="greaterThan">
      <formula>3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3"/>
  <dimension ref="A1:D28"/>
  <sheetViews>
    <sheetView workbookViewId="0">
      <selection activeCell="E11" sqref="E11"/>
    </sheetView>
  </sheetViews>
  <sheetFormatPr defaultRowHeight="15"/>
  <cols>
    <col min="1" max="1" width="15.7109375" customWidth="1"/>
  </cols>
  <sheetData>
    <row r="1" spans="1:4">
      <c r="A1" t="s">
        <v>0</v>
      </c>
      <c r="B1" t="s">
        <v>13</v>
      </c>
      <c r="C1" t="s">
        <v>50</v>
      </c>
      <c r="D1" t="s">
        <v>51</v>
      </c>
    </row>
    <row r="2" spans="1:4">
      <c r="A2" s="75">
        <v>40869</v>
      </c>
      <c r="B2">
        <v>0</v>
      </c>
      <c r="C2">
        <v>3</v>
      </c>
      <c r="D2">
        <v>5</v>
      </c>
    </row>
    <row r="3" spans="1:4">
      <c r="A3" s="74">
        <v>40876</v>
      </c>
      <c r="B3">
        <v>0</v>
      </c>
      <c r="C3">
        <v>3</v>
      </c>
      <c r="D3">
        <v>5</v>
      </c>
    </row>
    <row r="4" spans="1:4">
      <c r="A4" s="74">
        <v>40878</v>
      </c>
      <c r="B4" s="72">
        <v>0</v>
      </c>
      <c r="C4">
        <v>3</v>
      </c>
      <c r="D4">
        <v>5</v>
      </c>
    </row>
    <row r="5" spans="1:4">
      <c r="A5" s="75">
        <v>40885</v>
      </c>
      <c r="B5" s="72">
        <v>0</v>
      </c>
      <c r="C5">
        <v>3</v>
      </c>
      <c r="D5">
        <v>5</v>
      </c>
    </row>
    <row r="6" spans="1:4">
      <c r="A6" s="74">
        <v>40883</v>
      </c>
      <c r="B6" s="72">
        <v>0</v>
      </c>
      <c r="C6">
        <v>3</v>
      </c>
      <c r="D6">
        <v>5</v>
      </c>
    </row>
    <row r="7" spans="1:4">
      <c r="A7" s="74">
        <v>40898</v>
      </c>
      <c r="B7" s="72">
        <v>0</v>
      </c>
      <c r="C7">
        <v>3</v>
      </c>
      <c r="D7">
        <v>5</v>
      </c>
    </row>
    <row r="8" spans="1:4">
      <c r="A8" s="74">
        <v>40898</v>
      </c>
      <c r="B8" s="72">
        <v>0</v>
      </c>
      <c r="C8">
        <v>3</v>
      </c>
      <c r="D8">
        <v>5</v>
      </c>
    </row>
    <row r="9" spans="1:4">
      <c r="A9" s="74">
        <v>40893</v>
      </c>
      <c r="B9" s="72">
        <v>0</v>
      </c>
      <c r="C9">
        <v>3</v>
      </c>
      <c r="D9">
        <v>5</v>
      </c>
    </row>
    <row r="10" spans="1:4">
      <c r="A10" s="74">
        <v>40893</v>
      </c>
      <c r="B10" s="72">
        <v>0</v>
      </c>
      <c r="C10">
        <v>3</v>
      </c>
      <c r="D10">
        <v>5</v>
      </c>
    </row>
    <row r="11" spans="1:4">
      <c r="A11" s="74">
        <v>40897</v>
      </c>
      <c r="B11" s="72">
        <v>0</v>
      </c>
      <c r="C11">
        <v>3</v>
      </c>
      <c r="D11">
        <v>5</v>
      </c>
    </row>
    <row r="12" spans="1:4">
      <c r="A12" s="74">
        <v>40897</v>
      </c>
      <c r="B12" s="72">
        <v>0</v>
      </c>
      <c r="C12">
        <v>3</v>
      </c>
      <c r="D12">
        <v>5</v>
      </c>
    </row>
    <row r="13" spans="1:4">
      <c r="A13" s="74">
        <v>40896</v>
      </c>
      <c r="B13" s="72">
        <v>0</v>
      </c>
      <c r="C13">
        <v>3</v>
      </c>
      <c r="D13">
        <v>5</v>
      </c>
    </row>
    <row r="14" spans="1:4">
      <c r="A14" s="74">
        <v>40889</v>
      </c>
      <c r="B14" s="72">
        <v>0</v>
      </c>
      <c r="C14">
        <v>3</v>
      </c>
      <c r="D14">
        <v>5</v>
      </c>
    </row>
    <row r="15" spans="1:4">
      <c r="A15" s="74">
        <v>40907</v>
      </c>
      <c r="B15" s="73">
        <v>0</v>
      </c>
      <c r="C15">
        <v>3</v>
      </c>
      <c r="D15">
        <v>5</v>
      </c>
    </row>
    <row r="16" spans="1:4">
      <c r="A16" s="11">
        <v>40911</v>
      </c>
      <c r="B16" s="30">
        <v>0</v>
      </c>
      <c r="C16">
        <v>3</v>
      </c>
      <c r="D16">
        <v>5</v>
      </c>
    </row>
    <row r="17" spans="1:4">
      <c r="A17" s="11">
        <v>40914</v>
      </c>
      <c r="B17" s="30">
        <v>0</v>
      </c>
      <c r="C17">
        <v>3</v>
      </c>
      <c r="D17">
        <v>5</v>
      </c>
    </row>
    <row r="18" spans="1:4">
      <c r="A18" s="11">
        <v>40917</v>
      </c>
      <c r="B18" s="30">
        <v>0</v>
      </c>
      <c r="C18">
        <v>3</v>
      </c>
      <c r="D18">
        <v>5</v>
      </c>
    </row>
    <row r="19" spans="1:4">
      <c r="A19" s="11">
        <v>40918</v>
      </c>
      <c r="B19" s="30">
        <v>0</v>
      </c>
      <c r="C19">
        <v>3</v>
      </c>
      <c r="D19">
        <v>5</v>
      </c>
    </row>
    <row r="20" spans="1:4">
      <c r="A20" s="11">
        <v>40924</v>
      </c>
      <c r="B20" s="30">
        <v>0</v>
      </c>
      <c r="C20">
        <v>3</v>
      </c>
      <c r="D20">
        <v>5</v>
      </c>
    </row>
    <row r="21" spans="1:4">
      <c r="A21" s="11">
        <v>40932</v>
      </c>
      <c r="B21" s="25">
        <v>0</v>
      </c>
      <c r="C21">
        <v>3</v>
      </c>
      <c r="D21">
        <v>5</v>
      </c>
    </row>
    <row r="22" spans="1:4">
      <c r="A22" s="11">
        <v>40935</v>
      </c>
      <c r="B22" s="30">
        <v>0</v>
      </c>
      <c r="C22">
        <v>3</v>
      </c>
      <c r="D22">
        <v>5</v>
      </c>
    </row>
    <row r="23" spans="1:4">
      <c r="A23" s="76">
        <v>40927</v>
      </c>
      <c r="B23" s="30">
        <v>0</v>
      </c>
      <c r="C23">
        <v>3</v>
      </c>
      <c r="D23">
        <v>5</v>
      </c>
    </row>
    <row r="24" spans="1:4">
      <c r="A24" s="76">
        <v>40927</v>
      </c>
      <c r="B24" s="15">
        <v>2</v>
      </c>
      <c r="C24">
        <v>3</v>
      </c>
      <c r="D24">
        <v>5</v>
      </c>
    </row>
    <row r="25" spans="1:4">
      <c r="A25" s="77">
        <v>40948</v>
      </c>
      <c r="B25" s="15">
        <v>0</v>
      </c>
      <c r="C25">
        <v>3</v>
      </c>
      <c r="D25">
        <v>5</v>
      </c>
    </row>
    <row r="26" spans="1:4">
      <c r="A26" s="77">
        <v>40948</v>
      </c>
      <c r="B26" s="15">
        <v>7</v>
      </c>
      <c r="C26">
        <v>3</v>
      </c>
      <c r="D26">
        <v>5</v>
      </c>
    </row>
    <row r="27" spans="1:4">
      <c r="A27" s="77">
        <v>40939</v>
      </c>
      <c r="B27" s="15">
        <v>0</v>
      </c>
      <c r="C27">
        <v>3</v>
      </c>
      <c r="D27">
        <v>5</v>
      </c>
    </row>
    <row r="28" spans="1:4">
      <c r="A28" s="77">
        <v>40945</v>
      </c>
      <c r="B28" s="15">
        <v>0</v>
      </c>
      <c r="C28">
        <v>3</v>
      </c>
      <c r="D28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F4" sqref="F4"/>
    </sheetView>
  </sheetViews>
  <sheetFormatPr defaultRowHeight="15"/>
  <cols>
    <col min="2" max="2" width="14.140625" customWidth="1"/>
    <col min="3" max="3" width="10.7109375" customWidth="1"/>
    <col min="4" max="4" width="12" customWidth="1"/>
    <col min="5" max="5" width="12.28515625" customWidth="1"/>
    <col min="6" max="6" width="13.140625" customWidth="1"/>
    <col min="7" max="7" width="13.42578125" customWidth="1"/>
  </cols>
  <sheetData>
    <row r="4" spans="2:7">
      <c r="B4" s="166" t="s">
        <v>64</v>
      </c>
      <c r="C4" s="166"/>
      <c r="D4" s="166"/>
    </row>
    <row r="6" spans="2:7" ht="45">
      <c r="B6" s="98" t="s">
        <v>52</v>
      </c>
      <c r="C6" s="99" t="s">
        <v>53</v>
      </c>
      <c r="D6" s="99" t="s">
        <v>54</v>
      </c>
      <c r="E6" s="99" t="s">
        <v>55</v>
      </c>
      <c r="F6" s="99" t="s">
        <v>56</v>
      </c>
      <c r="G6" s="99" t="s">
        <v>57</v>
      </c>
    </row>
    <row r="7" spans="2:7" ht="45">
      <c r="B7" s="100" t="s">
        <v>58</v>
      </c>
      <c r="C7" s="101">
        <v>162</v>
      </c>
      <c r="D7" s="101">
        <v>0</v>
      </c>
      <c r="E7" s="101">
        <v>0</v>
      </c>
      <c r="F7" s="102">
        <f>D7/C7*100</f>
        <v>0</v>
      </c>
      <c r="G7" s="102">
        <f>E7/C7*100</f>
        <v>0</v>
      </c>
    </row>
    <row r="8" spans="2:7" ht="57" customHeight="1">
      <c r="B8" s="100" t="s">
        <v>59</v>
      </c>
      <c r="C8" s="101">
        <v>162</v>
      </c>
      <c r="D8" s="101">
        <v>0</v>
      </c>
      <c r="E8" s="101">
        <v>0</v>
      </c>
      <c r="F8" s="102">
        <f>D8/C8*100</f>
        <v>0</v>
      </c>
      <c r="G8" s="102">
        <f>E8/C8*100</f>
        <v>0</v>
      </c>
    </row>
    <row r="9" spans="2:7" ht="48" customHeight="1">
      <c r="B9" s="101" t="s">
        <v>60</v>
      </c>
      <c r="C9" s="101">
        <v>58</v>
      </c>
      <c r="D9" s="101">
        <v>0</v>
      </c>
      <c r="E9" s="101">
        <v>0</v>
      </c>
      <c r="F9" s="102">
        <f>D9/C9*100</f>
        <v>0</v>
      </c>
      <c r="G9" s="102">
        <f>E9/C9*100</f>
        <v>0</v>
      </c>
    </row>
    <row r="10" spans="2:7" ht="54.75" customHeight="1">
      <c r="B10" s="100" t="s">
        <v>61</v>
      </c>
      <c r="C10" s="101">
        <v>220</v>
      </c>
      <c r="D10" s="101">
        <v>0</v>
      </c>
      <c r="E10" s="101">
        <v>0</v>
      </c>
      <c r="F10" s="102">
        <f>D10/C10*100</f>
        <v>0</v>
      </c>
      <c r="G10" s="102">
        <f>E10/C10*100</f>
        <v>0</v>
      </c>
    </row>
    <row r="11" spans="2:7" ht="48" customHeight="1">
      <c r="B11" s="101" t="s">
        <v>62</v>
      </c>
      <c r="C11" s="101">
        <f>SUM(C7:C10)</f>
        <v>602</v>
      </c>
      <c r="D11" s="101">
        <f>SUM(D7:D10)</f>
        <v>0</v>
      </c>
      <c r="E11" s="101">
        <f>SUM(E7:E10)</f>
        <v>0</v>
      </c>
      <c r="F11" s="102">
        <f>D11/C11*100</f>
        <v>0</v>
      </c>
      <c r="G11" s="102">
        <f>E11/C11*100</f>
        <v>0</v>
      </c>
    </row>
  </sheetData>
  <mergeCells count="1">
    <mergeCell ref="B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B4" sqref="B4:E4"/>
    </sheetView>
  </sheetViews>
  <sheetFormatPr defaultRowHeight="15"/>
  <cols>
    <col min="2" max="2" width="13.85546875" customWidth="1"/>
    <col min="3" max="3" width="12.28515625" customWidth="1"/>
    <col min="4" max="4" width="11.5703125" customWidth="1"/>
    <col min="5" max="5" width="11.85546875" customWidth="1"/>
    <col min="6" max="6" width="13.7109375" customWidth="1"/>
    <col min="7" max="7" width="14.7109375" customWidth="1"/>
  </cols>
  <sheetData>
    <row r="4" spans="2:7">
      <c r="B4" s="166" t="s">
        <v>65</v>
      </c>
      <c r="C4" s="166"/>
      <c r="D4" s="166"/>
      <c r="E4" s="166"/>
    </row>
    <row r="6" spans="2:7" ht="45">
      <c r="B6" s="98" t="s">
        <v>52</v>
      </c>
      <c r="C6" s="99" t="s">
        <v>53</v>
      </c>
      <c r="D6" s="99" t="s">
        <v>54</v>
      </c>
      <c r="E6" s="99" t="s">
        <v>55</v>
      </c>
      <c r="F6" s="99" t="s">
        <v>56</v>
      </c>
      <c r="G6" s="99" t="s">
        <v>57</v>
      </c>
    </row>
    <row r="7" spans="2:7" ht="45">
      <c r="B7" s="100" t="s">
        <v>58</v>
      </c>
      <c r="C7" s="101">
        <v>120</v>
      </c>
      <c r="D7" s="101">
        <v>0</v>
      </c>
      <c r="E7" s="101">
        <v>0</v>
      </c>
      <c r="F7" s="102">
        <f>D7/C7*100</f>
        <v>0</v>
      </c>
      <c r="G7" s="102">
        <f>E7/C7*100</f>
        <v>0</v>
      </c>
    </row>
    <row r="8" spans="2:7" ht="45">
      <c r="B8" s="100" t="s">
        <v>59</v>
      </c>
      <c r="C8" s="101">
        <v>120</v>
      </c>
      <c r="D8" s="101">
        <v>0</v>
      </c>
      <c r="E8" s="101">
        <v>0</v>
      </c>
      <c r="F8" s="102">
        <f>D8/C8*100</f>
        <v>0</v>
      </c>
      <c r="G8" s="102">
        <f>E8/C8*100</f>
        <v>0</v>
      </c>
    </row>
    <row r="9" spans="2:7" ht="55.5" customHeight="1">
      <c r="B9" s="101" t="s">
        <v>60</v>
      </c>
      <c r="C9" s="101">
        <v>40</v>
      </c>
      <c r="D9" s="101">
        <v>1</v>
      </c>
      <c r="E9" s="101">
        <v>0</v>
      </c>
      <c r="F9" s="102">
        <f>D9/C9*100</f>
        <v>2.5</v>
      </c>
      <c r="G9" s="102">
        <f>E9/C9*100</f>
        <v>0</v>
      </c>
    </row>
    <row r="10" spans="2:7" ht="58.5" customHeight="1">
      <c r="B10" s="100" t="s">
        <v>61</v>
      </c>
      <c r="C10" s="101">
        <v>214</v>
      </c>
      <c r="D10" s="101">
        <v>0</v>
      </c>
      <c r="E10" s="101">
        <v>0</v>
      </c>
      <c r="F10" s="102">
        <f>D10/C10*100</f>
        <v>0</v>
      </c>
      <c r="G10" s="102">
        <f>E10/C10*100</f>
        <v>0</v>
      </c>
    </row>
    <row r="11" spans="2:7" ht="53.25" customHeight="1">
      <c r="B11" s="101" t="s">
        <v>62</v>
      </c>
      <c r="C11" s="101">
        <f>SUM(C7:C10)</f>
        <v>494</v>
      </c>
      <c r="D11" s="101">
        <f>SUM(D7:D10)</f>
        <v>1</v>
      </c>
      <c r="E11" s="101">
        <f>SUM(E7:E10)</f>
        <v>0</v>
      </c>
      <c r="F11" s="102">
        <f>D11/C11*100</f>
        <v>0.20242914979757085</v>
      </c>
      <c r="G11" s="102">
        <f>E11/C11*100</f>
        <v>0</v>
      </c>
    </row>
  </sheetData>
  <mergeCells count="1">
    <mergeCell ref="B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3" sqref="D3"/>
    </sheetView>
  </sheetViews>
  <sheetFormatPr defaultRowHeight="15"/>
  <cols>
    <col min="2" max="2" width="14" customWidth="1"/>
    <col min="3" max="3" width="11.140625" customWidth="1"/>
    <col min="4" max="4" width="10.5703125" customWidth="1"/>
    <col min="5" max="5" width="12.140625" customWidth="1"/>
    <col min="6" max="6" width="12.5703125" customWidth="1"/>
    <col min="7" max="7" width="13.28515625" customWidth="1"/>
  </cols>
  <sheetData>
    <row r="4" spans="2:7">
      <c r="B4" s="166" t="s">
        <v>66</v>
      </c>
      <c r="C4" s="166"/>
    </row>
    <row r="6" spans="2:7" ht="45">
      <c r="B6" s="98" t="s">
        <v>52</v>
      </c>
      <c r="C6" s="99" t="s">
        <v>53</v>
      </c>
      <c r="D6" s="99" t="s">
        <v>54</v>
      </c>
      <c r="E6" s="99" t="s">
        <v>55</v>
      </c>
      <c r="F6" s="99" t="s">
        <v>56</v>
      </c>
      <c r="G6" s="99" t="s">
        <v>57</v>
      </c>
    </row>
    <row r="7" spans="2:7" ht="64.5" customHeight="1">
      <c r="B7" s="100" t="s">
        <v>58</v>
      </c>
      <c r="C7" s="101">
        <v>381</v>
      </c>
      <c r="D7" s="101">
        <v>0</v>
      </c>
      <c r="E7" s="101">
        <v>0</v>
      </c>
      <c r="F7" s="102">
        <f>D7/C7*100</f>
        <v>0</v>
      </c>
      <c r="G7" s="102">
        <f>E7/C7*100</f>
        <v>0</v>
      </c>
    </row>
    <row r="8" spans="2:7" ht="63" customHeight="1">
      <c r="B8" s="100" t="s">
        <v>59</v>
      </c>
      <c r="C8" s="101">
        <v>381</v>
      </c>
      <c r="D8" s="101">
        <v>0</v>
      </c>
      <c r="E8" s="101">
        <v>0</v>
      </c>
      <c r="F8" s="102">
        <f>D8/C8*100</f>
        <v>0</v>
      </c>
      <c r="G8" s="102">
        <f>E8/C8*100</f>
        <v>0</v>
      </c>
    </row>
    <row r="9" spans="2:7" ht="47.25" customHeight="1">
      <c r="B9" s="101" t="s">
        <v>60</v>
      </c>
      <c r="C9" s="101">
        <v>49</v>
      </c>
      <c r="D9" s="101">
        <v>2</v>
      </c>
      <c r="E9" s="101">
        <v>0</v>
      </c>
      <c r="F9" s="102">
        <f>D9/C9*100</f>
        <v>4.0816326530612246</v>
      </c>
      <c r="G9" s="102">
        <f>E9/C9*100</f>
        <v>0</v>
      </c>
    </row>
    <row r="10" spans="2:7" ht="57.75" customHeight="1">
      <c r="B10" s="100" t="s">
        <v>61</v>
      </c>
      <c r="C10" s="101">
        <v>376</v>
      </c>
      <c r="D10" s="101">
        <v>1</v>
      </c>
      <c r="E10" s="101">
        <v>1</v>
      </c>
      <c r="F10" s="102">
        <f>D10/C10*100</f>
        <v>0.26595744680851063</v>
      </c>
      <c r="G10" s="102">
        <f>E10/C10*100</f>
        <v>0.26595744680851063</v>
      </c>
    </row>
    <row r="11" spans="2:7" ht="56.25" customHeight="1">
      <c r="B11" s="101" t="s">
        <v>62</v>
      </c>
      <c r="C11" s="101">
        <f>SUM(C7:C10)</f>
        <v>1187</v>
      </c>
      <c r="D11" s="101">
        <f>SUM(D7:D10)</f>
        <v>3</v>
      </c>
      <c r="E11" s="101">
        <f>SUM(E7:E10)</f>
        <v>1</v>
      </c>
      <c r="F11" s="102">
        <f>D11/C11*100</f>
        <v>0.25273799494524007</v>
      </c>
      <c r="G11" s="102">
        <f>E11/C11*100</f>
        <v>8.4245998315080034E-2</v>
      </c>
    </row>
  </sheetData>
  <mergeCells count="1">
    <mergeCell ref="B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3" sqref="D3"/>
    </sheetView>
  </sheetViews>
  <sheetFormatPr defaultRowHeight="15"/>
  <cols>
    <col min="2" max="2" width="14.5703125" customWidth="1"/>
    <col min="3" max="3" width="12.5703125" customWidth="1"/>
    <col min="4" max="4" width="12.42578125" customWidth="1"/>
    <col min="5" max="5" width="11.85546875" customWidth="1"/>
    <col min="6" max="6" width="13" customWidth="1"/>
    <col min="7" max="7" width="14.28515625" customWidth="1"/>
  </cols>
  <sheetData>
    <row r="4" spans="2:7">
      <c r="B4" s="166" t="s">
        <v>67</v>
      </c>
      <c r="C4" s="166"/>
    </row>
    <row r="6" spans="2:7" ht="45">
      <c r="B6" s="98" t="s">
        <v>52</v>
      </c>
      <c r="C6" s="99" t="s">
        <v>53</v>
      </c>
      <c r="D6" s="99" t="s">
        <v>54</v>
      </c>
      <c r="E6" s="99" t="s">
        <v>55</v>
      </c>
      <c r="F6" s="99" t="s">
        <v>56</v>
      </c>
      <c r="G6" s="99" t="s">
        <v>57</v>
      </c>
    </row>
    <row r="7" spans="2:7" ht="45">
      <c r="B7" s="100" t="s">
        <v>58</v>
      </c>
      <c r="C7" s="101">
        <v>182</v>
      </c>
      <c r="D7" s="101">
        <v>0</v>
      </c>
      <c r="E7" s="101">
        <v>0</v>
      </c>
      <c r="F7" s="102">
        <f>D7/C7*100</f>
        <v>0</v>
      </c>
      <c r="G7" s="102">
        <f>E7/C7*100</f>
        <v>0</v>
      </c>
    </row>
    <row r="8" spans="2:7" ht="57" customHeight="1">
      <c r="B8" s="100" t="s">
        <v>59</v>
      </c>
      <c r="C8" s="101">
        <v>182</v>
      </c>
      <c r="D8" s="101">
        <v>1</v>
      </c>
      <c r="E8" s="101">
        <v>0</v>
      </c>
      <c r="F8" s="102">
        <f>D8/C8*100</f>
        <v>0.5494505494505495</v>
      </c>
      <c r="G8" s="102">
        <f>E8/C8*100</f>
        <v>0</v>
      </c>
    </row>
    <row r="9" spans="2:7" ht="46.5" customHeight="1">
      <c r="B9" s="101" t="s">
        <v>60</v>
      </c>
      <c r="C9" s="101">
        <v>75</v>
      </c>
      <c r="D9" s="101">
        <v>0</v>
      </c>
      <c r="E9" s="101">
        <v>0</v>
      </c>
      <c r="F9" s="102">
        <f>D9/C9*100</f>
        <v>0</v>
      </c>
      <c r="G9" s="102">
        <f>E9/C9*100</f>
        <v>0</v>
      </c>
    </row>
    <row r="10" spans="2:7" ht="54.75" customHeight="1">
      <c r="B10" s="100" t="s">
        <v>61</v>
      </c>
      <c r="C10" s="101">
        <v>195</v>
      </c>
      <c r="D10" s="101">
        <v>0</v>
      </c>
      <c r="E10" s="101">
        <v>0</v>
      </c>
      <c r="F10" s="102">
        <f>D10/C10*100</f>
        <v>0</v>
      </c>
      <c r="G10" s="102">
        <f>E10/C10*100</f>
        <v>0</v>
      </c>
    </row>
    <row r="11" spans="2:7" ht="51" customHeight="1">
      <c r="B11" s="101" t="s">
        <v>62</v>
      </c>
      <c r="C11" s="101">
        <f>SUM(C7:C10)</f>
        <v>634</v>
      </c>
      <c r="D11" s="101">
        <f>SUM(D7:D10)</f>
        <v>1</v>
      </c>
      <c r="E11" s="101">
        <f>SUM(E7:E10)</f>
        <v>0</v>
      </c>
      <c r="F11" s="102">
        <f>D11/C11*100</f>
        <v>0.15772870662460567</v>
      </c>
      <c r="G11" s="102">
        <f>E11/C11*100</f>
        <v>0</v>
      </c>
    </row>
  </sheetData>
  <mergeCells count="1">
    <mergeCell ref="B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E4" sqref="E4"/>
    </sheetView>
  </sheetViews>
  <sheetFormatPr defaultRowHeight="15"/>
  <cols>
    <col min="2" max="2" width="14.7109375" customWidth="1"/>
    <col min="3" max="3" width="12.85546875" customWidth="1"/>
    <col min="4" max="4" width="12.42578125" customWidth="1"/>
    <col min="5" max="5" width="12" customWidth="1"/>
    <col min="6" max="6" width="13.140625" customWidth="1"/>
    <col min="7" max="7" width="13.5703125" customWidth="1"/>
  </cols>
  <sheetData>
    <row r="4" spans="2:7">
      <c r="B4" s="166" t="s">
        <v>68</v>
      </c>
      <c r="C4" s="166"/>
    </row>
    <row r="6" spans="2:7" ht="45">
      <c r="B6" s="98" t="s">
        <v>52</v>
      </c>
      <c r="C6" s="99" t="s">
        <v>53</v>
      </c>
      <c r="D6" s="99" t="s">
        <v>54</v>
      </c>
      <c r="E6" s="99" t="s">
        <v>55</v>
      </c>
      <c r="F6" s="99" t="s">
        <v>56</v>
      </c>
      <c r="G6" s="99" t="s">
        <v>57</v>
      </c>
    </row>
    <row r="7" spans="2:7" ht="45">
      <c r="B7" s="100" t="s">
        <v>58</v>
      </c>
      <c r="C7" s="101">
        <v>169</v>
      </c>
      <c r="D7" s="101">
        <v>0</v>
      </c>
      <c r="E7" s="101">
        <v>0</v>
      </c>
      <c r="F7" s="102">
        <f>D7/C7*100</f>
        <v>0</v>
      </c>
      <c r="G7" s="102">
        <f>E7/C7*100</f>
        <v>0</v>
      </c>
    </row>
    <row r="8" spans="2:7" ht="58.5" customHeight="1">
      <c r="B8" s="100" t="s">
        <v>59</v>
      </c>
      <c r="C8" s="101">
        <v>169</v>
      </c>
      <c r="D8" s="101">
        <v>0</v>
      </c>
      <c r="E8" s="101">
        <v>0</v>
      </c>
      <c r="F8" s="102">
        <f>D8/C8*100</f>
        <v>0</v>
      </c>
      <c r="G8" s="102">
        <f>E8/C8*100</f>
        <v>0</v>
      </c>
    </row>
    <row r="9" spans="2:7" ht="51" customHeight="1">
      <c r="B9" s="101" t="s">
        <v>60</v>
      </c>
      <c r="C9" s="101">
        <v>70</v>
      </c>
      <c r="D9" s="101">
        <v>0</v>
      </c>
      <c r="E9" s="101">
        <v>0</v>
      </c>
      <c r="F9" s="102">
        <f>D9/C9*100</f>
        <v>0</v>
      </c>
      <c r="G9" s="102">
        <f>E9/C9*100</f>
        <v>0</v>
      </c>
    </row>
    <row r="10" spans="2:7" ht="54" customHeight="1">
      <c r="B10" s="100" t="s">
        <v>61</v>
      </c>
      <c r="C10" s="101">
        <v>182</v>
      </c>
      <c r="D10" s="101">
        <v>0</v>
      </c>
      <c r="E10" s="101">
        <v>0</v>
      </c>
      <c r="F10" s="102">
        <f>D10/C10*100</f>
        <v>0</v>
      </c>
      <c r="G10" s="102">
        <f>E10/C10*100</f>
        <v>0</v>
      </c>
    </row>
    <row r="11" spans="2:7" ht="56.25" customHeight="1">
      <c r="B11" s="101" t="s">
        <v>62</v>
      </c>
      <c r="C11" s="101">
        <f>SUM(C7:C10)</f>
        <v>590</v>
      </c>
      <c r="D11" s="101">
        <f>SUM(D7:D10)</f>
        <v>0</v>
      </c>
      <c r="E11" s="101">
        <f>SUM(E7:E10)</f>
        <v>0</v>
      </c>
      <c r="F11" s="102">
        <f>D11/C11*100</f>
        <v>0</v>
      </c>
      <c r="G11" s="102">
        <f>E11/C11*100</f>
        <v>0</v>
      </c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106</vt:i4>
      </vt:variant>
    </vt:vector>
  </HeadingPairs>
  <TitlesOfParts>
    <vt:vector size="126" baseType="lpstr">
      <vt:lpstr>TP</vt:lpstr>
      <vt:lpstr>AV</vt:lpstr>
      <vt:lpstr>SV</vt:lpstr>
      <vt:lpstr>Sheet1</vt:lpstr>
      <vt:lpstr>ACT Area 1 Summary</vt:lpstr>
      <vt:lpstr>ACT Area 2 Summary</vt:lpstr>
      <vt:lpstr>ACT Area 3 Summary</vt:lpstr>
      <vt:lpstr>ACT Area 4 Summary</vt:lpstr>
      <vt:lpstr>ACT Area 5 Summary</vt:lpstr>
      <vt:lpstr>ACT Area 6 Summary</vt:lpstr>
      <vt:lpstr>ACT Area 7 Summary</vt:lpstr>
      <vt:lpstr>ACT Area 8 Summary</vt:lpstr>
      <vt:lpstr>ACT Area 9 Summary</vt:lpstr>
      <vt:lpstr>ACT Area 10 Summary</vt:lpstr>
      <vt:lpstr>ACT Area 11 Summary</vt:lpstr>
      <vt:lpstr>ACT Area 12 Summary</vt:lpstr>
      <vt:lpstr>ACT Area 13 Summary</vt:lpstr>
      <vt:lpstr>ACT Area 17 Summary</vt:lpstr>
      <vt:lpstr>ACT Area 18 Summary</vt:lpstr>
      <vt:lpstr>ACT Area 19 Summary</vt:lpstr>
      <vt:lpstr>Start of TP Charts -----&gt;</vt:lpstr>
      <vt:lpstr>143-144-145 ISO 7 0.5-um TP</vt:lpstr>
      <vt:lpstr>143-144-145 ISO 7 5.0-um TP</vt:lpstr>
      <vt:lpstr>143-144-145 ISO 6 0.5-um TP</vt:lpstr>
      <vt:lpstr>143-144-145 ISO 6 5.0-um TP</vt:lpstr>
      <vt:lpstr>157-158-159 ISO 6 0.5-um TP</vt:lpstr>
      <vt:lpstr>157-158-159 ISO 6 5.0-um TP</vt:lpstr>
      <vt:lpstr>157-158-159 ISO 7 0.5-um TP</vt:lpstr>
      <vt:lpstr>157-158-159 ISO 7 5.0-um TP</vt:lpstr>
      <vt:lpstr>153H 0.5-um TP</vt:lpstr>
      <vt:lpstr>153H 5.0-um TP</vt:lpstr>
      <vt:lpstr>153-154 0.5-um TP</vt:lpstr>
      <vt:lpstr>153-154 5.0-um TP</vt:lpstr>
      <vt:lpstr>152-156 0.5-um TP</vt:lpstr>
      <vt:lpstr>152-156 5.0-um TP</vt:lpstr>
      <vt:lpstr>133H 0.5-um TP</vt:lpstr>
      <vt:lpstr>133H 5.0-um TP</vt:lpstr>
      <vt:lpstr>132-133 0.5-um TP</vt:lpstr>
      <vt:lpstr>132-133 5.0-um TP</vt:lpstr>
      <vt:lpstr>131H 0.5-um TP</vt:lpstr>
      <vt:lpstr>131H 5.0-um TP</vt:lpstr>
      <vt:lpstr>130-131 0.5-um TP</vt:lpstr>
      <vt:lpstr>130-131 5.0-um TP</vt:lpstr>
      <vt:lpstr>127H 0.5-um TP</vt:lpstr>
      <vt:lpstr>127H 5.0-um TP</vt:lpstr>
      <vt:lpstr>126-127 0.5-um TP</vt:lpstr>
      <vt:lpstr>126-127 5.0-um TP</vt:lpstr>
      <vt:lpstr>147B-162-163 0.5-um TP</vt:lpstr>
      <vt:lpstr>147B-162-163 5.0-um TP</vt:lpstr>
      <vt:lpstr>160-161 0.5-um TP</vt:lpstr>
      <vt:lpstr>160-161 5.0-um TP</vt:lpstr>
      <vt:lpstr>141T 0.5-um TP</vt:lpstr>
      <vt:lpstr>141T 5.0-um TP</vt:lpstr>
      <vt:lpstr>141 0.5-um TP</vt:lpstr>
      <vt:lpstr>141 5.0-um TP</vt:lpstr>
      <vt:lpstr>140-150-151 0.5-um TP</vt:lpstr>
      <vt:lpstr>140-150-151 5.0-um TP</vt:lpstr>
      <vt:lpstr>136-137 0.5-um TP</vt:lpstr>
      <vt:lpstr>136-137 5.0-um TP</vt:lpstr>
      <vt:lpstr>135H 0.5-um TP</vt:lpstr>
      <vt:lpstr>135H 5.0-um TP</vt:lpstr>
      <vt:lpstr>134-135 0.5-um TP</vt:lpstr>
      <vt:lpstr>134-135 5.0-um TP</vt:lpstr>
      <vt:lpstr>129H 0.5-um</vt:lpstr>
      <vt:lpstr>129H 5.0-um</vt:lpstr>
      <vt:lpstr>128-129 0.5-um TP</vt:lpstr>
      <vt:lpstr>128-129 5.0-um TP</vt:lpstr>
      <vt:lpstr>119-138-139 0.5-um TP</vt:lpstr>
      <vt:lpstr>119-138-139 5.0-um TP</vt:lpstr>
      <vt:lpstr>Start of AV Graphs -----&gt;</vt:lpstr>
      <vt:lpstr>143-144-145 ISO 6 AV</vt:lpstr>
      <vt:lpstr>143-144-145 ISO 7 AV</vt:lpstr>
      <vt:lpstr>157-158-159 ISO 6 AV</vt:lpstr>
      <vt:lpstr>157-158-159 ISO 7 AV</vt:lpstr>
      <vt:lpstr>153H AV</vt:lpstr>
      <vt:lpstr>153-154 AV</vt:lpstr>
      <vt:lpstr>152-156 AV</vt:lpstr>
      <vt:lpstr>133H AV</vt:lpstr>
      <vt:lpstr>132-133 AV</vt:lpstr>
      <vt:lpstr>131H AV</vt:lpstr>
      <vt:lpstr>130-131 AV</vt:lpstr>
      <vt:lpstr>127H AV</vt:lpstr>
      <vt:lpstr>126-127 AV</vt:lpstr>
      <vt:lpstr>162-163-147B AV</vt:lpstr>
      <vt:lpstr>160-161 AV</vt:lpstr>
      <vt:lpstr>141 AV</vt:lpstr>
      <vt:lpstr>140-150-151 AV</vt:lpstr>
      <vt:lpstr>136-137 AV</vt:lpstr>
      <vt:lpstr>135H AV</vt:lpstr>
      <vt:lpstr>134-135 AV</vt:lpstr>
      <vt:lpstr>129H AV</vt:lpstr>
      <vt:lpstr>128-129 AV</vt:lpstr>
      <vt:lpstr>119-138-139 AV</vt:lpstr>
      <vt:lpstr>Start of SV Graphs -----&gt;</vt:lpstr>
      <vt:lpstr>143-144-145 ISO 7 SV</vt:lpstr>
      <vt:lpstr>143-144-145 ISO 7 FV</vt:lpstr>
      <vt:lpstr>143-144-145 ISO 6 SV</vt:lpstr>
      <vt:lpstr>157-158-159 ISO 6 SV</vt:lpstr>
      <vt:lpstr>157-158-159 ISO 7 FV</vt:lpstr>
      <vt:lpstr>157-158-159 ISO 7 SV</vt:lpstr>
      <vt:lpstr>157-158-159 ISO 8 SV</vt:lpstr>
      <vt:lpstr>153L SV</vt:lpstr>
      <vt:lpstr>153-154 FV</vt:lpstr>
      <vt:lpstr>153-154 SV</vt:lpstr>
      <vt:lpstr>152-156 FV</vt:lpstr>
      <vt:lpstr>152-156 SV</vt:lpstr>
      <vt:lpstr>133L SV</vt:lpstr>
      <vt:lpstr>132-133 SV</vt:lpstr>
      <vt:lpstr>132-133 FV</vt:lpstr>
      <vt:lpstr>131L SV</vt:lpstr>
      <vt:lpstr>130-131 SV</vt:lpstr>
      <vt:lpstr>130-131 FV</vt:lpstr>
      <vt:lpstr>127H SV</vt:lpstr>
      <vt:lpstr>126-127 SV</vt:lpstr>
      <vt:lpstr>126-127 FV</vt:lpstr>
      <vt:lpstr>162-163-147B SFV</vt:lpstr>
      <vt:lpstr>160-161SFV</vt:lpstr>
      <vt:lpstr>141 SFV</vt:lpstr>
      <vt:lpstr>140-150-151 SFV</vt:lpstr>
      <vt:lpstr>136-137 SFV</vt:lpstr>
      <vt:lpstr>135L SFV</vt:lpstr>
      <vt:lpstr>134-135 SFV</vt:lpstr>
      <vt:lpstr>129H SFV</vt:lpstr>
      <vt:lpstr>128-129 SFV</vt:lpstr>
      <vt:lpstr>119-138-139 SFV</vt:lpstr>
      <vt:lpstr>Chart1</vt:lpstr>
    </vt:vector>
  </TitlesOfParts>
  <Company>Althea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tara.byerly</dc:creator>
  <cp:lastModifiedBy>tara.byerly</cp:lastModifiedBy>
  <cp:lastPrinted>2013-08-23T18:40:24Z</cp:lastPrinted>
  <dcterms:created xsi:type="dcterms:W3CDTF">2011-10-04T20:19:43Z</dcterms:created>
  <dcterms:modified xsi:type="dcterms:W3CDTF">2013-10-07T19:07:02Z</dcterms:modified>
</cp:coreProperties>
</file>