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6394657-1822-4C41-86C4-B6490C288F12}" xr6:coauthVersionLast="47" xr6:coauthVersionMax="47" xr10:uidLastSave="{00000000-0000-0000-0000-000000000000}"/>
  <bookViews>
    <workbookView xWindow="-30828" yWindow="-108" windowWidth="30936" windowHeight="16896" activeTab="2" xr2:uid="{00000000-000D-0000-FFFF-FFFF00000000}"/>
  </bookViews>
  <sheets>
    <sheet name="Summary" sheetId="1" r:id="rId1"/>
    <sheet name="Missions" sheetId="2" r:id="rId2"/>
    <sheet name="Use Cases" sheetId="3" r:id="rId3"/>
  </sheets>
  <definedNames>
    <definedName name="_xlnm._FilterDatabase" localSheetId="1" hidden="1">Missions!$A$1:$Y$210</definedName>
    <definedName name="_xlnm._FilterDatabase" localSheetId="2" hidden="1">'Use Cases'!$A$1:$G$1048461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" i="3" l="1"/>
  <c r="O3" i="3"/>
  <c r="O4" i="3"/>
  <c r="O5" i="3"/>
  <c r="O6" i="3"/>
  <c r="O7" i="3"/>
  <c r="O8" i="3"/>
  <c r="O9" i="3"/>
  <c r="O2" i="3"/>
  <c r="N11" i="3"/>
  <c r="N7" i="3"/>
  <c r="N8" i="3"/>
  <c r="N9" i="3"/>
  <c r="N3" i="3"/>
  <c r="N4" i="3"/>
  <c r="N5" i="3"/>
  <c r="N6" i="3"/>
  <c r="N2" i="3"/>
</calcChain>
</file>

<file path=xl/sharedStrings.xml><?xml version="1.0" encoding="utf-8"?>
<sst xmlns="http://schemas.openxmlformats.org/spreadsheetml/2006/main" count="2466" uniqueCount="919">
  <si>
    <t>PDMA Data Viewer Export</t>
  </si>
  <si>
    <t>The following data was exported from the PDMA Data Viewer for the Missions data set.</t>
  </si>
  <si>
    <t>All dates are formatted according to the local system timezone</t>
  </si>
  <si>
    <t>Prepared</t>
  </si>
  <si>
    <t>01/19/24 04:16</t>
  </si>
  <si>
    <t>Name</t>
  </si>
  <si>
    <t>Aliases</t>
  </si>
  <si>
    <t>Current Lifecycle Phase</t>
  </si>
  <si>
    <t>Description</t>
  </si>
  <si>
    <t>Events</t>
  </si>
  <si>
    <t>Support Category</t>
  </si>
  <si>
    <t>Use Cases</t>
  </si>
  <si>
    <t>Network Support</t>
  </si>
  <si>
    <t>Data latency</t>
  </si>
  <si>
    <t>Downlink volume</t>
  </si>
  <si>
    <t>Science Rate</t>
  </si>
  <si>
    <t>Science Min Rate</t>
  </si>
  <si>
    <t>Science Max Rate</t>
  </si>
  <si>
    <t>Science Frequency</t>
  </si>
  <si>
    <t>Uplink Rate</t>
  </si>
  <si>
    <t>Uplink Min Rate</t>
  </si>
  <si>
    <t>Uplink Max Rate</t>
  </si>
  <si>
    <t>Uplink Frequency</t>
  </si>
  <si>
    <t>Housekeeping rate</t>
  </si>
  <si>
    <t>Housekeeping Min Rate</t>
  </si>
  <si>
    <t>Housekeeping Max Rate</t>
  </si>
  <si>
    <t>Housekeeping Frequency</t>
  </si>
  <si>
    <t>Spacecraft Count</t>
  </si>
  <si>
    <t>Notes</t>
  </si>
  <si>
    <t>Platforms</t>
  </si>
  <si>
    <t>ACRIMSAT</t>
  </si>
  <si>
    <t>Active Cavity Radiometer Irradiance Monitor Satellite</t>
  </si>
  <si>
    <t>Operations</t>
  </si>
  <si>
    <t>Expected End Date 2018-09-30, Potential End Date 2023-09-30, Prime Mission End Date 2004-12-21</t>
  </si>
  <si>
    <t>SCaN Support</t>
  </si>
  <si>
    <t>NSN: (Contingency), SN: (Contingency), TMO: (Routine)</t>
  </si>
  <si>
    <t>S</t>
  </si>
  <si>
    <t>[{"id":433,"name":"ACRIMSAT","naif_id":null,"location":{"id":595,"distance":0.00000458,"central_body":null,"max_distance":null,"min_distance":null,"orbit_regime":"Earth: LEO-P (685km x 685km x 98.13 degrees)","interval_length":168,"passes_per_interval":1,"space_object_number":null,"nominal_pass_duration":0.25},"launch_date":"1999-12-21","location_type":"Space","platform_type":"Spacecraft"}]</t>
  </si>
  <si>
    <t>Aerosonde UAV</t>
  </si>
  <si>
    <t>Unmanned Aerial Vehicle</t>
  </si>
  <si>
    <t>Expected End Date 2016-09-30</t>
  </si>
  <si>
    <t>NEC: (Routine), RANGE: (Routine)</t>
  </si>
  <si>
    <t>R/T</t>
  </si>
  <si>
    <t>L, UHF</t>
  </si>
  <si>
    <t>Mission-Specific Assumption 31 &amp; 32</t>
  </si>
  <si>
    <t>[{"id":434,"name":"Aerosonde UAV","naif_id":null,"location":{"id":596,"distance":null,"central_body":null,"max_distance":null,"min_distance":null,"orbit_regime":"Earth: Suborbital","interval_length":null,"passes_per_interval":null,"space_object_number":null,"nominal_pass_duration":24},"launch_date":"2006-01-01","location_type":"Space","platform_type":"Spacecraft"}]</t>
  </si>
  <si>
    <t>Airborne Science Program</t>
  </si>
  <si>
    <t>Earth Sciences, ER-2</t>
  </si>
  <si>
    <t>Expected End Date 2002-09-30, Potential End Date 2008-12-31</t>
  </si>
  <si>
    <t>Information Only</t>
  </si>
  <si>
    <t>Aerial Systems</t>
  </si>
  <si>
    <t>WATR: (Routine)</t>
  </si>
  <si>
    <t>[{"id":1477,"name":"Airborne Science Program TBD","naif_id":null,"location":{"id":1614,"distance":0,"central_body":"Earth","max_distance":0,"min_distance":0,"orbit_regime":"Earth: Aeroflight","interval_length":null,"passes_per_interval":null,"space_object_number":null,"nominal_pass_duration":null},"launch_date":"1996-10-01","location_type":"Space","platform_type":null}]</t>
  </si>
  <si>
    <t>ALOS-2 (Advanced Land Observing Satellite-2)</t>
  </si>
  <si>
    <t>Daichi</t>
  </si>
  <si>
    <t>LEO Science: Ultra-High Volume</t>
  </si>
  <si>
    <t>JAXA: (Routine)</t>
  </si>
  <si>
    <t>Ka, X</t>
  </si>
  <si>
    <t>[{"id":66,"name":"ALOS-2","naif_id":null,"location":{"id":2,"distance":0,"central_body":"Earth","max_distance":0,"min_distance":0,"orbit_regime":"Earth: LEO-P","interval_length":null,"passes_per_interval":null,"space_object_number":null,"nominal_pass_duration":null},"launch_date":"2014-05-24","location_type":"Space","platform_type":"Spacecraft"}]</t>
  </si>
  <si>
    <t>Altair UAV</t>
  </si>
  <si>
    <t>NEC: (Routine), SN: (Routine), RANGE: (Routine)</t>
  </si>
  <si>
    <t>Ku, S, L</t>
  </si>
  <si>
    <t>Ku, S</t>
  </si>
  <si>
    <t>[{"id":435,"name":"Altair UAV","naif_id":null,"location":{"id":597,"distance":null,"central_body":null,"max_distance":null,"min_distance":null,"orbit_regime":"Earth: Suborbital","interval_length":null,"passes_per_interval":null,"space_object_number":null,"nominal_pass_duration":24},"launch_date":"2007-01-01","location_type":"Space","platform_type":"Spacecraft"}]</t>
  </si>
  <si>
    <t>Antares ELV</t>
  </si>
  <si>
    <t>Taurus II</t>
  </si>
  <si>
    <t>Launch Vehicle Support (ELV)</t>
  </si>
  <si>
    <t>ER: (Routine)</t>
  </si>
  <si>
    <t>[{"id":67,"name":"Antares ELV","naif_id":null,"location":{"id":3,"distance":0,"central_body":"Earth","max_distance":0,"min_distance":0,"orbit_regime":"Earth: Ascent","interval_length":null,"passes_per_interval":null,"space_object_number":null,"nominal_pass_duration":null},"launch_date":"2013-04-21","location_type":"Space","platform_type":"Suborbital"}]</t>
  </si>
  <si>
    <t>ARTEMIS (Advanced Relay and Technology Mission Satellite)</t>
  </si>
  <si>
    <t>Expected End Date 2012-12-31</t>
  </si>
  <si>
    <t>Cis-Lunar Robotic</t>
  </si>
  <si>
    <t>ESA: (Routine)</t>
  </si>
  <si>
    <t>[{"id":71,"name":"ARTEMIS (ESA)","naif_id":null,"location":{"id":9,"distance":0,"central_body":"earth","max_distance":0,"min_distance":0,"orbit_regime":"Earth: GEO","interval_length":null,"passes_per_interval":null,"space_object_number":null,"nominal_pass_duration":null},"launch_date":"2001-07-12","location_type":"Space","platform_type":"Spacecraft"}]</t>
  </si>
  <si>
    <t>ASTERIA</t>
  </si>
  <si>
    <t>Arcsecond Space Telescope Enabling Research in Astrophysics, POINT</t>
  </si>
  <si>
    <t>LEO Science: Low Volume</t>
  </si>
  <si>
    <t>6U CubeSat launched to the ISS onboard CRS/SpaceX-12. Deployment from ISS is planned for November 2017 to begin the 90-day ASTERIA technology demonstration mission.</t>
  </si>
  <si>
    <t>[{"id":72,"name":"ASTERIA","naif_id":null,"location":{"id":12,"distance":0,"central_body":"Earth","max_distance":0,"min_distance":0,"orbit_regime":"Earth: LEO","interval_length":null,"passes_per_interval":null,"space_object_number":null,"nominal_pass_duration":null},"launch_date":"2017-08-14","location_type":"Space","platform_type":"Spacecraft"}]</t>
  </si>
  <si>
    <t>ASTRO-E2/Suzaku</t>
  </si>
  <si>
    <t>aka: ASTRO-E2</t>
  </si>
  <si>
    <t>Expected End Date 2016-09-30, Prime Mission End Date 2008-12-31</t>
  </si>
  <si>
    <t>CCSDS.</t>
  </si>
  <si>
    <t>[{"id":437,"name":"ASTRO-E2/Suzaku","naif_id":null,"location":{"id":599,"distance":null,"central_body":null,"max_distance":null,"min_distance":null,"orbit_regime":"Earth: LEO (550km x 550km x 31 degrees)","interval_length":null,"passes_per_interval":null,"space_object_number":null,"nominal_pass_duration":null},"launch_date":"2005-07-10","location_type":"Space","platform_type":"Spacecraft"}]</t>
  </si>
  <si>
    <t>Atlas Commercial ELV</t>
  </si>
  <si>
    <t>Atlas</t>
  </si>
  <si>
    <t>Expected End Date 2015-09-15</t>
  </si>
  <si>
    <t>Launch Vehicle Support (ELV), Launch and Early Orbit Phase (LEOP)</t>
  </si>
  <si>
    <t>SN: (Launch Vehicle Support)</t>
  </si>
  <si>
    <t>[{"id":84,"name":"Atlas Commercial ELV","naif_id":null,"location":{"id":45,"distance":0,"central_body":"Earth","max_distance":0,"min_distance":0,"orbit_regime":"Earth: Ascent","interval_length":null,"passes_per_interval":null,"space_object_number":null,"nominal_pass_duration":null},"launch_date":"2002-08-21","location_type":"Space","platform_type":"Suborbital"}]</t>
  </si>
  <si>
    <t>Atlas DoD ELV</t>
  </si>
  <si>
    <t>Atlas, Integrated Cargo Carrier</t>
  </si>
  <si>
    <t>Reimbursable U.S. Air Force</t>
  </si>
  <si>
    <t>[{"id":85,"name":"Atlas DoD ELV","naif_id":null,"location":{"id":46,"distance":0,"central_body":"Earth","max_distance":0,"min_distance":0,"orbit_regime":"Earth: Ascent","interval_length":null,"passes_per_interval":null,"space_object_number":null,"nominal_pass_duration":null},"launch_date":"1996-01-01","location_type":"Space","platform_type":"Suborbital"}]</t>
  </si>
  <si>
    <t>Atlas ELV</t>
  </si>
  <si>
    <t>Atlas, Host: ISS</t>
  </si>
  <si>
    <t>[{"id":541,"name":"Atlas ELV","naif_id":null,"location":{"id":746,"distance":null,"central_body":null,"max_distance":null,"min_distance":null,"orbit_regime":"Earth: Ascent","interval_length":null,"passes_per_interval":null,"space_object_number":null,"nominal_pass_duration":null},"launch_date":"1996-01-01","location_type":"Space","platform_type":"Spacecraft"}]</t>
  </si>
  <si>
    <t>Atlas NASA ELV</t>
  </si>
  <si>
    <t>Atlas, EOS-CHEM, instrument: TES, program: EOS</t>
  </si>
  <si>
    <t>[{"id":86,"name":"Atlas NASA ELV","naif_id":null,"location":{"id":47,"distance":0,"central_body":"Earth","max_distance":0,"min_distance":0,"orbit_regime":"Earth: Ascent","interval_length":null,"passes_per_interval":null,"space_object_number":null,"nominal_pass_duration":null},"launch_date":"2002-10-01","location_type":"Space","platform_type":"Suborbital"}]</t>
  </si>
  <si>
    <t>ATV</t>
  </si>
  <si>
    <t>aka: Integrated Cargo Carrier, Automated (or, Ariane) Transfer Vehicle</t>
  </si>
  <si>
    <t>Expected End Date 2013-12-31, Prime Mission End Date 2013-11-01</t>
  </si>
  <si>
    <t>ESA: (Routine), SN: (Routine)</t>
  </si>
  <si>
    <t>(N/A: S)</t>
  </si>
  <si>
    <t>[{"id":438,"name":"ATV","naif_id":null,"location":{"id":600,"distance":null,"central_body":null,"max_distance":null,"min_distance":null,"orbit_regime":"Earth: LEO","interval_length":null,"passes_per_interval":null,"space_object_number":null,"nominal_pass_duration":null},"launch_date":"2008-03-09","location_type":"Space","platform_type":"Spacecraft"}]</t>
  </si>
  <si>
    <t>BepiColombo</t>
  </si>
  <si>
    <t>Mercury explorer, Mercury Magnetospheric Orbiter, Mercury Planet Orbiter, Mercury Transport Module, NASA instrument: STart from a ROtating Field mass spectrOmeter (STROFIO)</t>
  </si>
  <si>
    <t>Expected End Date 2028-05-05, Prime Mission End Date 2027-05-05</t>
  </si>
  <si>
    <t>Deep Space Science</t>
  </si>
  <si>
    <t>ESA: (Routine), DSN: (Viable Candidate for Potential Support)</t>
  </si>
  <si>
    <t>X or Ka (Ka for MPO)</t>
  </si>
  <si>
    <t>X</t>
  </si>
  <si>
    <t>MMO and MPO will be launched together as part of Mercury Transport Module (MTM); will seperate upon reaching MMO orbit. Arrival at Mercury is 5/12/2025. Upcoming launch window opens on 5 October and closes 29 November 2018. STROFIO is part of the SERENA suite of instruments onboard the MPO and is a Discovery Mission of Opportunity.</t>
  </si>
  <si>
    <t>[{"id":106,"name":"Mercury Magnetospheric Orbiter","naif_id":68,"location":{"id":68,"distance":0,"central_body":"Mercury","max_distance":0,"min_distance":0,"orbit_regime":"Mercury","interval_length":null,"passes_per_interval":null,"space_object_number":null,"nominal_pass_duration":null},"launch_date":"2018-10-20","location_type":"Space","platform_type":"Spacecraft"},{"id":107,"name":"Mercury Planetary Orbiter","naif_id":121,"location":{"id":69,"distance":0,"central_body":"Mercury","max_distance":0,"min_distance":0,"orbit_regime":"Mercury","interval_length":null,"passes_per_interval":null,"space_object_number":null,"nominal_pass_duration":null},"launch_date":"2018-10-20","location_type":"Space","platform_type":"Spacecraft"}]</t>
  </si>
  <si>
    <t>Black Brant SSR</t>
  </si>
  <si>
    <t>aka: 21.xxx, Sub-Orbital Sounding Rocket</t>
  </si>
  <si>
    <t>Expected End Date 2021-09-30</t>
  </si>
  <si>
    <t>NSN: (Routine), SN: (Routine), RANGE: (Routine)</t>
  </si>
  <si>
    <t>&lt;2 Sec</t>
  </si>
  <si>
    <t>S, C, UHF</t>
  </si>
  <si>
    <t>Refrence Fundamental Assumption 30 &amp; Mission-Specific Assumption 31</t>
  </si>
  <si>
    <t>[{"id":439,"name":"Black Brant SSR","naif_id":null,"location":{"id":601,"distance":null,"central_body":null,"max_distance":null,"min_distance":null,"orbit_regime":"Earth: Suborbital","interval_length":null,"passes_per_interval":1,"space_object_number":null,"nominal_pass_duration":0.5},"launch_date":"2006-01-01","location_type":"Space","platform_type":"Spacecraft"}]</t>
  </si>
  <si>
    <t>CCP/Crew-01</t>
  </si>
  <si>
    <t>Commercial Crew Transportation Capability, Dragon V2</t>
  </si>
  <si>
    <t>HSF: LEO Ops - Servicing</t>
  </si>
  <si>
    <t>SN: (LEOP,Routine)</t>
  </si>
  <si>
    <t>[{"id":110,"name":"CCP/Crew-01","naif_id":null,"location":{"id":72,"distance":0,"central_body":null,"max_distance":0,"min_distance":0,"orbit_regime":null,"interval_length":null,"passes_per_interval":null,"space_object_number":null,"nominal_pass_duration":null},"launch_date":"2020-11-16","location_type":"Space","platform_type":"Spacecraft"}]</t>
  </si>
  <si>
    <t>CCP/Crew-02</t>
  </si>
  <si>
    <t>Commercial Crew Transportation Capability, Dragon V2, program: EELV</t>
  </si>
  <si>
    <t>[{"id":689,"name":"Falcon 9","naif_id":null,"location":{"id":924,"distance":0,"central_body":null,"max_distance":0,"min_distance":0,"orbit_regime":null,"interval_length":null,"passes_per_interval":null,"space_object_number":null,"nominal_pass_duration":null},"launch_date":"2021-04-23","location_type":"Space","platform_type":"Suborbital"}]</t>
  </si>
  <si>
    <t>CCP/SpaceX-DM1</t>
  </si>
  <si>
    <t>Demonstration Mission, Discovery-14, Dragon V2</t>
  </si>
  <si>
    <t>[{"id":113,"name":"SpaceX-DM1/CCP","naif_id":null,"location":{"id":86,"distance":0,"central_body":null,"max_distance":0,"min_distance":0,"orbit_regime":null,"interval_length":null,"passes_per_interval":null,"space_object_number":null,"nominal_pass_duration":null},"launch_date":"2019-03-02","location_type":"Space","platform_type":"Spacecraft"}]</t>
  </si>
  <si>
    <t>CCP/SpaceX-DM2</t>
  </si>
  <si>
    <t>Demonstration Mission, Discovery-15, Dragon V2</t>
  </si>
  <si>
    <t>[{"id":114,"name":"SpaceX-DM2/CCP","naif_id":null,"location":{"id":87,"distance":0,"central_body":null,"max_distance":0,"min_distance":0,"orbit_regime":null,"interval_length":null,"passes_per_interval":null,"space_object_number":null,"nominal_pass_duration":null},"launch_date":"2020-05-30","location_type":"Space","platform_type":"Spacecraft"}]</t>
  </si>
  <si>
    <t>Chandrayaan-2</t>
  </si>
  <si>
    <t>Discovery-16</t>
  </si>
  <si>
    <t>Expected End Date 2020-04-13, Potential End Date 2020-04-13, Prime Mission End Date 2020-04-13</t>
  </si>
  <si>
    <t>DSN: (Routine), ISTRAC: (Routine)</t>
  </si>
  <si>
    <t>ISRO will continue to use its antenna to support the mission into its extended phase. The lunar lander/rover crashed, but the orbiter remains operational. Due to lack of funding DSN support was terminated since 04/13/2020.</t>
  </si>
  <si>
    <t>[{"id":115,"name":"Chandrayaan-2","naif_id":null,"location":{"id":88,"distance":0,"central_body":"Moon","max_distance":0,"min_distance":0,"orbit_regime":"Lunar: Orbit","interval_length":null,"passes_per_interval":null,"space_object_number":null,"nominal_pass_duration":null},"launch_date":"2019-07-22","location_type":"Space","platform_type":"Spacecraft"}]</t>
  </si>
  <si>
    <t>Chang'e 2</t>
  </si>
  <si>
    <t>CE-2</t>
  </si>
  <si>
    <t>CNSA: (Routine)</t>
  </si>
  <si>
    <t>Lunar lander mission. China National Space Agency</t>
  </si>
  <si>
    <t>[{"id":116,"name":"Chang'e 2","naif_id":null,"location":{"id":89,"distance":0,"central_body":"Sun","max_distance":0,"min_distance":0,"orbit_regime":"Deep Space: en route to asteroid 4179 Toutatis","interval_length":null,"passes_per_interval":null,"space_object_number":null,"nominal_pass_duration":null},"launch_date":"2010-10-01","location_type":"Space","platform_type":"Spacecraft"}]</t>
  </si>
  <si>
    <t>Chang'e 5</t>
  </si>
  <si>
    <t>CE-5</t>
  </si>
  <si>
    <t>Return capsule successfully landed on Earth on 12/16/20. The Chang'e-5 orbiter now on an extended mission to a Sun-Earth Lagrange point.</t>
  </si>
  <si>
    <t>[{"id":117,"name":"Chang'e 5","naif_id":null,"location":{"id":1920,"distance":null,"central_body":"sun","max_distance":null,"min_distance":null,"orbit_regime":"SEL","interval_length":null,"passes_per_interval":null,"space_object_number":null,"nominal_pass_duration":null},"launch_date":"2020-11-23","location_type":"Space","platform_type":"Spacecraft"}]</t>
  </si>
  <si>
    <t>CHEOPS</t>
  </si>
  <si>
    <t>[{"id":1732,"name":"CHEOPS TBD","naif_id":null,"location":{"id":1801,"distance":null,"central_body":"earth","max_distance":null,"min_distance":null,"orbit_regime":"Earth: LEO-P","interval_length":0,"passes_per_interval":null,"space_object_number":null,"nominal_pass_duration":null},"launch_date":"2019-12-18","location_type":"Space","platform_type":null}]</t>
  </si>
  <si>
    <t>Commercial Crew Program</t>
  </si>
  <si>
    <t>CCP, CCtCap, Commercial Crew Transportation Capability</t>
  </si>
  <si>
    <t>Potential End Date 2028-09-30, Prime Mission End Date 2024-09-30</t>
  </si>
  <si>
    <t>[{"id":1502,"name":"Commercial Crew Program TBD","naif_id":null,"location":{"id":1639,"distance":0,"central_body":"Earth","max_distance":0,"min_distance":0,"orbit_regime":"Earth: LEO (rendezvous with ISS)","interval_length":null,"passes_per_interval":null,"space_object_number":null,"nominal_pass_duration":null},"launch_date":"2019-03-02","location_type":"Space","platform_type":null}]</t>
  </si>
  <si>
    <t>Commercial Resupply Services</t>
  </si>
  <si>
    <t>CRS</t>
  </si>
  <si>
    <t>NSN: (Routine), SN: (Routine)</t>
  </si>
  <si>
    <t>[{"id":1503,"name":"Commercial Resupply Services TBD","naif_id":null,"location":{"id":1640,"distance":0,"central_body":"Earth","max_distance":0,"min_distance":0,"orbit_regime":"Earth: LEO (rendezvous with ISS)","interval_length":null,"passes_per_interval":null,"space_object_number":null,"nominal_pass_duration":null},"launch_date":"2011-08-01","location_type":"Space","platform_type":null}]</t>
  </si>
  <si>
    <t>COMSATBw-1</t>
  </si>
  <si>
    <t>GMS-2A., SatCom Bw-1</t>
  </si>
  <si>
    <t>Prime Mission End Date 2024-10-01</t>
  </si>
  <si>
    <t>Satellite Constellation</t>
  </si>
  <si>
    <t>[{"id":125,"name":"COMSATBw-1","naif_id":null,"location":{"id":101,"distance":0,"central_body":"earth","max_distance":0,"min_distance":0,"orbit_regime":"Earth: GEO","interval_length":null,"passes_per_interval":null,"space_object_number":null,"nominal_pass_duration":null},"launch_date":"2009-10-01","location_type":"Space","platform_type":"Spacecraft"}]</t>
  </si>
  <si>
    <t>Conventional Balloon Program</t>
  </si>
  <si>
    <t>CBP</t>
  </si>
  <si>
    <t>Balloon</t>
  </si>
  <si>
    <t>RANGE: (Routine)</t>
  </si>
  <si>
    <t>S,L,Ku</t>
  </si>
  <si>
    <t>S, UHF</t>
  </si>
  <si>
    <t>Reference Fundamental Assumption 30 &amp; Mission-Specific Assumption 31</t>
  </si>
  <si>
    <t>[{"id":1505,"name":"Conventional Balloon Program","naif_id":null,"location":{"id":1642,"distance":0,"central_body":"Earth","max_distance":0,"min_distance":0,"orbit_regime":"Earth: Suborbital","interval_length":200,"passes_per_interval":1,"space_object_number":null,"nominal_pass_duration":200},"launch_date":"2006-01-01","location_type":"Space","platform_type":"Suborbital"}]</t>
  </si>
  <si>
    <t>COSMIC-2A</t>
  </si>
  <si>
    <t>Constellation Observing System for Meteorology, Ionosphere and Climate, FORMOSAT-7</t>
  </si>
  <si>
    <t>Secondary payload on Falcon Heavy/STP-2. Consisting of six satellites, COSMIC-2A will augment the current COSMIC. Plans for second set of six satellites (COSMIC-2B) have been cancelled.</t>
  </si>
  <si>
    <t>[{"id":126,"name":"COSMIC-2A","naif_id":null,"location":{"id":102,"distance":0,"central_body":"Earth","max_distance":0,"min_distance":0,"orbit_regime":"Earth: LEO","interval_length":null,"passes_per_interval":null,"space_object_number":null,"nominal_pass_duration":null},"launch_date":"2019-06-25","location_type":"Space","platform_type":"Spacecraft"},{"id":2251,"name":"COSMIC-2A","naif_id":null,"location":{"id":1869,"distance":0,"central_body":"Earth","max_distance":0,"min_distance":0,"orbit_regime":"Earth: LEO","interval_length":null,"passes_per_interval":null,"space_object_number":null,"nominal_pass_duration":null},"launch_date":"2019-06-25","location_type":"Space","platform_type":"Spacecraft"},{"id":2252,"name":"COSMIC-2A","naif_id":null,"location":{"id":1870,"distance":0,"central_body":"Earth","max_distance":0,"min_distance":0,"orbit_regime":"Earth: LEO","interval_length":null,"passes_per_interval":null,"space_object_number":null,"nominal_pass_duration":null},"launch_date":"2019-06-25","location_type":"Space","platform_type":"Spacecraft"},{"id":2253,"name":"COSMIC-2A","naif_id":null,"location":{"id":1871,"distance":0,"central_body":"Earth","max_distance":0,"min_distance":0,"orbit_regime":"Earth: LEO","interval_length":null,"passes_per_interval":null,"space_object_number":null,"nominal_pass_duration":null},"launch_date":"2019-06-25","location_type":"Space","platform_type":"Spacecraft"},{"id":2254,"name":"COSMIC-2A","naif_id":null,"location":{"id":1872,"distance":0,"central_body":"Earth","max_distance":0,"min_distance":0,"orbit_regime":"Earth: LEO","interval_length":null,"passes_per_interval":null,"space_object_number":null,"nominal_pass_duration":null},"launch_date":"2019-06-25","location_type":"Space","platform_type":"Spacecraft"},{"id":2255,"name":"COSMIC-2A","naif_id":null,"location":{"id":1873,"distance":0,"central_body":"Earth","max_distance":0,"min_distance":0,"orbit_regime":"Earth: LEO","interval_length":null,"passes_per_interval":null,"space_object_number":null,"nominal_pass_duration":null},"launch_date":"2019-06-25","location_type":"Space","platform_type":"Spacecraft"}]</t>
  </si>
  <si>
    <t>COSMIC (Constellation Observing System for Meteorology, Ionosphere and Climate)</t>
  </si>
  <si>
    <t>Expected End Date 2017-09-28, Prime Mission End Date 2008-04-15</t>
  </si>
  <si>
    <t>NSN: (Routine), PrioraNet: (Routine)</t>
  </si>
  <si>
    <t>SCaN support start ~ 3/1/2008. NASA cooperative with NSF, USAF, USNavy, NOAA, NSPO, and ONR. Spacecraft 3C failed in the summer of 2011. Launch vehicle equipped with LCT2. Will no longer schedule MG1 passes; keeping the option of ASF available for the event of a NOAA Fairbanks outage.</t>
  </si>
  <si>
    <t>[{"id":8,"name":"Formosat 3A","naif_id":null,"location":{"id":434,"distance":null,"central_body":"Earth","max_distance":null,"min_distance":null,"orbit_regime":"Earth: LEO (~800km x 800km)","interval_length":null,"passes_per_interval":null,"space_object_number":null,"nominal_pass_duration":null},"launch_date":null,"location_type":"Space","platform_type":"Spacecraft"},{"id":9,"name":"Formosat 3B","naif_id":null,"location":{"id":435,"distance":null,"central_body":"Earth","max_distance":null,"min_distance":null,"orbit_regime":"Earth: LEO (~800km x 800km)","interval_length":null,"passes_per_interval":null,"space_object_number":null,"nominal_pass_duration":null},"launch_date":null,"location_type":"Space","platform_type":"Spacecraft"},{"id":10,"name":"Formosat 3D","naif_id":null,"location":{"id":436,"distance":null,"central_body":"Earth","max_distance":null,"min_distance":null,"orbit_regime":"Earth: LEO (~800km x 800km)","interval_length":null,"passes_per_interval":null,"space_object_number":null,"nominal_pass_duration":null},"launch_date":null,"location_type":"Space","platform_type":"Spacecraft"},{"id":12,"name":"Formosat 3F","naif_id":null,"location":{"id":438,"distance":null,"central_body":"Earth","max_distance":null,"min_distance":null,"orbit_regime":"Earth: LEO (~800km x 800km)","interval_length":null,"passes_per_interval":null,"space_object_number":null,"nominal_pass_duration":null},"launch_date":null,"location_type":"Space","platform_type":"Spacecraft"},{"id":11,"name":"Formosat 3E","naif_id":null,"location":{"id":437,"distance":null,"central_body":"Earth","max_distance":null,"min_distance":null,"orbit_regime":"Earth: LEO (~800km x 800km)","interval_length":null,"passes_per_interval":null,"space_object_number":null,"nominal_pass_duration":null},"launch_date":null,"location_type":"Space","platform_type":"Spacecraft"},{"id":2336,"name":"Formosat 3C","naif_id":null,"location":{"id":1906,"distance":null,"central_body":"earth","max_distance":null,"min_distance":null,"orbit_regime":null,"interval_length":null,"passes_per_interval":null,"space_object_number":null,"nominal_pass_duration":null},"launch_date":"2006-04-15","location_type":"Space","platform_type":"Spacecraft"}]</t>
  </si>
  <si>
    <t>CRS2/NG-12</t>
  </si>
  <si>
    <t>capsule: Cygnus, Commercial Resupply Services 2</t>
  </si>
  <si>
    <t>NSN: (Routine), SN: (LEOP,Routine)</t>
  </si>
  <si>
    <t>[{"id":821,"name":"Antares","naif_id":null,"location":{"id":1055,"distance":null,"central_body":"Earth","max_distance":null,"min_distance":null,"orbit_regime":"Earth: LEO (rendezvous with ISS)","interval_length":null,"passes_per_interval":null,"space_object_number":null,"nominal_pass_duration":null},"launch_date":"2019-11-02","location_type":"Space","platform_type":"Suborbital"}]</t>
  </si>
  <si>
    <t>CRS2/NG-13</t>
  </si>
  <si>
    <t>[{"id":430,"name":"CRS2/NG-13","naif_id":null,"location":{"id":592,"distance":null,"central_body":null,"max_distance":null,"min_distance":null,"orbit_regime":"Earth: LEO (rendezvous with ISS)","interval_length":null,"passes_per_interval":null,"space_object_number":null,"nominal_pass_duration":null},"launch_date":"2020-02-15","location_type":"Space","platform_type":"Spacecraft"}]</t>
  </si>
  <si>
    <t>CRS2/NG-14</t>
  </si>
  <si>
    <t>[{"id":585,"name":"CRS2/NG-14","naif_id":null,"location":{"id":818,"distance":null,"central_body":null,"max_distance":null,"min_distance":null,"orbit_regime":"Earth: LEO (rendezvous with ISS)","interval_length":null,"passes_per_interval":null,"space_object_number":null,"nominal_pass_duration":null},"launch_date":"2020-10-03","location_type":"Space","platform_type":"Spacecraft"}]</t>
  </si>
  <si>
    <t>CRS2/NG-15</t>
  </si>
  <si>
    <t>[{"id":586,"name":"CRS2/NG-15","naif_id":null,"location":{"id":819,"distance":null,"central_body":null,"max_distance":null,"min_distance":null,"orbit_regime":"Earth: LEO (rendezvous with ISS)","interval_length":null,"passes_per_interval":null,"space_object_number":null,"nominal_pass_duration":null},"launch_date":"2021-02-20","location_type":"Space","platform_type":"Spacecraft"}]</t>
  </si>
  <si>
    <t>CRS2/NG-16</t>
  </si>
  <si>
    <t>[{"id":587,"name":"CRS2/NG-16","naif_id":null,"location":{"id":820,"distance":null,"central_body":null,"max_distance":null,"min_distance":null,"orbit_regime":"Earth: LEO (rendezvous with ISS)","interval_length":null,"passes_per_interval":null,"space_object_number":null,"nominal_pass_duration":null},"launch_date":"2021-08-10","location_type":"Space","platform_type":"Spacecraft"}]</t>
  </si>
  <si>
    <t>CRS2/SpaceX-21</t>
  </si>
  <si>
    <t>Commercial Resupply Services 2, Dragon V2</t>
  </si>
  <si>
    <t>[{"id":589,"name":"CRS2/SpaceX-21","naif_id":null,"location":{"id":822,"distance":null,"central_body":null,"max_distance":null,"min_distance":null,"orbit_regime":"Earth: LEO (rendezvous with ISS)","interval_length":null,"passes_per_interval":null,"space_object_number":null,"nominal_pass_duration":null},"launch_date":"2020-12-06","location_type":"Space","platform_type":"Spacecraft"}]</t>
  </si>
  <si>
    <t>CRS2/SpaceX-23</t>
  </si>
  <si>
    <t>[{"id":591,"name":"CRS2/SpaceX-23","naif_id":null,"location":{"id":824,"distance":null,"central_body":null,"max_distance":null,"min_distance":null,"orbit_regime":"Earth: LEO (rendezvous with ISS)","interval_length":null,"passes_per_interval":null,"space_object_number":null,"nominal_pass_duration":null},"launch_date":"2021-08-29","location_type":"Space","platform_type":"Spacecraft"}]</t>
  </si>
  <si>
    <t>CRS2/SpaceX-24</t>
  </si>
  <si>
    <t>[{"id":592,"name":"CRS2/SpaceX-24","naif_id":null,"location":{"id":825,"distance":null,"central_body":null,"max_distance":null,"min_distance":null,"orbit_regime":"Earth: LEO (rendezvous with ISS)","interval_length":null,"passes_per_interval":null,"space_object_number":null,"nominal_pass_duration":null},"launch_date":"2021-12-21","location_type":"Space","platform_type":"Spacecraft"}]</t>
  </si>
  <si>
    <t>CRS/NG-10</t>
  </si>
  <si>
    <t>capsule: Cygnus, Commercial Resupply Services - Northrop Grumman</t>
  </si>
  <si>
    <t>[{"id":130,"name":"CRS/NG-10","naif_id":null,"location":{"id":106,"distance":0,"central_body":"Earth","max_distance":0,"min_distance":0,"orbit_regime":"Earth: LEO (rendezvous with ISS)","interval_length":null,"passes_per_interval":null,"space_object_number":null,"nominal_pass_duration":null},"launch_date":"2018-11-17","location_type":"Space","platform_type":"Spacecraft"}]</t>
  </si>
  <si>
    <t>CRS/NG-11</t>
  </si>
  <si>
    <t>Extended 1-year on-orbit mission is being planned for Cygnus after primary ISS mission.</t>
  </si>
  <si>
    <t>[{"id":131,"name":"CRS/NG-11","naif_id":null,"location":{"id":107,"distance":0,"central_body":"Earth","max_distance":0,"min_distance":0,"orbit_regime":"Earth: LEO (rendezvous with ISS)","interval_length":null,"passes_per_interval":null,"space_object_number":null,"nominal_pass_duration":null},"launch_date":"2019-04-17","location_type":"Space","platform_type":"Spacecraft"}]</t>
  </si>
  <si>
    <t>CRS/OA-09</t>
  </si>
  <si>
    <t>capsule: Cygnus, Commercial Resupply Services-OSC</t>
  </si>
  <si>
    <t>Actual End Date 2018-07-30</t>
  </si>
  <si>
    <t>[{"id":129,"name":"CRS/OA-09","naif_id":null,"location":{"id":105,"distance":0,"central_body":"Earth","max_distance":0,"min_distance":0,"orbit_regime":"Earth: LEO (rendezvous with ISS)","interval_length":null,"passes_per_interval":null,"space_object_number":null,"nominal_pass_duration":null},"launch_date":"2018-05-20","location_type":"Space","platform_type":"Spacecraft"}]</t>
  </si>
  <si>
    <t>CRS/SpaceX-15</t>
  </si>
  <si>
    <t>capsule: Dragon-C17, Commercial Resupply Services-SpaceX</t>
  </si>
  <si>
    <t>Actual End Date 2018-08-03</t>
  </si>
  <si>
    <t>SpaceX Dragon Capsule</t>
  </si>
  <si>
    <t>[{"id":132,"name":"CRS/SpaceX-15","naif_id":null,"location":{"id":108,"distance":0,"central_body":"Earth","max_distance":0,"min_distance":0,"orbit_regime":"Earth: LEO (rendezvous with ISS)","interval_length":null,"passes_per_interval":null,"space_object_number":null,"nominal_pass_duration":null},"launch_date":"2018-06-29","location_type":"Space","platform_type":"Spacecraft"}]</t>
  </si>
  <si>
    <t>CRS/SpaceX-16</t>
  </si>
  <si>
    <t>Commercial Resupply Services-SpaceX</t>
  </si>
  <si>
    <t>Actual End Date 2019-01-13</t>
  </si>
  <si>
    <t>[{"id":703,"name":"Falcon-9 v1.2","naif_id":null,"location":{"id":938,"distance":0,"central_body":"Earth","max_distance":0,"min_distance":0,"orbit_regime":"Earth: LEO (rendezvous with ISS)","interval_length":null,"passes_per_interval":null,"space_object_number":null,"nominal_pass_duration":null},"launch_date":"2018-12-05","location_type":"Space","platform_type":"Suborbital"}]</t>
  </si>
  <si>
    <t>CRS/SpaceX-17</t>
  </si>
  <si>
    <t>[{"id":704,"name":"Falcon-9 v1.2","naif_id":null,"location":{"id":939,"distance":0,"central_body":"Earth","max_distance":0,"min_distance":0,"orbit_regime":"Earth: LEO (rendezvous with ISS)","interval_length":null,"passes_per_interval":null,"space_object_number":null,"nominal_pass_duration":null},"launch_date":"2019-05-03","location_type":"Space","platform_type":"Suborbital"}]</t>
  </si>
  <si>
    <t>CRS/SpaceX-18</t>
  </si>
  <si>
    <t>[{"id":705,"name":"Falcon-9 v1.2","naif_id":null,"location":{"id":940,"distance":0,"central_body":"Earth","max_distance":0,"min_distance":0,"orbit_regime":"Earth: LEO (rendezvous with ISS)","interval_length":null,"passes_per_interval":null,"space_object_number":null,"nominal_pass_duration":null},"launch_date":"2019-07-25","location_type":"Space","platform_type":"Suborbital"}]</t>
  </si>
  <si>
    <t>CRS/SpaceX-20</t>
  </si>
  <si>
    <t>[{"id":707,"name":"Falcon-9 v1.2","naif_id":null,"location":{"id":942,"distance":0,"central_body":"Earth","max_distance":0,"min_distance":0,"orbit_regime":"Earth: LEO (rendezvous with ISS)","interval_length":null,"passes_per_interval":null,"space_object_number":null,"nominal_pass_duration":null},"launch_date":"2020-03-07","location_type":"Space","platform_type":"Suborbital"}]</t>
  </si>
  <si>
    <t>CryoCube-1</t>
  </si>
  <si>
    <t>A CubeSat-Scale Testbed for Cryogenic Fluid Management Technologies. Share launch vehicle with NROL., platform: cubesat</t>
  </si>
  <si>
    <t>Prime Mission End Date 2020-12-05</t>
  </si>
  <si>
    <t>Cubesat. Launched on-board CRS/SpaceX-19.</t>
  </si>
  <si>
    <t>[{"id":133,"name":"CryoCube-1","naif_id":null,"location":{"id":114,"distance":0,"central_body":"Earth","max_distance":0,"min_distance":0,"orbit_regime":"Earth: LEO","interval_length":24,"passes_per_interval":6,"space_object_number":null,"nominal_pass_duration":null},"launch_date":"2019-12-05","location_type":"Space","platform_type":"Spacecraft"}]</t>
  </si>
  <si>
    <t>CryoSat-2</t>
  </si>
  <si>
    <t>ERAST, Inhabited Flight Research Aircraft</t>
  </si>
  <si>
    <t>Expected End Date 2013-04-08, Potential End Date 2015-04-08, Prime Mission End Date 2013-04-08</t>
  </si>
  <si>
    <t>LEO Science: Moderate Volume</t>
  </si>
  <si>
    <t>[{"id":134,"name":"CryoSat-2","naif_id":null,"location":{"id":115,"distance":0,"central_body":"earth","max_distance":0,"min_distance":0,"orbit_regime":"Earth: LEO","interval_length":null,"passes_per_interval":null,"space_object_number":null,"nominal_pass_duration":null},"launch_date":"2010-04-08","location_type":"Space","platform_type":"Spacecraft"}]</t>
  </si>
  <si>
    <t>CST-100 Starliner</t>
  </si>
  <si>
    <t>Boeing/CST-100 Starliner, Crew Space Transportation (CST)</t>
  </si>
  <si>
    <t>[{"id":135,"name":"CST-100 Starliner","naif_id":null,"location":{"id":116,"distance":0,"central_body":"Earth","max_distance":0,"min_distance":0,"orbit_regime":"Earth: LEO (rendezvous with ISS)","interval_length":null,"passes_per_interval":null,"space_object_number":null,"nominal_pass_duration":null},"launch_date":"2019-04-29","location_type":"Space","platform_type":"Spacecraft"}]</t>
  </si>
  <si>
    <t>Cygnus</t>
  </si>
  <si>
    <t>OrbitalATK/Cygnus</t>
  </si>
  <si>
    <t>Expected End Date 2015-12-31</t>
  </si>
  <si>
    <t>[{"id":139,"name":"Cygnus","naif_id":null,"location":{"id":120,"distance":0,"central_body":"Earth","max_distance":0,"min_distance":0,"orbit_regime":"Earth: LEO, rendezvous with ISS","interval_length":null,"passes_per_interval":null,"space_object_number":null,"nominal_pass_duration":null},"launch_date":"2013-01-01","location_type":"Space","platform_type":"Spacecraft"}]</t>
  </si>
  <si>
    <t>DART</t>
  </si>
  <si>
    <t>Double Asteroid Redirection Test, ISTP, PD-01</t>
  </si>
  <si>
    <t>Prime Mission End Date 2022-10-05</t>
  </si>
  <si>
    <t>DSN: (Viable Candidate for Potential Support), ESA: (Viable Candidate for Potential Support)</t>
  </si>
  <si>
    <t>Launch window running from 11/24/21 to 02/15/22. Target: Didymos binary in 10/05/2022. DART will be using solar electric propulsion, autonomous navigation and targeting (SMARTNav), and X-band 1.4 - 3 Mbps data rates. Uplink will be at 2 kbps.</t>
  </si>
  <si>
    <t>[{"id":140,"name":"DART","naif_id":135,"location":{"id":121,"distance":0,"central_body":"Sun","max_distance":0,"min_distance":0,"orbit_regime":"Deep Space","interval_length":null,"passes_per_interval":null,"space_object_number":null,"nominal_pass_duration":null},"launch_date":"2021-11-24","location_type":"Space","platform_type":"Spacecraft"}]</t>
  </si>
  <si>
    <t>Dawn</t>
  </si>
  <si>
    <t>Discovery, Discovery-09</t>
  </si>
  <si>
    <t>Expected End Date 2017-06-30, Potential End Date 2017-10-01, Prime Mission End Date 2016-06-30</t>
  </si>
  <si>
    <t>DSN: (Routine)</t>
  </si>
  <si>
    <t>near R/T</t>
  </si>
  <si>
    <t>70m contingency only. CCSDS.</t>
  </si>
  <si>
    <t>[{"id":13,"name":"Dawn","naif_id":203,"location":{"id":439,"distance":3.8,"central_body":"Vesta","max_distance":null,"min_distance":null,"orbit_regime":"Vesta: Orbit","interval_length":168,"passes_per_interval":9,"space_object_number":null,"nominal_pass_duration":6},"launch_date":"2007-09-27","location_type":"Space","platform_type":"Spacecraft"}]</t>
  </si>
  <si>
    <t>DC-8 CAV</t>
  </si>
  <si>
    <t>Crewed Aerial Vehicle</t>
  </si>
  <si>
    <t>Expected End Date 2011-09-30</t>
  </si>
  <si>
    <t>[{"id":444,"name":"DC-8 CAV","naif_id":null,"location":{"id":606,"distance":null,"central_body":null,"max_distance":null,"min_distance":null,"orbit_regime":"Earth: Suborbital","interval_length":null,"passes_per_interval":null,"space_object_number":null,"nominal_pass_duration":null},"launch_date":"2006-01-01","location_type":"Space","platform_type":"Spacecraft"}]</t>
  </si>
  <si>
    <t>Delta Commercial ELV</t>
  </si>
  <si>
    <t>program: EELV</t>
  </si>
  <si>
    <t>[{"id":141,"name":"Delta Commercial ELV","naif_id":null,"location":{"id":122,"distance":0,"central_body":"earth","max_distance":0,"min_distance":0,"orbit_regime":"Earth: Ascent","interval_length":null,"passes_per_interval":null,"space_object_number":null,"nominal_pass_duration":null},"launch_date":"2007-02-01","location_type":"Space","platform_type":"Suborbital"}]</t>
  </si>
  <si>
    <t>Delta DoD ELV</t>
  </si>
  <si>
    <t>Reimbursable DoD</t>
  </si>
  <si>
    <t>[{"id":142,"name":"Delta DoD ELV","naif_id":null,"location":{"id":123,"distance":0,"central_body":"earth","max_distance":0,"min_distance":0,"orbit_regime":"Earth: Ascent","interval_length":null,"passes_per_interval":null,"space_object_number":null,"nominal_pass_duration":null},"launch_date":"2007-02-01","location_type":"Space","platform_type":"Suborbital"}]</t>
  </si>
  <si>
    <t>Delta ELV</t>
  </si>
  <si>
    <t>GRACE-II</t>
  </si>
  <si>
    <t>[{"id":542,"name":"Delta ELV","naif_id":null,"location":{"id":747,"distance":null,"central_body":null,"max_distance":null,"min_distance":null,"orbit_regime":"Earth: Ascent","interval_length":null,"passes_per_interval":null,"space_object_number":null,"nominal_pass_duration":null},"launch_date":"2003-06-25","location_type":"Space","platform_type":"Spacecraft"}]</t>
  </si>
  <si>
    <t>Delta NASA ELV</t>
  </si>
  <si>
    <t>NASA Launch Services, program: NLS</t>
  </si>
  <si>
    <t>[{"id":151,"name":"Delta NASA ELV","naif_id":null,"location":{"id":132,"distance":0,"central_body":"earth","max_distance":0,"min_distance":0,"orbit_regime":"Earth: Ascent","interval_length":null,"passes_per_interval":null,"space_object_number":null,"nominal_pass_duration":null},"launch_date":"2003-06-25","location_type":"Space","platform_type":"Suborbital"}]</t>
  </si>
  <si>
    <t>Dragon</t>
  </si>
  <si>
    <t>GOES-R, SpaceX/Dragon</t>
  </si>
  <si>
    <t>[{"id":158,"name":"Dragon","naif_id":null,"location":{"id":133,"distance":0,"central_body":"Earth","max_distance":0,"min_distance":0,"orbit_regime":"Earth: LEO, rendezvous with ISS","interval_length":null,"passes_per_interval":null,"space_object_number":null,"nominal_pass_duration":null},"launch_date":"2010-12-08","location_type":"Space","platform_type":"Spacecraft"}]</t>
  </si>
  <si>
    <t>Dragon-V2</t>
  </si>
  <si>
    <t>SpaceX/Dragon-V2</t>
  </si>
  <si>
    <t>[{"id":159,"name":"Dragon-V2","naif_id":null,"location":{"id":135,"distance":0,"central_body":"Earth","max_distance":0,"min_distance":0,"orbit_regime":"Earth: LEO (rendezvous with ISS)","interval_length":null,"passes_per_interval":null,"space_object_number":null,"nominal_pass_duration":null},"launch_date":"2019-03-02","location_type":"Space","platform_type":"Suborbital"}]</t>
  </si>
  <si>
    <t>DSAC</t>
  </si>
  <si>
    <t>aka: Tom, Deep Space Atomic Clock (Surrey Satellite Technologies' Orbital Test Bed), ESSP-02, Host: OTB-1</t>
  </si>
  <si>
    <t>JSC: (Routine)</t>
  </si>
  <si>
    <t>Hosted payload onboard OTB-1, which is a primary payload on Falcon Heavy/STP-2.</t>
  </si>
  <si>
    <t>[{"id":162,"name":"DSAC","naif_id":null,"location":{"id":138,"distance":0,"central_body":"Earth","max_distance":0,"min_distance":0,"orbit_regime":"Earth: LEO","interval_length":null,"passes_per_interval":null,"space_object_number":null,"nominal_pass_duration":null},"launch_date":"2019-06-25","location_type":"Space","platform_type":"Spacecraft"}]</t>
  </si>
  <si>
    <t>DSCOVR</t>
  </si>
  <si>
    <t>Deep Space Climate Observatory, Deep Space Climate Observer, Triana</t>
  </si>
  <si>
    <t>Expected End Date 2027-09-30, Prime Mission End Date 2017-02-11</t>
  </si>
  <si>
    <t>Launch and Early Orbit Phase (LEOP), Sun-Earth Lagrange Science, Mission Commanding &amp; Telemetry (TT&amp;C), Emergency &amp; Critical Events</t>
  </si>
  <si>
    <t>SN: (LEOP), DSN: (Routine), NOAA: (Routine), NSN: (TT&amp;C Only)</t>
  </si>
  <si>
    <t>Extended in FY23; new dates based on PPBE 2025 Guidance Letter from NOAA until FY26.</t>
  </si>
  <si>
    <t>[{"id":14,"name":"DSCOVR","naif_id":null,"location":{"id":440,"distance":null,"central_body":"Sun","max_distance":null,"min_distance":null,"orbit_regime":"SEL1","interval_length":null,"passes_per_interval":null,"space_object_number":null,"nominal_pass_duration":null},"launch_date":"2015-02-11","location_type":"Space","platform_type":"Spacecraft"}]</t>
  </si>
  <si>
    <t>DSN Science</t>
  </si>
  <si>
    <t>Expected End Date 2020-09-30, Potential End Date 2030-12-31</t>
  </si>
  <si>
    <t>[{"id":499,"name":"DSN Science","naif_id":null,"location":{"id":672,"altitude":null,"latitude":null,"longitude":null,"central_body":null,"site_facility":{"id":null,"city":null,"name":null,"owner":null,"country":null,"continent":null,"abbreviation":null,"state_province":null,"general_altitude":null,"general_latitude":null,"general_longitude":null},"ellipsoid_reference_point_height":null},"launch_date":"2013-07-09","location_type":"Surface","platform_type":"Spacecraft"}]</t>
  </si>
  <si>
    <t>DSN Science-ATOT</t>
  </si>
  <si>
    <t>Advanced Tracking and Observational Techniques, DN SVLBI Co-Observing, MEGA, VGR-1</t>
  </si>
  <si>
    <t>Science: Direct</t>
  </si>
  <si>
    <t>[{"id":163,"name":"DSN Science-ATOT","naif_id":null,"location":{"id":407,"altitude":null,"latitude":null,"longitude":null,"central_body":null,"site_facility":{"id":null,"city":null,"name":null,"owner":null,"country":null,"continent":null,"abbreviation":null,"state_province":null,"general_altitude":null,"general_latitude":null,"general_longitude":null},"ellipsoid_reference_point_height":null},"launch_date":"1999-09-30","location_type":"Surface","platform_type":"Terrestrial Station"}]</t>
  </si>
  <si>
    <t>EDRS-A</t>
  </si>
  <si>
    <t>ESA Data Relay System, ISS Visiting Vehicle (VV)</t>
  </si>
  <si>
    <t>GEO Science &amp; Weather</t>
  </si>
  <si>
    <t>Hosted payload aboard Eurobird-9B.</t>
  </si>
  <si>
    <t>[{"id":1507,"name":"EDRS-A TBD","naif_id":null,"location":{"id":1646,"distance":0,"central_body":"Earth","max_distance":0,"min_distance":0,"orbit_regime":"Earth: GEO","interval_length":null,"passes_per_interval":null,"space_object_number":null,"nominal_pass_duration":null},"launch_date":"2016-01-29","location_type":"Space","platform_type":null}]</t>
  </si>
  <si>
    <t>EDRS-C</t>
  </si>
  <si>
    <t>ESA Data Relay System</t>
  </si>
  <si>
    <t>Hosted payload aboard SmallGEO.</t>
  </si>
  <si>
    <t>[{"id":172,"name":"EDRS-C","naif_id":null,"location":{"id":149,"distance":0,"central_body":"earth","max_distance":0,"min_distance":0,"orbit_regime":"Earth: GEO","interval_length":null,"passes_per_interval":null,"space_object_number":null,"nominal_pass_duration":null},"launch_date":"2019-08-06","location_type":"Space","platform_type":"Spacecraft"}]</t>
  </si>
  <si>
    <t>EGS/VLBI</t>
  </si>
  <si>
    <t>DSN Science-EGS/VLBI, European and Global VLBI Systems Observations</t>
  </si>
  <si>
    <t>[{"id":164,"name":"EGS/VLBI","naif_id":null,"location":{"id":139,"altitude":null,"latitude":null,"longitude":null,"central_body":"earth","site_facility":{"id":null,"city":null,"name":null,"owner":null,"country":null,"continent":null,"abbreviation":null,"state_province":null,"general_altitude":null,"general_latitude":null,"general_longitude":null},"ellipsoid_reference_point_height":null},"launch_date":null,"location_type":"Surface","platform_type":"Terrestrial Station"}]</t>
  </si>
  <si>
    <t>ELV/LEOP</t>
  </si>
  <si>
    <t>ELV/LEOP Support for Mission Models, EX-01, Helio EX-1, MIDEX, SMEX</t>
  </si>
  <si>
    <t>Expected End Date 2030-01-01, Potential End Date 2030-01-01</t>
  </si>
  <si>
    <t>NEC: (Viable Candidate for Potential Support), NSN: (Viable Candidate for Potential Support), SN: (Viable Candidate for Potential Support)</t>
  </si>
  <si>
    <t>S or X or Ka</t>
  </si>
  <si>
    <t>S or X</t>
  </si>
  <si>
    <t>[{"id":445,"name":"ELV/LEOP","naif_id":null,"location":{"id":607,"distance":0,"central_body":null,"max_distance":null,"min_distance":null,"orbit_regime":"Earth","interval_length":24,"passes_per_interval":0.5,"space_object_number":null,"nominal_pass_duration":0.25},"launch_date":"1970-01-01","location_type":"Space","platform_type":"Spacecraft"}]</t>
  </si>
  <si>
    <t>EMM (Emirates Mars Mission)</t>
  </si>
  <si>
    <t>Hope</t>
  </si>
  <si>
    <t>Prime Mission End Date 2023-05-01</t>
  </si>
  <si>
    <t>200 day cruise to Mars. Beginning in May 2021 two years of science operations are planned with two years extension possible. Spacecraft entered into orbit around Mars on 02/09/21.</t>
  </si>
  <si>
    <t>[{"id":173,"name":"EMM","naif_id":62,"location":{"id":161,"distance":0,"central_body":"Mars","max_distance":0,"min_distance":0,"orbit_regime":"Mars Orbit","interval_length":null,"passes_per_interval":null,"space_object_number":null,"nominal_pass_duration":null},"launch_date":"2020-07-19","location_type":"Space","platform_type":"Spacecraft"}]</t>
  </si>
  <si>
    <t>EPOXI (Deep Impact)</t>
  </si>
  <si>
    <t>aka: DIXI, Astro EX-01, candidates: FINESSE, Deep Impact Extended Investigation (DIXI) and Extrasolar Planet Observation and Characterization (EPOCh), EPOCh, EX-02, MIDEX, TESS</t>
  </si>
  <si>
    <t>Expected End Date 2012-09-30, Potential End Date 2015-09-30, Prime Mission End Date 2010-10-11</t>
  </si>
  <si>
    <t>NASA has approved the retargeting of the EPOXI mission for a flyby of comet Hartley 2 on Oct. 11, 2010.</t>
  </si>
  <si>
    <t>[{"id":446,"name":"EPOXI (Deep Impact)","naif_id":null,"location":{"id":608,"distance":0.89,"central_body":null,"max_distance":null,"min_distance":null,"orbit_regime":"Deep Space","interval_length":null,"passes_per_interval":null,"space_object_number":null,"nominal_pass_duration":null},"launch_date":"2005-01-12","location_type":"Space","platform_type":"Spacecraft"}]</t>
  </si>
  <si>
    <t>ER-2 CAV</t>
  </si>
  <si>
    <t>Astro SMEX-01, Crewed Aerial Vehicle</t>
  </si>
  <si>
    <t>[{"id":447,"name":"ER-2 CAV","naif_id":null,"location":{"id":609,"distance":null,"central_body":null,"max_distance":null,"min_distance":null,"orbit_regime":"Earth: Suborbital","interval_length":null,"passes_per_interval":null,"space_object_number":null,"nominal_pass_duration":null},"launch_date":"2006-01-01","location_type":"Space","platform_type":"Spacecraft"}]</t>
  </si>
  <si>
    <t>EVS-02</t>
  </si>
  <si>
    <t>Earth Venture Suborbital</t>
  </si>
  <si>
    <t>Awarded campaigns: CT-America, ATom, CORAL, NAAMES, ORACLES, and OMG.</t>
  </si>
  <si>
    <t>[{"id":186,"name":"EVS-02","naif_id":null,"location":{"id":195,"distance":0,"central_body":"Earth","max_distance":0,"min_distance":0,"orbit_regime":"Earth: Aeroflight","interval_length":null,"passes_per_interval":null,"space_object_number":null,"nominal_pass_duration":null},"launch_date":"2015-01-15","location_type":"Space","platform_type":"Airborne"}]</t>
  </si>
  <si>
    <t>EVS-03</t>
  </si>
  <si>
    <t>Awarded campaigns: IMPACTS, S-MODE, Delta-X, ACTIVATE, and DCOTSS.</t>
  </si>
  <si>
    <t>[{"id":187,"name":"EVS-03","naif_id":null,"location":{"id":196,"distance":0,"central_body":"Earth","max_distance":0,"min_distance":0,"orbit_regime":"Earth: Aeroflight","interval_length":null,"passes_per_interval":null,"space_object_number":null,"nominal_pass_duration":null},"launch_date":"2020-01-01","location_type":"Space","platform_type":"Airborne"}]</t>
  </si>
  <si>
    <t>F-15 CAV</t>
  </si>
  <si>
    <t>Crewed Aerial Vehicle, Helio SMEX-01</t>
  </si>
  <si>
    <t>[{"id":448,"name":"F-15 CAV","naif_id":null,"location":{"id":610,"distance":null,"central_body":null,"max_distance":null,"min_distance":null,"orbit_regime":"Earth: Suborbital","interval_length":null,"passes_per_interval":null,"space_object_number":null,"nominal_pass_duration":null},"launch_date":"2006-01-01","location_type":"Space","platform_type":"Spacecraft"}]</t>
  </si>
  <si>
    <t>Falcon-9 ELV</t>
  </si>
  <si>
    <t>SN: (Launch Vehicle Support), RANGE: (Routine)</t>
  </si>
  <si>
    <t>[{"id":196,"name":"Falcon-9 ELV","naif_id":null,"location":{"id":206,"distance":0,"central_body":"Earth","max_distance":0,"min_distance":0,"orbit_regime":"Earth: Ascent","interval_length":null,"passes_per_interval":null,"space_object_number":null,"nominal_pass_duration":null},"launch_date":"2010-06-04","location_type":"Space","platform_type":"Suborbital"}]</t>
  </si>
  <si>
    <t>Flight Research Base</t>
  </si>
  <si>
    <t>aka: ERAST, Astro EX-02, Inhabited Flight Research Aircraft, Medium-Class Explorer, MIDEX</t>
  </si>
  <si>
    <t>Expected End Date 2004-09-30, Potential End Date 2008-12-31</t>
  </si>
  <si>
    <t>[{"id":449,"name":"Flight Research Base","naif_id":null,"location":{"id":611,"distance":0,"central_body":null,"max_distance":null,"min_distance":null,"orbit_regime":"Earth: Aeroflight","interval_length":null,"passes_per_interval":null,"space_object_number":null,"nominal_pass_duration":null},"launch_date":"1990-09-01","location_type":"Space","platform_type":"Spacecraft"}]</t>
  </si>
  <si>
    <t>G-3 CAV</t>
  </si>
  <si>
    <t>Crewed Aerial Vehicle, Helio EX</t>
  </si>
  <si>
    <t>[{"id":450,"name":"G-3 CAV","naif_id":null,"location":{"id":612,"distance":null,"central_body":null,"max_distance":null,"min_distance":null,"orbit_regime":"Earth: Suborbital","interval_length":null,"passes_per_interval":null,"space_object_number":null,"nominal_pass_duration":null},"launch_date":"2006-01-01","location_type":"Space","platform_type":"Spacecraft"}]</t>
  </si>
  <si>
    <t>Gaia</t>
  </si>
  <si>
    <t>Global space astrometry mission</t>
  </si>
  <si>
    <t>Expected End Date 2025-07-01, Prime Mission End Date 2020-02-20</t>
  </si>
  <si>
    <t>Sun-Earth Lagrange Science</t>
  </si>
  <si>
    <t>DSN: (Routine), ESA: (Routine)</t>
  </si>
  <si>
    <t>DSN will be supporting GAIA through at least 2021.</t>
  </si>
  <si>
    <t>[{"id":197,"name":"Gaia","naif_id":null,"location":{"id":208,"distance":164600000,"central_body":"Sun","max_distance":0,"min_distance":0,"orbit_regime":"SEL2: Lissajous orbit","interval_length":null,"passes_per_interval":null,"space_object_number":null,"nominal_pass_duration":null},"launch_date":"2013-12-19","location_type":"Space","platform_type":"Spacecraft"}]</t>
  </si>
  <si>
    <t>GAVRT</t>
  </si>
  <si>
    <t>DSN Science-GAVRT, Goldstone Apple Valley Radio Telescope</t>
  </si>
  <si>
    <t>[{"id":165,"name":"GAVRT","naif_id":null,"location":{"id":140,"altitude":null,"latitude":null,"longitude":null,"central_body":null,"site_facility":{"id":null,"city":null,"name":null,"owner":null,"country":null,"continent":null,"abbreviation":null,"state_province":null,"general_altitude":null,"general_latitude":null,"general_longitude":null},"ellipsoid_reference_point_height":null},"launch_date":null,"location_type":"Surface","platform_type":"Terrestrial Station"}]</t>
  </si>
  <si>
    <t>GBRA</t>
  </si>
  <si>
    <t>DSN Science-GBRA, Ground Based Radio Astronomy, Radioastronomy</t>
  </si>
  <si>
    <t>[{"id":166,"name":"GBRA","naif_id":null,"location":{"id":141,"altitude":null,"latitude":null,"longitude":null,"central_body":"earth","site_facility":{"id":null,"city":null,"name":null,"owner":null,"country":null,"continent":null,"abbreviation":null,"state_province":null,"general_altitude":null,"general_latitude":null,"general_longitude":null},"ellipsoid_reference_point_height":null},"launch_date":null,"location_type":"Surface","platform_type":"Terrestrial Station"}]</t>
  </si>
  <si>
    <t>GCOM-C1</t>
  </si>
  <si>
    <t>Global Change Observation Mission - Climate, SHIKISAI</t>
  </si>
  <si>
    <t>Prime Mission End Date 2022-12-23</t>
  </si>
  <si>
    <t>[{"id":198,"name":"GCOM-C1","naif_id":null,"location":{"id":209,"distance":0,"central_body":"Earth","max_distance":0,"min_distance":0,"orbit_regime":"Earth: LEO-P","interval_length":null,"passes_per_interval":null,"space_object_number":null,"nominal_pass_duration":null},"launch_date":"2017-12-23","location_type":"Space","platform_type":"Spacecraft"}]</t>
  </si>
  <si>
    <t>GCOM-W1</t>
  </si>
  <si>
    <t>Global Change Observation Mission - Water, Shizuku</t>
  </si>
  <si>
    <t>JAXA: (Routine), NOAA: (Routine)</t>
  </si>
  <si>
    <t>Joins the A-Train (at the front end, until OCO-2 joins).</t>
  </si>
  <si>
    <t>[{"id":199,"name":"GCOM-W1","naif_id":null,"location":{"id":210,"distance":0,"central_body":"Earth","max_distance":0,"min_distance":0,"orbit_regime":"Earth: LEO-P; part of the A-Train","interval_length":null,"passes_per_interval":null,"space_object_number":null,"nominal_pass_duration":null},"launch_date":"2012-05-17","location_type":"Space","platform_type":"Spacecraft"}]</t>
  </si>
  <si>
    <t>Global Flyer CAV</t>
  </si>
  <si>
    <t>Astro SMEX-02, Crewed Aerial Vehicle</t>
  </si>
  <si>
    <t>Expected End Date 2012-09-30</t>
  </si>
  <si>
    <t>SN: (Routine)</t>
  </si>
  <si>
    <t>[{"id":451,"name":"Global Flyer CAV","naif_id":null,"location":{"id":613,"distance":null,"central_body":null,"max_distance":null,"min_distance":null,"orbit_regime":"Earth: Suborbital","interval_length":null,"passes_per_interval":null,"space_object_number":null,"nominal_pass_duration":null},"launch_date":"2006-01-01","location_type":"Space","platform_type":"Spacecraft"}]</t>
  </si>
  <si>
    <t>Global Hawk UAV</t>
  </si>
  <si>
    <t>Helio SMEX-02, Unmanned Aerial Vehicle</t>
  </si>
  <si>
    <t>[{"id":452,"name":"Global Hawk UAV","naif_id":null,"location":{"id":614,"distance":null,"central_body":null,"max_distance":null,"min_distance":null,"orbit_regime":"Earth: Suborbital","interval_length":null,"passes_per_interval":null,"space_object_number":null,"nominal_pass_duration":24},"launch_date":"2007-01-01","location_type":"Space","platform_type":"Spacecraft"}]</t>
  </si>
  <si>
    <t>GOCE</t>
  </si>
  <si>
    <t>Gravity field and steady state Ocean Circulation Explorer</t>
  </si>
  <si>
    <t>Expected End Date 2012-12-31, Prime Mission End Date 2010-11-17</t>
  </si>
  <si>
    <t>[{"id":493,"name":"GOCE","naif_id":null,"location":{"id":659,"distance":null,"central_body":null,"max_distance":null,"min_distance":null,"orbit_regime":"Earth: LEO-P (Sun-synchronous 260km x 260km)","interval_length":null,"passes_per_interval":null,"space_object_number":null,"nominal_pass_duration":null},"launch_date":"2009-03-17","location_type":"Space","platform_type":"Spacecraft"}]</t>
  </si>
  <si>
    <t>GODR</t>
  </si>
  <si>
    <t>DSN Science-GODR, Goldstone Orbital Debris Radar</t>
  </si>
  <si>
    <t>[{"id":167,"name":"GODR","naif_id":null,"location":{"id":142,"altitude":null,"latitude":null,"longitude":null,"central_body":"earth","site_facility":{"id":null,"city":null,"name":null,"owner":null,"country":null,"continent":null,"abbreviation":null,"state_province":null,"general_altitude":null,"general_latitude":null,"general_longitude":null},"ellipsoid_reference_point_height":null},"launch_date":null,"location_type":"Surface","platform_type":"Terrestrial Station"}]</t>
  </si>
  <si>
    <t>GOES-12</t>
  </si>
  <si>
    <t>aka: GOES-M, Astro EX, Geostationary Operational Environmental Satellite</t>
  </si>
  <si>
    <t>NSN: (Contingency)</t>
  </si>
  <si>
    <t>[{"id":453,"name":"GOES-12","naif_id":null,"location":{"id":615,"distance":0.000241,"central_body":null,"max_distance":null,"min_distance":null,"orbit_regime":"Earth: GEO","interval_length":null,"passes_per_interval":null,"space_object_number":null,"nominal_pass_duration":null},"launch_date":"2001-07-23","location_type":"Space","platform_type":"Spacecraft"}]</t>
  </si>
  <si>
    <t>GOES-13</t>
  </si>
  <si>
    <t>Geostationary Operational Environmental Satellite, GOES-N</t>
  </si>
  <si>
    <t>Potential End Date 2015-07-31, Prime Mission End Date 2016-05-24</t>
  </si>
  <si>
    <t>Mission Commanding &amp; Telemetry (TT&amp;C), GEO Science &amp; Weather, Emergency &amp; Critical Events</t>
  </si>
  <si>
    <t>NSN: (Contingency), DSN: (LEOP)</t>
  </si>
  <si>
    <t>[{"id":201,"name":"GOES-13","naif_id":null,"location":{"id":214,"distance":36053,"central_body":"Earth","max_distance":0,"min_distance":0,"orbit_regime":"Earth: GEO","interval_length":null,"passes_per_interval":null,"space_object_number":null,"nominal_pass_duration":null},"launch_date":"2006-05-24","location_type":"Space","platform_type":"Spacecraft"}]</t>
  </si>
  <si>
    <t>GOES-14</t>
  </si>
  <si>
    <t>Geostationary Operational Environmental Satellite, GOES-O</t>
  </si>
  <si>
    <t>Potential End Date 2016-09-30, Prime Mission End Date 2014-06-27</t>
  </si>
  <si>
    <t>[{"id":202,"name":"GOES-14","naif_id":null,"location":{"id":215,"distance":36053,"central_body":"Earth","max_distance":0,"min_distance":0,"orbit_regime":"Earth: GEO","interval_length":null,"passes_per_interval":null,"space_object_number":null,"nominal_pass_duration":null},"launch_date":"2009-06-27","location_type":"Space","platform_type":"Spacecraft"}]</t>
  </si>
  <si>
    <t>GOES-15</t>
  </si>
  <si>
    <t>Geostationary Operational Environmental Satellite, GOES-P</t>
  </si>
  <si>
    <t>Potential End Date 2020-09-30, Prime Mission End Date 2015-03-04</t>
  </si>
  <si>
    <t>[{"id":203,"name":"GOES-15","naif_id":null,"location":{"id":216,"distance":36053,"central_body":"Earth","max_distance":0,"min_distance":0,"orbit_regime":"Earth: GEO","interval_length":null,"passes_per_interval":null,"space_object_number":null,"nominal_pass_duration":null},"launch_date":"2010-03-04","location_type":"Space","platform_type":"Spacecraft"}]</t>
  </si>
  <si>
    <t>GOES-16</t>
  </si>
  <si>
    <t>Geostationary Operational Environmental Satellite, GOES-R</t>
  </si>
  <si>
    <t>Prime Mission End Date 2026-11-19</t>
  </si>
  <si>
    <t>Launch and Early Orbit Phase (LEOP), Mission Commanding &amp; Telemetry (TT&amp;C), GEO Science &amp; Weather, Emergency &amp; Critical Events</t>
  </si>
  <si>
    <t>DSN: (LEOP), NSN: (Contingency,LEOP)</t>
  </si>
  <si>
    <t>[{"id":204,"name":"GOES-16","naif_id":null,"location":{"id":217,"distance":36053,"central_body":"Earth","max_distance":0,"min_distance":0,"orbit_regime":"Earth: GEO","interval_length":null,"passes_per_interval":null,"space_object_number":null,"nominal_pass_duration":null},"launch_date":"2016-11-19","location_type":"Space","platform_type":"Spacecraft"}]</t>
  </si>
  <si>
    <t>GOES-17</t>
  </si>
  <si>
    <t>Geostationary Operational Environmental Satellite, GOES-S</t>
  </si>
  <si>
    <t>[{"id":205,"name":"GOES-17","naif_id":null,"location":{"id":218,"distance":36053,"central_body":"Earth","max_distance":0,"min_distance":0,"orbit_regime":"Earth: GEO","interval_length":null,"passes_per_interval":null,"space_object_number":null,"nominal_pass_duration":null},"launch_date":"2018-03-01","location_type":"Space","platform_type":"Spacecraft"}]</t>
  </si>
  <si>
    <t>GOSAT</t>
  </si>
  <si>
    <t>Greenhouse Gases Observing Satellite, Ibuki</t>
  </si>
  <si>
    <t>LEO Science: High Volume</t>
  </si>
  <si>
    <t>[{"id":209,"name":"GOSAT","naif_id":null,"location":{"id":222,"distance":0,"central_body":"Earth","max_distance":0,"min_distance":0,"orbit_regime":"Earth: LEO","interval_length":null,"passes_per_interval":null,"space_object_number":null,"nominal_pass_duration":null},"launch_date":"2009-01-23","location_type":"Space","platform_type":"Spacecraft"}]</t>
  </si>
  <si>
    <t>GPIM</t>
  </si>
  <si>
    <t>Green Propellant Infusion Mission</t>
  </si>
  <si>
    <t>AFSCN: (Routine)</t>
  </si>
  <si>
    <t>Secondary payload on Falcon Heavy/STP-2. The demonstration mission will last approximately two months.</t>
  </si>
  <si>
    <t>[{"id":210,"name":"GPIM","naif_id":null,"location":{"id":223,"distance":0,"central_body":"Earth","max_distance":0,"min_distance":0,"orbit_regime":"Earth: LEO","interval_length":null,"passes_per_interval":null,"space_object_number":null,"nominal_pass_duration":null},"launch_date":"2019-06-25","location_type":"Space","platform_type":"Spacecraft"}]</t>
  </si>
  <si>
    <t>GRACE (Gravity Recovery and Climate Experiment)</t>
  </si>
  <si>
    <t>ESSP-02, Helio EX, Jerry, Tom, Tom and Jerry</t>
  </si>
  <si>
    <t>Expected End Date 2016-09-30, Prime Mission End Date 2007-03-20</t>
  </si>
  <si>
    <t>NSN: (Contingency), DLR: (Routine)</t>
  </si>
  <si>
    <t>Mission will be supported through orbital end of life ~2015. Cooperative w/DLR.  Formation flyers. FD has provided contingency support after LEOP.  SR: Design life.</t>
  </si>
  <si>
    <t>[{"id":455,"name":"GRACE-1","naif_id":null,"location":{"id":617,"distance":0,"central_body":null,"max_distance":null,"min_distance":null,"orbit_regime":"Earth: LEO-P (500km x 500km x 89 degrees)","interval_length":24,"passes_per_interval":2,"space_object_number":null,"nominal_pass_duration":0.25},"launch_date":null,"location_type":"Space","platform_type":"Spacecraft"},{"id":456,"name":"GRACE-2","naif_id":null,"location":{"id":618,"distance":0,"central_body":null,"max_distance":null,"min_distance":null,"orbit_regime":"Earth: LEO-P (500km x 500km x 89 degrees)","interval_length":24,"passes_per_interval":2,"space_object_number":null,"nominal_pass_duration":0.25},"launch_date":null,"location_type":"Space","platform_type":"Spacecraft"}]</t>
  </si>
  <si>
    <t>GRC-GS</t>
  </si>
  <si>
    <t>Glenn Research Center Ground Station, SCaN Testbed</t>
  </si>
  <si>
    <t>Terrestrial: Ground</t>
  </si>
  <si>
    <t>SN: (Routine,Routine (TUT))</t>
  </si>
  <si>
    <t>[{"id":373,"name":"GRC-GS","naif_id":null,"location":{"id":528,"distance":null,"central_body":null,"max_distance":null,"min_distance":null,"orbit_regime":null,"interval_length":null,"passes_per_interval":null,"space_object_number":null,"nominal_pass_duration":null},"launch_date":"2012-07-21","location_type":"Space","platform_type":"Terrestrial Station"}]</t>
  </si>
  <si>
    <t>GSSR</t>
  </si>
  <si>
    <t>DSN Science-GSSR, Goldstone Solar System Radar</t>
  </si>
  <si>
    <t>[{"id":168,"name":"GSSR","naif_id":null,"location":{"id":143,"altitude":null,"latitude":null,"longitude":null,"central_body":"earth","site_facility":{"id":null,"city":null,"name":null,"owner":null,"country":null,"continent":null,"abbreviation":null,"state_province":null,"general_altitude":null,"general_latitude":null,"general_longitude":null},"ellipsoid_reference_point_height":null},"launch_date":null,"location_type":"Surface","platform_type":"Terrestrial Station"}]</t>
  </si>
  <si>
    <t>HCRA</t>
  </si>
  <si>
    <t>DSN Science-HCRA, Host Country Radio Astronomy</t>
  </si>
  <si>
    <t>[{"id":169,"name":"HCRA","naif_id":null,"location":{"id":144,"altitude":null,"latitude":null,"longitude":null,"central_body":"earth","site_facility":{"id":null,"city":null,"name":null,"owner":null,"country":null,"continent":null,"abbreviation":null,"state_province":null,"general_altitude":null,"general_latitude":null,"general_longitude":null},"ellipsoid_reference_point_height":null},"launch_date":null,"location_type":"Surface","platform_type":"Terrestrial Station"}]</t>
  </si>
  <si>
    <t>High Rate-1</t>
  </si>
  <si>
    <t>aka: MIST, Meteorological Instrumentation Sensor Technology</t>
  </si>
  <si>
    <t>Expected End Date 2014-09-30</t>
  </si>
  <si>
    <t>n/a</t>
  </si>
  <si>
    <t>[{"id":490,"name":"High Rate-1","naif_id":null,"location":{"id":656,"altitude":null,"latitude":null,"longitude":null,"central_body":null,"site_facility":{"id":null,"city":null,"name":null,"owner":null,"country":null,"continent":null,"abbreviation":null,"state_province":null,"general_altitude":null,"general_latitude":null,"general_longitude":null},"ellipsoid_reference_point_height":null},"launch_date":"1999-04-01","location_type":"Surface","platform_type":"Spacecraft"}]</t>
  </si>
  <si>
    <t>H-IIA ELV</t>
  </si>
  <si>
    <t>[{"id":603,"name":"H-IIA ELV","naif_id":null,"location":{"id":836,"distance":null,"central_body":"earth","max_distance":null,"min_distance":null,"orbit_regime":"Earth: Ascent","interval_length":0,"passes_per_interval":null,"space_object_number":null,"nominal_pass_duration":null},"launch_date":"2020-07-19","location_type":"Space","platform_type":"Suborbital"}]</t>
  </si>
  <si>
    <t>HTV</t>
  </si>
  <si>
    <t>H-II Transfer Vehicle, ISS Visiting Vehicle (VV)</t>
  </si>
  <si>
    <t>JAXA: (Routine), SN: (Routine)</t>
  </si>
  <si>
    <t>[{"id":224,"name":"HTV","naif_id":null,"location":{"id":250,"distance":0,"central_body":"Earth","max_distance":0,"min_distance":0,"orbit_regime":"Earth: LEO (51.6 degrees. rendezvous with ISS)","interval_length":null,"passes_per_interval":null,"space_object_number":null,"nominal_pass_duration":null},"launch_date":"2009-09-01","location_type":"Space","platform_type":"Spacecraft"}]</t>
  </si>
  <si>
    <t>Ikhana UAV</t>
  </si>
  <si>
    <t>Astro EX, Unmanned Aerial Vehicle</t>
  </si>
  <si>
    <t>[{"id":457,"name":"Ikhana UAV","naif_id":null,"location":{"id":619,"distance":null,"central_body":null,"max_distance":null,"min_distance":null,"orbit_regime":"Earth: Suborbital","interval_length":null,"passes_per_interval":null,"space_object_number":null,"nominal_pass_duration":24},"launch_date":"2007-01-01","location_type":"Space","platform_type":"Spacecraft"}]</t>
  </si>
  <si>
    <t>ISS-03R</t>
  </si>
  <si>
    <t>Multipurpose Laboratory Module (MLM) with European Robotic Arm (ERA), Nauka</t>
  </si>
  <si>
    <t>Roscosmos: (Routine)</t>
  </si>
  <si>
    <t>[{"id":762,"name":"Proton","naif_id":null,"location":{"id":997,"distance":0,"central_body":"earth","max_distance":0,"min_distance":0,"orbit_regime":"Earth: LEO","interval_length":null,"passes_per_interval":null,"space_object_number":null,"nominal_pass_duration":null},"launch_date":"2021-07-21","location_type":"Space","platform_type":"Suborbital"}]</t>
  </si>
  <si>
    <t>ISS-34S</t>
  </si>
  <si>
    <t>aka: TMA-08M</t>
  </si>
  <si>
    <t>Expected End Date 2013-09-11</t>
  </si>
  <si>
    <t>NSN: (Contingency), Roscosmos: (Routine)</t>
  </si>
  <si>
    <t>[{"id":505,"name":"ISS-34S","naif_id":null,"location":{"id":683,"distance":null,"central_body":null,"max_distance":null,"min_distance":null,"orbit_regime":null,"interval_length":null,"passes_per_interval":null,"space_object_number":null,"nominal_pass_duration":null},"launch_date":"2013-03-28","location_type":"Space","platform_type":"Spacecraft"}]</t>
  </si>
  <si>
    <t>ISS-35S</t>
  </si>
  <si>
    <t>aka: TMA-09M</t>
  </si>
  <si>
    <t>Expected End Date 2013-11-10</t>
  </si>
  <si>
    <t>[{"id":506,"name":"ISS-35S","naif_id":null,"location":{"id":684,"distance":null,"central_body":null,"max_distance":null,"min_distance":null,"orbit_regime":null,"interval_length":null,"passes_per_interval":null,"space_object_number":null,"nominal_pass_duration":null},"launch_date":"2013-05-28","location_type":"Space","platform_type":"Spacecraft"}]</t>
  </si>
  <si>
    <t>ISS-50P</t>
  </si>
  <si>
    <t>aka: M-18M</t>
  </si>
  <si>
    <t>Expected End Date 2013-07-25</t>
  </si>
  <si>
    <t>[{"id":522,"name":"ISS-50P","naif_id":null,"location":{"id":700,"distance":null,"central_body":null,"max_distance":null,"min_distance":null,"orbit_regime":null,"interval_length":null,"passes_per_interval":null,"space_object_number":null,"nominal_pass_duration":null},"launch_date":"2013-02-11","location_type":"Space","platform_type":"Spacecraft"}]</t>
  </si>
  <si>
    <t>ISS-53S</t>
  </si>
  <si>
    <t>Soyuz MS-07</t>
  </si>
  <si>
    <t>Actual End Date 2018-06-03</t>
  </si>
  <si>
    <t>[{"id":763,"name":"Soyuz-FG","naif_id":null,"location":{"id":998,"distance":0,"central_body":null,"max_distance":0,"min_distance":0,"orbit_regime":null,"interval_length":null,"passes_per_interval":null,"space_object_number":null,"nominal_pass_duration":null},"launch_date":"2017-12-17","location_type":"Space","platform_type":"Suborbital"}]</t>
  </si>
  <si>
    <t>ISS-54S</t>
  </si>
  <si>
    <t>Soyuz MS-08</t>
  </si>
  <si>
    <t>Actual End Date 2018-10-04</t>
  </si>
  <si>
    <t>[{"id":764,"name":"Soyuz-FG","naif_id":null,"location":{"id":999,"distance":0,"central_body":null,"max_distance":0,"min_distance":0,"orbit_regime":null,"interval_length":null,"passes_per_interval":null,"space_object_number":null,"nominal_pass_duration":null},"launch_date":"2018-03-21","location_type":"Space","platform_type":"Suborbital"}]</t>
  </si>
  <si>
    <t>ISS-55S</t>
  </si>
  <si>
    <t>Soyuz MS-09</t>
  </si>
  <si>
    <t>Actual End Date 2018-12-20</t>
  </si>
  <si>
    <t>[{"id":765,"name":"Soyuz-FG","naif_id":null,"location":{"id":1000,"distance":0,"central_body":null,"max_distance":0,"min_distance":0,"orbit_regime":null,"interval_length":null,"passes_per_interval":null,"space_object_number":null,"nominal_pass_duration":null},"launch_date":"2018-06-06","location_type":"Space","platform_type":"Suborbital"}]</t>
  </si>
  <si>
    <t>ISS-57S</t>
  </si>
  <si>
    <t>Soyuz MS-11</t>
  </si>
  <si>
    <t>Actual End Date 2019-06-24</t>
  </si>
  <si>
    <t>[{"id":812,"name":"Soyuz-FG","naif_id":null,"location":{"id":1046,"distance":null,"central_body":null,"max_distance":null,"min_distance":null,"orbit_regime":null,"interval_length":null,"passes_per_interval":null,"space_object_number":null,"nominal_pass_duration":null},"launch_date":"2018-12-03","location_type":"Space","platform_type":"Suborbital"}]</t>
  </si>
  <si>
    <t>ISS-58S</t>
  </si>
  <si>
    <t>Soyuz MS-12</t>
  </si>
  <si>
    <t>Actual End Date 2019-04-05</t>
  </si>
  <si>
    <t>[{"id":815,"name":"Soyuz-FG","naif_id":null,"location":{"id":1049,"distance":null,"central_body":null,"max_distance":null,"min_distance":null,"orbit_regime":null,"interval_length":null,"passes_per_interval":null,"space_object_number":null,"nominal_pass_duration":null},"launch_date":"2019-03-14","location_type":"Space","platform_type":"Suborbital"}]</t>
  </si>
  <si>
    <t>ISS-61S</t>
  </si>
  <si>
    <t>Soyuz MS-15</t>
  </si>
  <si>
    <t>Hosted Payload/ISS Instrument</t>
  </si>
  <si>
    <t>[{"id":377,"name":"ISS-61S","naif_id":null,"location":{"id":533,"distance":null,"central_body":null,"max_distance":null,"min_distance":null,"orbit_regime":null,"interval_length":null,"passes_per_interval":null,"space_object_number":null,"nominal_pass_duration":null},"launch_date":"2019-09-25","location_type":"Space","platform_type":"Spacecraft"}]</t>
  </si>
  <si>
    <t>ISS-62S</t>
  </si>
  <si>
    <t>Soyuz MS-16</t>
  </si>
  <si>
    <t>[{"id":904,"name":"Soyuz-2-1a","naif_id":null,"location":{"id":1138,"distance":null,"central_body":null,"max_distance":null,"min_distance":null,"orbit_regime":null,"interval_length":null,"passes_per_interval":null,"space_object_number":null,"nominal_pass_duration":null},"launch_date":"2020-04-09","location_type":"Space","platform_type":"Suborbital"}]</t>
  </si>
  <si>
    <t>ISS-63S</t>
  </si>
  <si>
    <t>ACTIVATE, and DCOTSS., Awarded campaigns: IMPACTS, Delta-X, S-MODE, Soyuz MS-17</t>
  </si>
  <si>
    <t>[{"id":905,"name":"Soyuz-2-1a","naif_id":null,"location":{"id":1139,"distance":null,"central_body":null,"max_distance":null,"min_distance":null,"orbit_regime":null,"interval_length":null,"passes_per_interval":null,"space_object_number":null,"nominal_pass_duration":null},"launch_date":"2020-10-14","location_type":"Space","platform_type":"Suborbital"}]</t>
  </si>
  <si>
    <t>ISS-64S</t>
  </si>
  <si>
    <t>SLS Program, Soyuz MS-18</t>
  </si>
  <si>
    <t>[{"id":1650,"name":"ISS-64S TBD","naif_id":null,"location":null,"launch_date":"2021-04-09","location_type":null,"platform_type":null}]</t>
  </si>
  <si>
    <t>ISS-69P</t>
  </si>
  <si>
    <t>Progress MS-08</t>
  </si>
  <si>
    <t>Actual End Date 2018-08-29</t>
  </si>
  <si>
    <t>[{"id":766,"name":"Soyuz-2-1a","naif_id":null,"location":{"id":1001,"distance":0,"central_body":null,"max_distance":0,"min_distance":0,"orbit_regime":null,"interval_length":null,"passes_per_interval":null,"space_object_number":null,"nominal_pass_duration":null},"launch_date":"2018-02-13","location_type":"Space","platform_type":"Suborbital"}]</t>
  </si>
  <si>
    <t>ISS-70P</t>
  </si>
  <si>
    <t>Progress MS-09</t>
  </si>
  <si>
    <t>Actual End Date 2019-01-25</t>
  </si>
  <si>
    <t>[{"id":767,"name":"Soyuz-2-1a","naif_id":null,"location":{"id":1002,"distance":0,"central_body":null,"max_distance":0,"min_distance":0,"orbit_regime":null,"interval_length":null,"passes_per_interval":null,"space_object_number":null,"nominal_pass_duration":null},"launch_date":"2018-07-09","location_type":"Space","platform_type":"Suborbital"}]</t>
  </si>
  <si>
    <t>ISS-71P</t>
  </si>
  <si>
    <t>Progress MS-10</t>
  </si>
  <si>
    <t>Actual End Date 2019-06-04</t>
  </si>
  <si>
    <t>[{"id":813,"name":"Soyuz-2-1a","naif_id":null,"location":{"id":1047,"distance":null,"central_body":null,"max_distance":null,"min_distance":null,"orbit_regime":null,"interval_length":null,"passes_per_interval":null,"space_object_number":null,"nominal_pass_duration":null},"launch_date":"2018-11-18","location_type":"Space","platform_type":"Suborbital"}]</t>
  </si>
  <si>
    <t>ISS-72P</t>
  </si>
  <si>
    <t>Progress MS-11</t>
  </si>
  <si>
    <t>Actual End Date 2019-07-29</t>
  </si>
  <si>
    <t>[{"id":814,"name":"Soyuz-2-1a","naif_id":null,"location":{"id":1048,"distance":null,"central_body":null,"max_distance":null,"min_distance":null,"orbit_regime":null,"interval_length":null,"passes_per_interval":null,"space_object_number":null,"nominal_pass_duration":null},"launch_date":"2019-04-04","location_type":"Space","platform_type":"Suborbital"}]</t>
  </si>
  <si>
    <t>ISS-73P</t>
  </si>
  <si>
    <t>Progress MS-12</t>
  </si>
  <si>
    <t>[{"id":826,"name":"Soyuz-2-1a","naif_id":null,"location":{"id":1060,"distance":null,"central_body":null,"max_distance":null,"min_distance":null,"orbit_regime":null,"interval_length":null,"passes_per_interval":null,"space_object_number":null,"nominal_pass_duration":null},"launch_date":"2019-07-31","location_type":"Space","platform_type":"Suborbital"}]</t>
  </si>
  <si>
    <t>ISS-74P</t>
  </si>
  <si>
    <t>Progress MS-13</t>
  </si>
  <si>
    <t>[{"id":827,"name":"Soyuz-2-1a","naif_id":null,"location":{"id":1061,"distance":null,"central_body":null,"max_distance":null,"min_distance":null,"orbit_regime":null,"interval_length":null,"passes_per_interval":null,"space_object_number":null,"nominal_pass_duration":null},"launch_date":"2019-12-06","location_type":"Space","platform_type":"Suborbital"}]</t>
  </si>
  <si>
    <t>ISS-75P</t>
  </si>
  <si>
    <t>Progress MS-14</t>
  </si>
  <si>
    <t>[{"id":906,"name":"Soyuz-2-1a","naif_id":null,"location":{"id":1140,"distance":null,"central_body":null,"max_distance":null,"min_distance":null,"orbit_regime":null,"interval_length":null,"passes_per_interval":null,"space_object_number":null,"nominal_pass_duration":null},"launch_date":"2020-04-25","location_type":"Space","platform_type":"Suborbital"}]</t>
  </si>
  <si>
    <t>ISS-76P</t>
  </si>
  <si>
    <t>Progress MS-15</t>
  </si>
  <si>
    <t>[{"id":907,"name":"Soyuz-2-1a","naif_id":null,"location":{"id":1141,"distance":null,"central_body":null,"max_distance":null,"min_distance":null,"orbit_regime":null,"interval_length":null,"passes_per_interval":null,"space_object_number":null,"nominal_pass_duration":null},"launch_date":"2020-07-23","location_type":"Space","platform_type":"Suborbital"}]</t>
  </si>
  <si>
    <t>ISS-77P</t>
  </si>
  <si>
    <t>Progress MS-16</t>
  </si>
  <si>
    <t>[{"id":1740,"name":"ISS-77P TBD","naif_id":null,"location":null,"launch_date":"2021-02-15","location_type":null,"platform_type":null}]</t>
  </si>
  <si>
    <t>ISS-78P</t>
  </si>
  <si>
    <t>Progress MS-17</t>
  </si>
  <si>
    <t>[{"id":1741,"name":"ISS-78P TBD","naif_id":null,"location":null,"launch_date":"2021-06-29","location_type":null,"platform_type":null}]</t>
  </si>
  <si>
    <t>ISS/Columbus Module</t>
  </si>
  <si>
    <t>ISS-01E</t>
  </si>
  <si>
    <t>Expected End Date 2024-09-30, Potential End Date 2028-09-30</t>
  </si>
  <si>
    <t>Ka</t>
  </si>
  <si>
    <t>[{"id":1548,"name":"ISS/Columbus Module","naif_id":null,"location":{"id":1690,"distance":0,"central_body":"Earth","max_distance":0,"min_distance":0,"orbit_regime":"Earth: LEO","interval_length":null,"passes_per_interval":null,"space_object_number":null,"nominal_pass_duration":null},"launch_date":"2007-10-17","location_type":"Space","platform_type":null}]</t>
  </si>
  <si>
    <t>ISS/Core Systems</t>
  </si>
  <si>
    <t>Freedom, International Space Station</t>
  </si>
  <si>
    <t>Expected End Date 2024-09-30, Potential End Date 2028-09-30, Prime Mission End Date 2013-12-04</t>
  </si>
  <si>
    <t>HSF: LEO Ops</t>
  </si>
  <si>
    <t>NSN: (Contingency), SN: (Routine), Roscosmos: (Routine)</t>
  </si>
  <si>
    <t>Ku</t>
  </si>
  <si>
    <t>[{"id":234,"name":"ISS/Core Systems","naif_id":null,"location":{"id":268,"distance":0,"central_body":"Earth","max_distance":0,"min_distance":0,"orbit_regime":"Earth: LEO (205nm x 205nm x 51.6°)","interval_length":null,"passes_per_interval":null,"space_object_number":null,"nominal_pass_duration":null},"launch_date":"1998-12-04","location_type":"Space","platform_type":"Spacecraft"}]</t>
  </si>
  <si>
    <t>ISS-HTV-07</t>
  </si>
  <si>
    <t>H-II Transfer Vehicle/white stork, KOUNOTORI 7</t>
  </si>
  <si>
    <t>Actual End Date 2018-11-10</t>
  </si>
  <si>
    <t>CCSDS. Negotiated NASA/JAXA flight rate of 1/yr.</t>
  </si>
  <si>
    <t>[{"id":231,"name":"ISS-HTV-07","naif_id":null,"location":{"id":264,"distance":0,"central_body":"Earth","max_distance":0,"min_distance":0,"orbit_regime":"Earth: LEO (51.6 degrees rendezvous with ISS)","interval_length":null,"passes_per_interval":null,"space_object_number":null,"nominal_pass_duration":null},"launch_date":"2018-09-22","location_type":"Space","platform_type":"Spacecraft"}]</t>
  </si>
  <si>
    <t>ISS-HTV-09</t>
  </si>
  <si>
    <t>H-II Transfer Vehicle/white stork, KOUNOTORI 9</t>
  </si>
  <si>
    <t>[{"id":233,"name":"ISS-HTV-09","naif_id":null,"location":{"id":266,"distance":0,"central_body":"Earth","max_distance":0,"min_distance":0,"orbit_regime":"Earth: LEO (51.6 degrees rendezvous with ISS)","interval_length":null,"passes_per_interval":null,"space_object_number":null,"nominal_pass_duration":null},"launch_date":"2020-05-20","location_type":"Space","platform_type":"Spacecraft"}]</t>
  </si>
  <si>
    <t>ISS/JEM</t>
  </si>
  <si>
    <t>Japanese Experiment Module, Kibo</t>
  </si>
  <si>
    <t>[{"id":1549,"name":"ISS/JEM","naif_id":null,"location":{"id":1691,"distance":0,"central_body":"Earth","max_distance":0,"min_distance":0,"orbit_regime":"Earth: LEO","interval_length":null,"passes_per_interval":null,"space_object_number":null,"nominal_pass_duration":null},"launch_date":"2008-03-11","location_type":"Space","platform_type":null}]</t>
  </si>
  <si>
    <t>ISS/Utilization</t>
  </si>
  <si>
    <t>Accommodations, Freedom, International Space Station</t>
  </si>
  <si>
    <t>[{"id":1550,"name":"ISS/Utilization","naif_id":null,"location":null,"launch_date":"1998-12-04","location_type":null,"platform_type":null}]</t>
  </si>
  <si>
    <t>Jason-2/OSTM</t>
  </si>
  <si>
    <t>Ocean Surface Topography Mission, Ocean Topography, Systematic Measurements Follow-On-2, TBD-2</t>
  </si>
  <si>
    <t>Expected End Date 2017-09-30, Potential End Date 2019-09-30, Prime Mission End Date 2011-07-20</t>
  </si>
  <si>
    <t>NOAA: (Routine), CNES: (Routine)</t>
  </si>
  <si>
    <t>CCSDS.  Ranging during launch from GN</t>
  </si>
  <si>
    <t>[{"id":236,"name":"Jason-2/OSTM ","naif_id":null,"location":{"id":272,"distance":0.00000893,"central_body":"Earth","max_distance":0,"min_distance":0,"orbit_regime":"Earth: LEO-P (1336km x 1336km x 66 degrees)","interval_length":24,"passes_per_interval":2,"space_object_number":null,"nominal_pass_duration":0.25},"launch_date":"2008-06-20","location_type":"Space","platform_type":"Spacecraft"}]</t>
  </si>
  <si>
    <t>Jason-3</t>
  </si>
  <si>
    <t>Jason, TOPEX/Poseidon Follow-On</t>
  </si>
  <si>
    <t>Expected End Date 2025-12-31, Potential End Date 2026-12-31, Prime Mission End Date 2018-12-09</t>
  </si>
  <si>
    <t>New dates based on PPBE2025 Guidance Letter from NOAA.</t>
  </si>
  <si>
    <t>[{"id":237,"name":"Jason-3","naif_id":null,"location":{"id":273,"distance":0,"central_body":"Earth","max_distance":0,"min_distance":0,"orbit_regime":"Earth: LEO (1,380km x 1,328km x 66.05°)","interval_length":null,"passes_per_interval":null,"space_object_number":null,"nominal_pass_duration":null},"launch_date":"2016-01-17","location_type":"Space","platform_type":"Spacecraft"}]</t>
  </si>
  <si>
    <t>JPSS-1</t>
  </si>
  <si>
    <t>Joint Polar Satellite System, NOAA-20</t>
  </si>
  <si>
    <t>Expected End Date 2022-03-31, Potential End Date 2024-03-31, Prime Mission End Date 2022-03-31</t>
  </si>
  <si>
    <t>Weather Observations (LEO)</t>
  </si>
  <si>
    <t>NSN: (LEOP), NOAA: (Routine), SN: (Contingency,LEOP)</t>
  </si>
  <si>
    <t>[{"id":24,"name":"JPSS-1","naif_id":null,"location":{"id":450,"distance":0,"central_body":"Earth","max_distance":0,"min_distance":0,"orbit_regime":"Earth: LEO-P","interval_length":null,"passes_per_interval":null,"space_object_number":null,"nominal_pass_duration":null},"launch_date":"2017-11-18","location_type":"Space","platform_type":"Spacecraft"}]</t>
  </si>
  <si>
    <t>Kepler/K2</t>
  </si>
  <si>
    <t>Discovery, Discovery-10</t>
  </si>
  <si>
    <t>Expected End Date 2018-12-31, Potential End Date 2018-12-31, Prime Mission End Date 2012-11-12</t>
  </si>
  <si>
    <t>Mission extended as Kepler-K2.  Nominal Pass duration 8 (H/K), 40 (Sci P/B)</t>
  </si>
  <si>
    <t>[{"id":27,"name":"Kepler/K2","naif_id":null,"location":{"id":453,"distance":0.5,"central_body":"Earth","max_distance":null,"min_distance":null,"orbit_regime":"Deep Space: ETO","interval_length":96,"passes_per_interval":1,"space_object_number":null,"nominal_pass_duration":null},"launch_date":"2009-03-07","location_type":"Space","platform_type":"Spacecraft"}]</t>
  </si>
  <si>
    <t>Mars Orbiter Mission</t>
  </si>
  <si>
    <t>Indian Mars Mission, Mangalyaan, MOM</t>
  </si>
  <si>
    <t>Expected End Date 2021-12-31, Potential End Date 2021-12-31</t>
  </si>
  <si>
    <t>ISTRAC: (Routine)</t>
  </si>
  <si>
    <t>Previously reimbursable ISRO. ISRO decided to end DSN support effective 11/1/19. Tracking will continue on ISRO 32m antenna.</t>
  </si>
  <si>
    <t>[{"id":29,"name":"Mars Orbiter Mission","naif_id":3,"location":{"id":455,"distance":null,"central_body":"Mars","max_distance":null,"min_distance":null,"orbit_regime":"Mars: Orbit (500km x 80,000km)","interval_length":null,"passes_per_interval":null,"space_object_number":null,"nominal_pass_duration":null},"launch_date":"2013-11-05","location_type":"Space","platform_type":"Spacecraft"}]</t>
  </si>
  <si>
    <t>MER-Opportunity</t>
  </si>
  <si>
    <t>2003, Mars Exploration Rover, MER-1, MER-B</t>
  </si>
  <si>
    <t>Expected End Date 2015-09-30, Potential End Date 2018-09-30</t>
  </si>
  <si>
    <t>Deep Space Science: Surface</t>
  </si>
  <si>
    <t>UHF (proximity), X (DTE)</t>
  </si>
  <si>
    <t>70m. CCSDS.</t>
  </si>
  <si>
    <t>[{"id":265,"name":"MER-Opportunity","naif_id":null,"location":{"id":314,"altitude":null,"latitude":null,"longitude":null,"central_body":null,"site_facility":{"id":null,"city":null,"name":null,"owner":null,"country":null,"continent":null,"abbreviation":null,"state_province":null,"general_altitude":null,"general_latitude":null,"general_longitude":null},"ellipsoid_reference_point_height":null},"launch_date":"2003-07-08","location_type":"Surface","platform_type":"Spacecraft"}]</t>
  </si>
  <si>
    <t>MESSENGER</t>
  </si>
  <si>
    <t>aka: Discovery-07, Mercury Surface, Space Environment, Geochemistry and Ranging</t>
  </si>
  <si>
    <t>Expected End Date 2013-09-30, Potential End Date 2015-03-31, Prime Mission End Date 2012-03-19</t>
  </si>
  <si>
    <t>[{"id":466,"name":"MESSENGER","naif_id":236,"location":{"id":628,"distance":1.3,"central_body":null,"max_distance":null,"min_distance":null,"orbit_regime":"Mercury","interval_length":168,"passes_per_interval":3,"space_object_number":null,"nominal_pass_duration":8},"launch_date":"2004-08-03","location_type":"Space","platform_type":"Spacecraft"}]</t>
  </si>
  <si>
    <t>MetOp-A</t>
  </si>
  <si>
    <t>MetOp-2</t>
  </si>
  <si>
    <t>Potential End Date 2018-09-30, Prime Mission End Date 2011-10-19</t>
  </si>
  <si>
    <t>NOAA: (Routine), NSN: (Routine), EUMETSAT: (Routine)</t>
  </si>
  <si>
    <t>CCSDS. NOAA cooperative with EUMETSAT. Support starts in 2011 after MGS antenna modification.</t>
  </si>
  <si>
    <t>[{"id":266,"name":"MetOp-A","naif_id":null,"location":{"id":315,"distance":0,"central_body":"Earth","max_distance":0,"min_distance":0,"orbit_regime":"Earth: LEO (817km x 817km x 98 degrees)","interval_length":null,"passes_per_interval":null,"space_object_number":null,"nominal_pass_duration":null},"launch_date":"2006-10-19","location_type":"Space","platform_type":"Spacecraft"}]</t>
  </si>
  <si>
    <t>MetOp-B</t>
  </si>
  <si>
    <t>MetOp-1</t>
  </si>
  <si>
    <t>Expected End Date 2025-09-30, Prime Mission End Date 2017-09-17</t>
  </si>
  <si>
    <t>CCSDS. NOAA cooperative with EUMETSAT. Becomes the operational MetOp spacecraft on 4/24/2013.</t>
  </si>
  <si>
    <t>[{"id":31,"name":"MetOp-B","naif_id":null,"location":{"id":457,"distance":null,"central_body":"Earth","max_distance":null,"min_distance":null,"orbit_regime":"Earth: LEO (817km x 817km x 98º)","interval_length":null,"passes_per_interval":null,"space_object_number":null,"nominal_pass_duration":null},"launch_date":"2012-09-17","location_type":"Space","platform_type":"Spacecraft"}]</t>
  </si>
  <si>
    <t>MetOp-C</t>
  </si>
  <si>
    <t>MetOp-3</t>
  </si>
  <si>
    <t>Expected End Date 2027-12-31, Potential End Date 2027-12-31, Prime Mission End Date 2020-09-30</t>
  </si>
  <si>
    <t>NOAA: (Routine), EUMETSAT: (Routine)</t>
  </si>
  <si>
    <t>CCSDS. NOAA cooperative with EUMETSAT. No NEN support for MetOp-C while MetOp-B remains the prime satellite until the 2023 timeframe.</t>
  </si>
  <si>
    <t>[{"id":32,"name":"MetOp-C","naif_id":null,"location":{"id":458,"distance":null,"central_body":"Earth","max_distance":null,"min_distance":null,"orbit_regime":"Earth: LEO (817km x 817km x 98º)","interval_length":null,"passes_per_interval":null,"space_object_number":null,"nominal_pass_duration":null},"launch_date":"2018-11-07","location_type":"Space","platform_type":"Spacecraft"}]</t>
  </si>
  <si>
    <t>MetOp Support</t>
  </si>
  <si>
    <t>Operational Meteorological Satellites</t>
  </si>
  <si>
    <t>Expected End Date 2020-09-30, Prime Mission End Date 2020-09-30</t>
  </si>
  <si>
    <t>CCSDS. NOAA cooperative with EUMETSAT. Number of passes is for entire fleet, regardless of which spacecraft. Phase 1 is MG1 upgrade; Phase 2 is MG2 installation.</t>
  </si>
  <si>
    <t>[{"id":501,"name":"MetOp Support","naif_id":null,"location":{"id":674,"distance":null,"central_body":null,"max_distance":null,"min_distance":null,"orbit_regime":"Earth: LEO (817km x 817km x 98 degrees)","interval_length":24,"passes_per_interval":14,"space_object_number":null,"nominal_pass_duration":0.1},"launch_date":"2011-03-28","location_type":"Space","platform_type":"Spacecraft"}]</t>
  </si>
  <si>
    <t>Minotaur ELV</t>
  </si>
  <si>
    <t>Orbital/Suborbital Program-Space Launch Vehicle, OSP/SLV</t>
  </si>
  <si>
    <t>Expected End Date 2009-12-31, Potential End Date 2009-12-31</t>
  </si>
  <si>
    <t>[{"id":267,"name":"Minotaur ELV","naif_id":null,"location":{"id":316,"distance":0,"central_body":"Earth","max_distance":0,"min_distance":0,"orbit_regime":"Launch and ascent","interval_length":null,"passes_per_interval":null,"space_object_number":null,"nominal_pass_duration":null},"launch_date":"2000-01-27","location_type":"Space","platform_type":"Suborbital"}]</t>
  </si>
  <si>
    <t>Miscellaneous Small UAV</t>
  </si>
  <si>
    <t>UHF</t>
  </si>
  <si>
    <t>[{"id":467,"name":"Miscellaneous Small UAV","naif_id":null,"location":{"id":629,"distance":null,"central_body":null,"max_distance":null,"min_distance":null,"orbit_regime":"Earth: Suborbital","interval_length":null,"passes_per_interval":null,"space_object_number":null,"nominal_pass_duration":24},"launch_date":"2006-01-01","location_type":"Space","platform_type":"Spacecraft"}]</t>
  </si>
  <si>
    <t>MLRS SSR</t>
  </si>
  <si>
    <t>Multiple Launch Rocket System Sub-Orbital Sounding Rocket</t>
  </si>
  <si>
    <t>RANGE: (Routine), NSN: (Viable Candidate for Potential Support), SN: (Viable Candidate for Potential Support)</t>
  </si>
  <si>
    <t>[{"id":468,"name":"MLRS SSR","naif_id":null,"location":{"id":630,"distance":null,"central_body":null,"max_distance":null,"min_distance":null,"orbit_regime":"Earth: Suborbital","interval_length":null,"passes_per_interval":1,"space_object_number":null,"nominal_pass_duration":1.5},"launch_date":"2006-01-01","location_type":"Space","platform_type":"Spacecraft"}]</t>
  </si>
  <si>
    <t>MTRS (McMurdo TDRSS Relay System)</t>
  </si>
  <si>
    <t>Expected End Date 2034-10-31</t>
  </si>
  <si>
    <t>[{"id":269,"name":"MTRS","naif_id":null,"location":{"id":318,"altitude":null,"latitude":null,"longitude":null,"central_body":"earth","site_facility":{"id":null,"city":null,"name":null,"owner":null,"country":null,"continent":null,"abbreviation":null,"state_province":null,"general_altitude":null,"general_latitude":null,"general_longitude":null},"ellipsoid_reference_point_height":null},"launch_date":null,"location_type":"Surface","platform_type":"Terrestrial Station"}]</t>
  </si>
  <si>
    <t>NASA Balloon Program</t>
  </si>
  <si>
    <t>NBP, Ultra-LDBP</t>
  </si>
  <si>
    <t>CCSDS. Funding renewed annually.</t>
  </si>
  <si>
    <t>[{"id":1562,"name":"NASA Balloon Program","naif_id":null,"location":{"id":1694,"distance":0,"central_body":"Earth","max_distance":0,"min_distance":0,"orbit_regime":"Earth: Aeroflight","interval_length":null,"passes_per_interval":null,"space_object_number":null,"nominal_pass_duration":null},"launch_date":"2000-12-01","location_type":"Space","platform_type":null}]</t>
  </si>
  <si>
    <t>NBP/SHC19-20 SuperTIGER</t>
  </si>
  <si>
    <t>Super Trans-Iron Galactic Element Recorder</t>
  </si>
  <si>
    <t>Aerial Systems, Balloon</t>
  </si>
  <si>
    <t>[{"id":431,"name":"NBP/SHC19-20 SuperTIGER","naif_id":null,"location":{"id":593,"distance":null,"central_body":null,"max_distance":null,"min_distance":null,"orbit_regime":"Earth: Aeroflight","interval_length":null,"passes_per_interval":null,"space_object_number":null,"nominal_pass_duration":null},"launch_date":"2019-12-15","location_type":"Space","platform_type":"Suborbital"}]</t>
  </si>
  <si>
    <t>Orion SSR</t>
  </si>
  <si>
    <t>aka: 30.xxx, Sub-Orbital Sounding Rocket</t>
  </si>
  <si>
    <t>S, Ka</t>
  </si>
  <si>
    <t>[{"id":469,"name":"Orion SSR","naif_id":null,"location":{"id":631,"distance":null,"central_body":null,"max_distance":null,"min_distance":null,"orbit_regime":"Earth: Suborbital","interval_length":null,"passes_per_interval":1,"space_object_number":null,"nominal_pass_duration":0.5},"launch_date":"2006-01-01","location_type":"Space","platform_type":"Spacecraft"}]</t>
  </si>
  <si>
    <t>P-3 CAV</t>
  </si>
  <si>
    <t>aka: Orion, Crewed Aerial Vehicle</t>
  </si>
  <si>
    <t>NEC: (Routine), RANGE: (Routine), SN: (Viable Candidate for Potential Support)</t>
  </si>
  <si>
    <t>[{"id":470,"name":"P-3 CAV","naif_id":null,"location":{"id":632,"distance":null,"central_body":null,"max_distance":null,"min_distance":null,"orbit_regime":"Earth: Suborbital","interval_length":null,"passes_per_interval":null,"space_object_number":null,"nominal_pass_duration":null},"launch_date":"2006-01-01","location_type":"Space","platform_type":"Spacecraft"}]</t>
  </si>
  <si>
    <t>Planck Surveyor</t>
  </si>
  <si>
    <t>aka: Cobras/Samba</t>
  </si>
  <si>
    <t>Expected End Date 2014-12-31</t>
  </si>
  <si>
    <t>[{"id":471,"name":"Planck Surveyor","naif_id":null,"location":{"id":633,"distance":0.01,"central_body":null,"max_distance":null,"min_distance":null,"orbit_regime":"SEL2: (Lissajous orbit)","interval_length":null,"passes_per_interval":null,"space_object_number":null,"nominal_pass_duration":null},"launch_date":"2009-05-14","location_type":"Space","platform_type":"Spacecraft"}]</t>
  </si>
  <si>
    <t>Planet-C</t>
  </si>
  <si>
    <t>Akatsuki, PLC, VCO, Venus Climate Orbiter</t>
  </si>
  <si>
    <t>Expected End Date 2026-12-31, Prime Mission End Date 2012-12-11</t>
  </si>
  <si>
    <t>DSN: (Routine), JAXA: (Routine)</t>
  </si>
  <si>
    <t>DSN tracking support is currently set to terminate for this mission on 12/2023. Science Rate Notes: 32.768 (8.192 on 34m at 0.3 AU)</t>
  </si>
  <si>
    <t>[{"id":285,"name":"Planet-C","naif_id":null,"location":{"id":332,"distance":0.5,"central_body":"Venus","max_distance":0,"min_distance":0,"orbit_regime":"Venus: Orbit","interval_length":null,"passes_per_interval":null,"space_object_number":null,"nominal_pass_duration":null},"launch_date":"2010-05-20","location_type":"Space","platform_type":"Spacecraft"}]</t>
  </si>
  <si>
    <t>Pleiades-1A</t>
  </si>
  <si>
    <t>LEO Science: Low Volume, LEO Science: High Volume</t>
  </si>
  <si>
    <t>[{"id":287,"name":"Pleiades-1A","naif_id":null,"location":{"id":334,"distance":0,"central_body":"Earth","max_distance":0,"min_distance":0,"orbit_regime":"Earth: LEO","interval_length":null,"passes_per_interval":null,"space_object_number":null,"nominal_pass_duration":null},"launch_date":"2011-12-17","location_type":"Space","platform_type":"Spacecraft"}]</t>
  </si>
  <si>
    <t>Pleiades-1B</t>
  </si>
  <si>
    <t>[{"id":288,"name":"Pleiades-1B","naif_id":null,"location":{"id":335,"distance":0,"central_body":"Earth","max_distance":0,"min_distance":0,"orbit_regime":"Earth: LEO","interval_length":null,"passes_per_interval":null,"space_object_number":null,"nominal_pass_duration":null},"launch_date":"2012-12-02","location_type":"Space","platform_type":"Spacecraft"}]</t>
  </si>
  <si>
    <t>Progress</t>
  </si>
  <si>
    <t>ISS Visiting Vehicle (VV)</t>
  </si>
  <si>
    <t>Expected End Date 2008-12-31</t>
  </si>
  <si>
    <t>[{"id":289,"name":"Progress","naif_id":null,"location":{"id":336,"distance":0,"central_body":"earth","max_distance":0,"min_distance":0,"orbit_regime":"Earth: LEO","interval_length":null,"passes_per_interval":null,"space_object_number":null,"nominal_pass_duration":null},"launch_date":"2000-10-01","location_type":"Space","platform_type":"Spacecraft"}]</t>
  </si>
  <si>
    <t>QuikSCAT</t>
  </si>
  <si>
    <t>instrument: SeaWinds, platform: BCP 2000, QSCAT, Quick Scatterometer</t>
  </si>
  <si>
    <t>Actual End Date 2018-10-02, Expected End Date 2019-09-30, Prime Mission End Date 2001-06-20</t>
  </si>
  <si>
    <t>LEO Science: Low Volume, Mission Commanding &amp; Telemetry (TT&amp;C)</t>
  </si>
  <si>
    <t>NSN: (Routine)</t>
  </si>
  <si>
    <t>[{"id":43,"name":"QuikSCAT","naif_id":null,"location":{"id":469,"distance":0.0000053677,"central_body":"Earth","max_distance":null,"min_distance":null,"orbit_regime":"Earth: LEO-P (803km x 803km x 98.6 degrees)","interval_length":24,"passes_per_interval":14.23,"space_object_number":null,"nominal_pass_duration":0.25},"launch_date":"1999-06-20","location_type":"Space","platform_type":"Spacecraft"}]</t>
  </si>
  <si>
    <t>RadarSat II</t>
  </si>
  <si>
    <t>Radar Satellite</t>
  </si>
  <si>
    <t>CCSDS. Canadian Space Agency/MacDonald, Dettwiler and Associates</t>
  </si>
  <si>
    <t>[{"id":292,"name":"RadarSat II","naif_id":null,"location":{"id":338,"distance":0,"central_body":"earth","max_distance":0,"min_distance":0,"orbit_regime":"Earth","interval_length":null,"passes_per_interval":null,"space_object_number":null,"nominal_pass_duration":null},"launch_date":"2007-12-14","location_type":"Space","platform_type":"Spacecraft"}]</t>
  </si>
  <si>
    <t>RFC</t>
  </si>
  <si>
    <t>DSN Science-RFC, Reference Frame Calibration</t>
  </si>
  <si>
    <t>[{"id":170,"name":"RFC","naif_id":null,"location":null,"launch_date":null,"location_type":null,"platform_type":"Terrestrial Station"}]</t>
  </si>
  <si>
    <t>RHESSI</t>
  </si>
  <si>
    <t>lv program: SELVS-2, Reuven Ramaty High-Energy Solar Spectroscopic Imager, SMEX-06</t>
  </si>
  <si>
    <t>Actual End Date 2018-08-16, Expected End Date 2020-09-30, Prime Mission End Date 2004-03-05</t>
  </si>
  <si>
    <t>NSN: (Routine), UCB: (Routine), UPRM: (Routine)</t>
  </si>
  <si>
    <t>[{"id":44,"name":"RHESSI","naif_id":null,"location":{"id":470,"distance":0.0000040107,"central_body":"Earth","max_distance":null,"min_distance":null,"orbit_regime":"Earth: LEO (600km x 600km x 38 degrees)","interval_length":24,"passes_per_interval":4,"space_object_number":null,"nominal_pass_duration":0.25},"launch_date":"2002-02-05","location_type":"Space","platform_type":"Spacecraft"}]</t>
  </si>
  <si>
    <t>Rosetta</t>
  </si>
  <si>
    <t>aka: ROSE, lander: Philae, mission: Comet rendezvous, Rosetta</t>
  </si>
  <si>
    <t>Expected End Date 2017-09-30, Prime Mission End Date 2015-12-31</t>
  </si>
  <si>
    <t>70m. CCSDS.  For Passes, Interval, Duration requirements: Cruise:  7 passes per week at 4 hours per pass.  Hibernation (2012-2013):  no passes.  Hibernation wake up:  14 passes per week at 5 hours per pass.  Comet encounter:  7 passes per week at 10 hours</t>
  </si>
  <si>
    <t>[{"id":473,"name":"Rosetta","naif_id":226,"location":{"id":635,"distance":6.2,"central_body":null,"max_distance":null,"min_distance":null,"orbit_regime":"Deep Space","interval_length":168,"passes_per_interval":7,"space_object_number":null,"nominal_pass_duration":10},"launch_date":"2004-03-02","location_type":"Space","platform_type":"Spacecraft"}]</t>
  </si>
  <si>
    <t>SAC-C</t>
  </si>
  <si>
    <t>lv program: Med-Lite, Satelite de Aplicaciones Cientificas</t>
  </si>
  <si>
    <t>Potential End Date 2013-09-30, Prime Mission End Date 2004-11-21</t>
  </si>
  <si>
    <t>NSN: (Contingency), CONAE: (Routine)</t>
  </si>
  <si>
    <t>[{"id":474,"name":"SAC-C","naif_id":null,"location":{"id":636,"distance":0.00000471,"central_body":null,"max_distance":null,"min_distance":null,"orbit_regime":"Earth: LEO-P (707km x 707km x 98.1 degrees)","interval_length":24,"passes_per_interval":0.504109589,"space_object_number":null,"nominal_pass_duration":0.25},"launch_date":"2000-11-21","location_type":"Space","platform_type":"Spacecraft"}]</t>
  </si>
  <si>
    <t>SAC-D/Aquarius</t>
  </si>
  <si>
    <t>aka: ESSP-06, SAC-D, Satelite de Aplicaciones Cientificas/Ocean Surface Salinity Mission</t>
  </si>
  <si>
    <t>Expected End Date 2014-06-10, Potential End Date 2016-06-10, Prime Mission End Date 2014-06-10</t>
  </si>
  <si>
    <t>Cooperative with CONAE.  Support, counted as routine, includes LEOP, contingency, proficiency, and 13 monthly maneuver passes.  A TDRSS Arraying Test will be performed.</t>
  </si>
  <si>
    <t>[{"id":436,"name":"SAC-D/Aquarius","naif_id":null,"location":{"id":598,"distance":0.00000401,"central_body":null,"max_distance":null,"min_distance":null,"orbit_regime":"Earth: LEO-P (600km x 600km x 99.1 degrees)","interval_length":720,"passes_per_interval":7,"space_object_number":null,"nominal_pass_duration":0.25},"launch_date":"2011-06-10","location_type":"Space","platform_type":"Spacecraft"}]</t>
  </si>
  <si>
    <t>SAOCOM-1A</t>
  </si>
  <si>
    <t>Satelite Argentino de Observacion Con Microondas</t>
  </si>
  <si>
    <t>Expected End Date 2021-12-01</t>
  </si>
  <si>
    <t>8/28/2018 Update: agreement not reached with CONAE.</t>
  </si>
  <si>
    <t>[{"id":295,"name":"SAOCOM-1A","naif_id":null,"location":{"id":341,"distance":0,"central_body":"Earth","max_distance":0,"min_distance":0,"orbit_regime":"Earth: LEO-P","interval_length":null,"passes_per_interval":null,"space_object_number":null,"nominal_pass_duration":null},"launch_date":"2018-10-07","location_type":"Space","platform_type":"Spacecraft"}]</t>
  </si>
  <si>
    <t>SAOCOM-1B</t>
  </si>
  <si>
    <t>Expected End Date 2022-12-01</t>
  </si>
  <si>
    <t>[{"id":296,"name":"SAOCOM-1B","naif_id":null,"location":{"id":342,"distance":0,"central_body":"Earth","max_distance":0,"min_distance":0,"orbit_regime":"Earth: LEO-P","interval_length":null,"passes_per_interval":null,"space_object_number":null,"nominal_pass_duration":null},"launch_date":"2020-08-30","location_type":"Space","platform_type":"Spacecraft"}]</t>
  </si>
  <si>
    <t>SARLupe</t>
  </si>
  <si>
    <t>[{"id":299,"name":"SARLupe","naif_id":null,"location":{"id":345,"distance":0,"central_body":"earth","max_distance":0,"min_distance":0,"orbit_regime":"Earth: LEO","interval_length":null,"passes_per_interval":null,"space_object_number":null,"nominal_pass_duration":null},"launch_date":"2006-12-19","location_type":"Space","platform_type":"Spacecraft"}]</t>
  </si>
  <si>
    <t>SCaN Testbed</t>
  </si>
  <si>
    <t>Communication Navigation and Networking Reconfigurable Testbed, CoNNeCT</t>
  </si>
  <si>
    <t>Expected End Date 2015-09-04, Potential End Date 2019-01-01, Prime Mission End Date 2015-09-04</t>
  </si>
  <si>
    <t>LEO Science: Moderate Volume, Hosted Payload/ISS Instrument</t>
  </si>
  <si>
    <t>ISS payload communicating directly with TDRSS. Launched as cargo aboard ISS-HTV-03.</t>
  </si>
  <si>
    <t>[{"id":45,"name":"SCaN Testbed","naif_id":null,"location":{"id":471,"distance":null,"central_body":"Earth","max_distance":null,"min_distance":null,"orbit_regime":"Earth: LEO","interval_length":null,"passes_per_interval":null,"space_object_number":null,"nominal_pass_duration":null},"launch_date":"2012-07-21","location_type":"Space","platform_type":"Spacecraft"}]</t>
  </si>
  <si>
    <t>SeaHawk-1</t>
  </si>
  <si>
    <t>SOCON-1, Sustained Ocean Color Observations using Nanosatellites</t>
  </si>
  <si>
    <t>Prime Mission End Date 2020-12-03</t>
  </si>
  <si>
    <t>Cubesat</t>
  </si>
  <si>
    <t>Part of 2x CubeSat constellation.</t>
  </si>
  <si>
    <t>[{"id":308,"name":"SeaHawk-1","naif_id":null,"location":{"id":355,"distance":0,"central_body":"Earth","max_distance":0,"min_distance":0,"orbit_regime":"Earth: LEO","interval_length":null,"passes_per_interval":null,"space_object_number":null,"nominal_pass_duration":null},"launch_date":"2018-12-03","location_type":"Space","platform_type":"Spacecraft"}]</t>
  </si>
  <si>
    <t>Sea Launch ELV</t>
  </si>
  <si>
    <t>aka: Boeing Sea Launch, offshore launch platform: Odyssey, Sea Launch</t>
  </si>
  <si>
    <t>Potential End Date 2016-08-10</t>
  </si>
  <si>
    <t>[{"id":475,"name":"Sea Launch ELV","naif_id":null,"location":{"id":637,"distance":null,"central_body":null,"max_distance":null,"min_distance":null,"orbit_regime":"Launch and ascent","interval_length":null,"passes_per_interval":null,"space_object_number":null,"nominal_pass_duration":null},"launch_date":"1999-03-28","location_type":"Space","platform_type":"Spacecraft"}]</t>
  </si>
  <si>
    <t>SMOS (Soil Moisture and Ocean Salinity)</t>
  </si>
  <si>
    <t>Prime Mission End Date 2014-11-02</t>
  </si>
  <si>
    <t>[{"id":307,"name":"SMOS","naif_id":null,"location":{"id":354,"distance":0,"central_body":"Earth","max_distance":0,"min_distance":0,"orbit_regime":"Earth: LEO","interval_length":null,"passes_per_interval":null,"space_object_number":null,"nominal_pass_duration":null},"launch_date":"2009-11-02","location_type":"Space","platform_type":"Spacecraft"}]</t>
  </si>
  <si>
    <t>SOFIA</t>
  </si>
  <si>
    <t>Stratospheric Observatory for Infrared Astronomy</t>
  </si>
  <si>
    <t>Expected End Date 2034-12-31, Prime Mission End Date 2019-12-01</t>
  </si>
  <si>
    <t>(n/a)</t>
  </si>
  <si>
    <t>First flight 2009; initial operational capability 12/1/2010. Nominal prime mission is five years.</t>
  </si>
  <si>
    <t>[{"id":310,"name":"SOFIA","naif_id":null,"location":{"id":357,"distance":0,"central_body":"Earth","max_distance":0,"min_distance":0,"orbit_regime":"Earth: Aeroflight","interval_length":null,"passes_per_interval":null,"space_object_number":null,"nominal_pass_duration":null},"launch_date":"2014-12-01","location_type":"Space","platform_type":"Airborne"}]</t>
  </si>
  <si>
    <t>SORCE</t>
  </si>
  <si>
    <t>SAVE, SOlar Radiation and Climate Experiment, SOLSTICE, TSIM</t>
  </si>
  <si>
    <t>Expected End Date 2020-09-30, Prime Mission End Date 2008-01-25</t>
  </si>
  <si>
    <t>Launch and Early Orbit Phase (LEOP), LEO Science: Low Volume, Mission Commanding &amp; Telemetry (TT&amp;C)</t>
  </si>
  <si>
    <t>[{"id":50,"name":"SORCE","naif_id":null,"location":{"id":476,"distance":0.0000043116,"central_body":"Earth","max_distance":null,"min_distance":null,"orbit_regime":"Earth: LEO (645km x 645km x 40 degrees)","interval_length":24,"passes_per_interval":2,"space_object_number":null,"nominal_pass_duration":0.25},"launch_date":"2003-01-25","location_type":"Space","platform_type":"Spacecraft"}]</t>
  </si>
  <si>
    <t>Soyuz</t>
  </si>
  <si>
    <t>U.S. astronaut transport contracted through June 2016.</t>
  </si>
  <si>
    <t>[{"id":312,"name":"Soyuz","naif_id":null,"location":{"id":359,"distance":0,"central_body":"Earth","max_distance":0,"min_distance":0,"orbit_regime":"Earth: LEO (Rendezvous with ISS)","interval_length":null,"passes_per_interval":null,"space_object_number":null,"nominal_pass_duration":null},"launch_date":"2000-10-01","location_type":"Space","platform_type":"Spacecraft"}]</t>
  </si>
  <si>
    <t>Space Geodesy</t>
  </si>
  <si>
    <t>Crustal Dynamics, DSN Science-Space Geodesy, SGP, Space Geodesy Program</t>
  </si>
  <si>
    <t>[{"id":171,"name":"Space Geodesy","naif_id":null,"location":{"id":146,"altitude":null,"latitude":null,"longitude":null,"central_body":"earth","site_facility":{"id":null,"city":null,"name":null,"owner":null,"country":null,"continent":null,"abbreviation":null,"state_province":null,"general_altitude":null,"general_latitude":null,"general_longitude":null},"ellipsoid_reference_point_height":null},"launch_date":null,"location_type":"Surface","platform_type":"Terrestrial Station"}]</t>
  </si>
  <si>
    <t>SpaceIL</t>
  </si>
  <si>
    <t>Expected End Date 2019-04-25, Prime Mission End Date 2019-04-25</t>
  </si>
  <si>
    <t>DSN: (Routine), SSC: (Routine)</t>
  </si>
  <si>
    <t>DSN tracks for 21 hours over a 48 hour period from any stations that are in view.</t>
  </si>
  <si>
    <t>[{"id":1570,"name":"SpaceIL TBD","naif_id":null,"location":{"id":1721,"altitude":null,"latitude":null,"longitude":null,"central_body":null,"site_facility":{"id":null,"city":null,"name":null,"owner":null,"country":null,"continent":null,"abbreviation":null,"state_province":null,"general_altitude":null,"general_latitude":null,"general_longitude":null},"ellipsoid_reference_point_height":null},"launch_date":"2019-02-21","location_type":"Surface","platform_type":null}]</t>
  </si>
  <si>
    <t>Spitzer Space Telescope</t>
  </si>
  <si>
    <t>SIRTF, Space Infra-Red Telescope Facility</t>
  </si>
  <si>
    <t>Expected End Date 2019-09-30, Potential End Date 2019-09-30, Prime Mission End Date 2008-10-25</t>
  </si>
  <si>
    <t>70m. CCSDS.  For Passes, Duration, Interval requirements: ETO, drifting out at ~0.11 AU per year.  At 0.33 AU, 1 pass per day for 2 hours (34m assumed).  At 0.88 AU, 1 pass per day for 4 hours (70m assumed).</t>
  </si>
  <si>
    <t>[{"id":51,"name":"Spitzer Space Telescope","naif_id":null,"location":{"id":477,"distance":0.33,"central_body":"Earth","max_distance":null,"min_distance":null,"orbit_regime":"Deep Space: ETO","interval_length":null,"passes_per_interval":null,"space_object_number":null,"nominal_pass_duration":null},"launch_date":"2003-08-25","location_type":"Space","platform_type":"Spacecraft"}]</t>
  </si>
  <si>
    <t>SP&amp;M</t>
  </si>
  <si>
    <t>Special Programs and Missions</t>
  </si>
  <si>
    <t>[{"id":1568,"name":"SP&amp;M TBD","naif_id":null,"location":null,"launch_date":"1990-01-01","location_type":null,"platform_type":null}]</t>
  </si>
  <si>
    <t>SPTR (South Pole TDRSS Relay)</t>
  </si>
  <si>
    <t>SPTR-2</t>
  </si>
  <si>
    <t>Expected End Date 2026-09-30</t>
  </si>
  <si>
    <t>SN: (Routine), NSF: (Routine)</t>
  </si>
  <si>
    <t>Project encompasses current and future capabilities.</t>
  </si>
  <si>
    <t>[{"id":52,"name":"SPTR","naif_id":null,"location":{"id":478,"altitude":null,"latitude":null,"longitude":null,"central_body":"earth","site_facility":{"id":null,"city":null,"name":null,"owner":null,"country":null,"continent":null,"abbreviation":null,"state_province":null,"general_altitude":null,"general_latitude":null,"general_longitude":null},"ellipsoid_reference_point_height":null},"launch_date":"1998-09-30","location_type":"Surface","platform_type":"Terrestrial Station"}]</t>
  </si>
  <si>
    <t>STPSat-5</t>
  </si>
  <si>
    <t>Space Test Program Satellite</t>
  </si>
  <si>
    <t>Prime Mission End Date 2019-12-03</t>
  </si>
  <si>
    <t>NASA ARC cooperative with U.S. Air Force</t>
  </si>
  <si>
    <t>[{"id":317,"name":"STPSat-5","naif_id":null,"location":{"id":365,"distance":0,"central_body":"Earth","max_distance":0,"min_distance":0,"orbit_regime":"Earth: LEO","interval_length":null,"passes_per_interval":null,"space_object_number":null,"nominal_pass_duration":null},"launch_date":"2018-12-03","location_type":"Space","platform_type":"Spacecraft"}]</t>
  </si>
  <si>
    <t>Talos Taurus Black Brant SSR</t>
  </si>
  <si>
    <t>aka: 39.xxx, Sub-Orbital Sounding Rocket</t>
  </si>
  <si>
    <t>[{"id":477,"name":"Talos Taurus Black Brant SSR","naif_id":null,"location":{"id":642,"distance":null,"central_body":null,"max_distance":null,"min_distance":null,"orbit_regime":"Earth: Suborbital","interval_length":null,"passes_per_interval":1,"space_object_number":null,"nominal_pass_duration":0.5},"launch_date":"2006-01-01","location_type":"Space","platform_type":"Spacecraft"}]</t>
  </si>
  <si>
    <t>TanSat</t>
  </si>
  <si>
    <t>Cloud and Aerosol Polarimetry Imager (CAPI), Instruments: Carbon Dioxide Spectrometer (CarbonSpec)</t>
  </si>
  <si>
    <t>Originally planned to be inserted into A-train constellation. Keeping entry for IOAG/SFCG.</t>
  </si>
  <si>
    <t>[{"id":321,"name":"TanSat","naif_id":null,"location":{"id":370,"distance":0,"central_body":"Earth","max_distance":0,"min_distance":0,"orbit_regime":"Earth: LEO","interval_length":null,"passes_per_interval":null,"space_object_number":null,"nominal_pass_duration":null},"launch_date":"2016-12-22","location_type":"Space","platform_type":"Spacecraft"}]</t>
  </si>
  <si>
    <t>Taurus Talos Nihka Black Brant SSR</t>
  </si>
  <si>
    <t>aka: 40.xxx, Sub-Orbital Sounding Rocket</t>
  </si>
  <si>
    <t>[{"id":478,"name":"Taurus Talos Nihka Black Brant SSR","naif_id":null,"location":{"id":643,"distance":null,"central_body":null,"max_distance":null,"min_distance":null,"orbit_regime":"Earth: Suborbital","interval_length":null,"passes_per_interval":1,"space_object_number":null,"nominal_pass_duration":0.5},"launch_date":"2006-01-01","location_type":"Space","platform_type":"Spacecraft"}]</t>
  </si>
  <si>
    <t>TCTE/STPSat-3</t>
  </si>
  <si>
    <t>ORS-3, Total Solar Irradiance Calibration Transfer Experiment/Space Test Program Satellite/Operationally Responsive Space mission, TSI</t>
  </si>
  <si>
    <t>TCTE originally built as a flight-spare instrument for SORCE.</t>
  </si>
  <si>
    <t>[{"id":322,"name":"TCTE/STPSat-3","naif_id":null,"location":{"id":371,"distance":0,"central_body":"Earth","max_distance":0,"min_distance":0,"orbit_regime":"Earth: LEO","interval_length":null,"passes_per_interval":null,"space_object_number":null,"nominal_pass_duration":null},"launch_date":"2013-11-20","location_type":"Space","platform_type":"Spacecraft"}]</t>
  </si>
  <si>
    <t>TDRS-10</t>
  </si>
  <si>
    <t>TDRS-J, Tracking and Data Relay Satellite</t>
  </si>
  <si>
    <t>Prime Mission End Date 2012-12-05</t>
  </si>
  <si>
    <t>DSN: (Contingency), NSN: (Contingency)</t>
  </si>
  <si>
    <t>Maximum emergency downlink rate shown for the HK rate.  Launch dates and expected end dates depend on specific spacecraft.  Earliest launch date and latest end data are shown.</t>
  </si>
  <si>
    <t>[{"id":323,"name":"TDRS-10","naif_id":null,"location":{"id":372,"distance":40989,"central_body":"Earth","max_distance":0,"min_distance":0,"orbit_regime":"Earth: GEO","interval_length":null,"passes_per_interval":null,"space_object_number":null,"nominal_pass_duration":null},"launch_date":"2002-12-05","location_type":"Space","platform_type":"Spacecraft"}]</t>
  </si>
  <si>
    <t>TDRS-11</t>
  </si>
  <si>
    <t>TDRS-K, Tracking and Data Relay Satellite</t>
  </si>
  <si>
    <t>Prime Mission End Date 2028-01-31</t>
  </si>
  <si>
    <t>Satellite Constellation, Mission Commanding &amp; Telemetry (TT&amp;C), GEO Science &amp; Weather, Emergency &amp; Critical Events</t>
  </si>
  <si>
    <t>DSN: (Contingency), NSN: (LEOP,TT&amp;C Only)</t>
  </si>
  <si>
    <t>NIMO will assist with pre-launch testing.</t>
  </si>
  <si>
    <t>[{"id":324,"name":"TDRS-11","naif_id":null,"location":{"id":373,"distance":40989,"central_body":"Earth","max_distance":0,"min_distance":0,"orbit_regime":"Earth: GEO","interval_length":null,"passes_per_interval":null,"space_object_number":null,"nominal_pass_duration":null},"launch_date":"2013-01-31","location_type":"Space","platform_type":"Spacecraft"}]</t>
  </si>
  <si>
    <t>TDRS-12</t>
  </si>
  <si>
    <t>TDRS-L, Tracking and Data Relay Satellite</t>
  </si>
  <si>
    <t>Prime Mission End Date 2029-01-24</t>
  </si>
  <si>
    <t>[{"id":325,"name":"TDRS-12","naif_id":null,"location":{"id":374,"distance":40989,"central_body":"Earth","max_distance":0,"min_distance":0,"orbit_regime":"Earth: GEO","interval_length":null,"passes_per_interval":null,"space_object_number":null,"nominal_pass_duration":null},"launch_date":"2014-01-24","location_type":"Space","platform_type":"Spacecraft"}]</t>
  </si>
  <si>
    <t>TDRS-13</t>
  </si>
  <si>
    <t>TDRS-M, Tracking and Data Relay Satellite</t>
  </si>
  <si>
    <t>[{"id":326,"name":"TDRS-13","naif_id":null,"location":{"id":375,"distance":40989,"central_body":"Earth","max_distance":0,"min_distance":0,"orbit_regime":"Earth: GEO","interval_length":null,"passes_per_interval":null,"space_object_number":null,"nominal_pass_duration":null},"launch_date":"2017-08-18","location_type":"Space","platform_type":"Spacecraft"}]</t>
  </si>
  <si>
    <t>TDRS-3</t>
  </si>
  <si>
    <t>TDRS-C, Tracking and Data Relay Satellite</t>
  </si>
  <si>
    <t>Prime Mission End Date 1998-09-29</t>
  </si>
  <si>
    <t>[{"id":327,"name":"TDRS-3","naif_id":null,"location":{"id":376,"distance":40989,"central_body":"Earth","max_distance":0,"min_distance":0,"orbit_regime":"Earth: GEO","interval_length":null,"passes_per_interval":null,"space_object_number":null,"nominal_pass_duration":null},"launch_date":"1988-09-29","location_type":"Space","platform_type":"Spacecraft"}]</t>
  </si>
  <si>
    <t>TDRS-5</t>
  </si>
  <si>
    <t>TDRS-E, Tracking and Data Relay Satellite</t>
  </si>
  <si>
    <t>Prime Mission End Date 2001-08-02</t>
  </si>
  <si>
    <t>[{"id":328,"name":"TDRS-5","naif_id":null,"location":{"id":377,"distance":40989,"central_body":"Earth","max_distance":0,"min_distance":0,"orbit_regime":"Earth: GEO","interval_length":null,"passes_per_interval":null,"space_object_number":null,"nominal_pass_duration":null},"launch_date":"1991-08-02","location_type":"Space","platform_type":"Spacecraft"}]</t>
  </si>
  <si>
    <t>TDRS-6</t>
  </si>
  <si>
    <t>TDRS-F, Tracking and Data Relay Satellite</t>
  </si>
  <si>
    <t>Prime Mission End Date 2003-01-13</t>
  </si>
  <si>
    <t>[{"id":329,"name":"TDRS-6","naif_id":null,"location":{"id":378,"distance":40989,"central_body":"Earth","max_distance":0,"min_distance":0,"orbit_regime":"Earth: GEO","interval_length":null,"passes_per_interval":null,"space_object_number":null,"nominal_pass_duration":null},"launch_date":"1993-01-13","location_type":"Space","platform_type":"Spacecraft"}]</t>
  </si>
  <si>
    <t>TDRS-7</t>
  </si>
  <si>
    <t>TDRS-G, Tracking and Data Relay Satellite</t>
  </si>
  <si>
    <t>Prime Mission End Date 2005-07-13</t>
  </si>
  <si>
    <t>[{"id":330,"name":"TDRS-7","naif_id":null,"location":{"id":379,"distance":40989,"central_body":"Earth","max_distance":0,"min_distance":0,"orbit_regime":"Earth: GEO","interval_length":null,"passes_per_interval":null,"space_object_number":null,"nominal_pass_duration":null},"launch_date":"1995-07-13","location_type":"Space","platform_type":"Spacecraft"}]</t>
  </si>
  <si>
    <t>TDRS-8</t>
  </si>
  <si>
    <t>TDRS-H, Tracking and Data Relay Satellite</t>
  </si>
  <si>
    <t>Prime Mission End Date 2010-06-30</t>
  </si>
  <si>
    <t>[{"id":331,"name":"TDRS-8","naif_id":null,"location":{"id":380,"distance":40989,"central_body":"Earth","max_distance":0,"min_distance":0,"orbit_regime":"Earth: GEO","interval_length":null,"passes_per_interval":null,"space_object_number":null,"nominal_pass_duration":null},"launch_date":"2000-06-30","location_type":"Space","platform_type":"Spacecraft"}]</t>
  </si>
  <si>
    <t>TDRS-9</t>
  </si>
  <si>
    <t>TDRS-I, Tracking and Data Relay Satellite</t>
  </si>
  <si>
    <t>Prime Mission End Date 2012-03-08</t>
  </si>
  <si>
    <t>[{"id":332,"name":"TDRS-9","naif_id":null,"location":{"id":381,"distance":0.000274,"central_body":"Earth","max_distance":0,"min_distance":0,"orbit_regime":"Earth: GEO","interval_length":null,"passes_per_interval":null,"space_object_number":null,"nominal_pass_duration":null},"launch_date":"2002-03-08","location_type":"Space","platform_type":"Spacecraft"}]</t>
  </si>
  <si>
    <t>TechEdSat-6</t>
  </si>
  <si>
    <t>SPQR, Technical Education Satellite, TES-6</t>
  </si>
  <si>
    <t>Launched to the ISS on OA-8 on 11/12/2017 and deployed into LEO on 11/20/2017.</t>
  </si>
  <si>
    <t>[{"id":334,"name":"TechEdSat-6","naif_id":null,"location":{"id":383,"distance":0,"central_body":"Earth","max_distance":0,"min_distance":0,"orbit_regime":"Earth: descent from ISS","interval_length":null,"passes_per_interval":null,"space_object_number":null,"nominal_pass_duration":null},"launch_date":"2017-11-20","location_type":"Space","platform_type":"Spacecraft"}]</t>
  </si>
  <si>
    <t>TerraSAR-X</t>
  </si>
  <si>
    <t>Prime Mission End Date 2012-06-15</t>
  </si>
  <si>
    <t>[{"id":336,"name":"TerraSAR-X","naif_id":null,"location":{"id":385,"distance":0,"central_body":"earth","max_distance":0,"min_distance":0,"orbit_regime":"Earth: LEO-P","interval_length":null,"passes_per_interval":null,"space_object_number":null,"nominal_pass_duration":null},"launch_date":"2007-06-15","location_type":"Space","platform_type":"Spacecraft"}]</t>
  </si>
  <si>
    <t>Terrier Black Brant SSR</t>
  </si>
  <si>
    <t>aka: 36.xxx, Sub-Orbital Sounding Rocket</t>
  </si>
  <si>
    <t>[{"id":479,"name":"Terrier Black Brant SSR","naif_id":null,"location":{"id":645,"distance":null,"central_body":null,"max_distance":null,"min_distance":null,"orbit_regime":"Earth: Suborbital","interval_length":null,"passes_per_interval":1,"space_object_number":null,"nominal_pass_duration":0.5},"launch_date":"2006-01-01","location_type":"Space","platform_type":"Spacecraft"}]</t>
  </si>
  <si>
    <t>Terrier Lynx SSR</t>
  </si>
  <si>
    <t>aka: 42.xxx, Sub-Orbital Sounding Rocket</t>
  </si>
  <si>
    <t>[{"id":480,"name":"Terrier Lynx SSR","naif_id":null,"location":{"id":646,"distance":null,"central_body":null,"max_distance":null,"min_distance":null,"orbit_regime":"Earth: Suborbital","interval_length":null,"passes_per_interval":1,"space_object_number":null,"nominal_pass_duration":0.5},"launch_date":"2006-01-01","location_type":"Space","platform_type":"Spacecraft"}]</t>
  </si>
  <si>
    <t>Terrier Malemute SSR</t>
  </si>
  <si>
    <t>aka: 29.xxx, Sub-Orbital Sounding Rocket</t>
  </si>
  <si>
    <t>[{"id":481,"name":"Terrier Malemute SSR","naif_id":null,"location":{"id":647,"distance":null,"central_body":null,"max_distance":null,"min_distance":null,"orbit_regime":"Earth: Suborbital","interval_length":null,"passes_per_interval":1,"space_object_number":null,"nominal_pass_duration":0.5},"launch_date":"2006-01-01","location_type":"Space","platform_type":"Spacecraft"}]</t>
  </si>
  <si>
    <t>Terrier Nihka Black Brant SSR</t>
  </si>
  <si>
    <t>aka: 35.xxx, Sub-Orbital Sounding Rocket</t>
  </si>
  <si>
    <t>[{"id":482,"name":"Terrier Nihka Black Brant SSR","naif_id":null,"location":{"id":648,"distance":null,"central_body":null,"max_distance":null,"min_distance":null,"orbit_regime":"Earth: Suborbital","interval_length":null,"passes_per_interval":1,"space_object_number":null,"nominal_pass_duration":0.5},"launch_date":"2006-01-01","location_type":"Space","platform_type":"Spacecraft"}]</t>
  </si>
  <si>
    <t>Terrier Oriole SSR</t>
  </si>
  <si>
    <t>aka: 45.xxx, Sub-Orbital Sounding Rocket</t>
  </si>
  <si>
    <t>[{"id":483,"name":"Terrier Oriole SSR","naif_id":null,"location":{"id":649,"distance":null,"central_body":null,"max_distance":null,"min_distance":null,"orbit_regime":"Earth: Suborbital","interval_length":null,"passes_per_interval":1,"space_object_number":null,"nominal_pass_duration":0.5},"launch_date":"2006-01-01","location_type":"Space","platform_type":"Spacecraft"}]</t>
  </si>
  <si>
    <t>Terrier Orion SSR</t>
  </si>
  <si>
    <t>aka: 41.xxx, Sub-Orbital Sounding Rocket</t>
  </si>
  <si>
    <t>[{"id":484,"name":"Terrier Orion SSR","naif_id":null,"location":{"id":650,"distance":null,"central_body":null,"max_distance":null,"min_distance":null,"orbit_regime":"Earth: Suborbital","interval_length":null,"passes_per_interval":1,"space_object_number":null,"nominal_pass_duration":0.5},"launch_date":"2006-01-01","location_type":"Space","platform_type":"Spacecraft"}]</t>
  </si>
  <si>
    <t>Terrier Patriot SSR</t>
  </si>
  <si>
    <t>Sub-Orbital Sounding Rocket</t>
  </si>
  <si>
    <t>[{"id":485,"name":"Terrier Patriot SSR","naif_id":null,"location":{"id":651,"distance":null,"central_body":null,"max_distance":null,"min_distance":null,"orbit_regime":"Earth: Suborbital","interval_length":null,"passes_per_interval":1,"space_object_number":null,"nominal_pass_duration":0.5},"launch_date":"2006-01-01","location_type":"Space","platform_type":"Spacecraft"}]</t>
  </si>
  <si>
    <t>THEMIS/ARTEMIS</t>
  </si>
  <si>
    <t>aka: MIDEX-05, ARTEMIS, THEMIS-Low, Time History of Events and Macroscale Interactions during Substorms; Acceleration, Reconnection, Turbulence and Electrodynamics of the Moonâ€™s Interaction with the Sun</t>
  </si>
  <si>
    <t>Expected End Date 2018-09-30, Prime Mission End Date 2009-02-17</t>
  </si>
  <si>
    <t>DSN: (Routine), NSN: (Routine), SN: (Routine), UCB: (Routine)</t>
  </si>
  <si>
    <t>non R/T</t>
  </si>
  <si>
    <t>[{"id":486,"name":"THEMIS/ARTEMIS","naif_id":null,"location":{"id":652,"distance":null,"central_body":null,"max_distance":null,"min_distance":null,"orbit_regime":"Earth: HEO; Lunar: HEO","interval_length":24,"passes_per_interval":5,"space_object_number":null,"nominal_pass_duration":0.25},"launch_date":"2007-02-17","location_type":"Space","platform_type":"Spacecraft"}]</t>
  </si>
  <si>
    <t>Tianwen-1</t>
  </si>
  <si>
    <t>Zhurong Rover</t>
  </si>
  <si>
    <t>Deep Space Science: Surface, Deep Space Science: High Volume, Deep Space Science</t>
  </si>
  <si>
    <t>China's first solo Mars mission. It includes an orbiter, lander, and rover. Spacecraft entered into orbit around Mars on 02/10/21. Rover successfully landed on Mars on 05/14/21.</t>
  </si>
  <si>
    <t>[{"id":601,"name":"Tianwen-1 Orbiter","naif_id":null,"location":{"id":834,"distance":null,"central_body":"mars","max_distance":null,"min_distance":null,"orbit_regime":"Mars","interval_length":0,"passes_per_interval":null,"space_object_number":null,"nominal_pass_duration":null},"launch_date":"2020-07-23","location_type":"Space","platform_type":"Spacecraft"},{"id":950,"name":"Tianwen-1 Lander","naif_id":null,"location":{"id":1993,"altitude":null,"latitude":null,"longitude":null,"central_body":"mars","site_facility":{"id":null,"city":null,"name":null,"owner":null,"country":null,"continent":null,"abbreviation":null,"state_province":null,"general_altitude":null,"general_latitude":null,"general_longitude":null},"ellipsoid_reference_point_height":null},"launch_date":"2020-07-23","location_type":"Surface","platform_type":"Spacecraft"},{"id":2383,"name":"Tianwen-1 Rover","naif_id":null,"location":{"id":1994,"altitude":null,"latitude":null,"longitude":null,"central_body":"mars","site_facility":{"id":null,"city":null,"name":null,"owner":null,"country":null,"continent":null,"abbreviation":null,"state_province":null,"general_altitude":null,"general_latitude":null,"general_longitude":null},"ellipsoid_reference_point_height":null},"launch_date":"2020-07-23","location_type":"Surface","platform_type":"Terrestrial Mobile"}]</t>
  </si>
  <si>
    <t>TWINS</t>
  </si>
  <si>
    <t>Two Wide-angle Imaging Neutral-atom Spectrometers</t>
  </si>
  <si>
    <t>Expected End Date 2018-09-30</t>
  </si>
  <si>
    <t>[{"id":540,"name":"TWINS","naif_id":null,"location":{"id":745,"distance":null,"central_body":null,"max_distance":null,"min_distance":null,"orbit_regime":"Earth: HEO (Molniya orbit)","interval_length":null,"passes_per_interval":null,"space_object_number":null,"nominal_pass_duration":null},"launch_date":"2006-06-28","location_type":"Space","platform_type":"Spacecraft"}]</t>
  </si>
  <si>
    <t>TWINS-A</t>
  </si>
  <si>
    <t>Host: USA-184, TWINS-1, Two Wide-angle Imaging Neutral-atom Spectrometers</t>
  </si>
  <si>
    <t>Actual End Date 2023-09-13, Expected End Date 2020-09-30, Prime Mission End Date 2023-09-13</t>
  </si>
  <si>
    <t>Highly Elliptical Orbit Science</t>
  </si>
  <si>
    <t>Explorer Mission of Oppurtunity. Hosted payload on NROL-22.</t>
  </si>
  <si>
    <t>[{"id":339,"name":"TWINS-A","naif_id":null,"location":{"id":388,"distance":0,"central_body":"Earth","max_distance":0,"min_distance":0,"orbit_regime":"Earth: HEO (Molniya orbit, 63.4°, 7.2 Re apogee)","interval_length":null,"passes_per_interval":null,"space_object_number":null,"nominal_pass_duration":null},"launch_date":"2006-06-28","location_type":"Space","platform_type":"Spacecraft"}]</t>
  </si>
  <si>
    <t>TWINS-B</t>
  </si>
  <si>
    <t>aka: TWINS-2, Two Wide-angle Imaging Neutral-atom Spectrometers</t>
  </si>
  <si>
    <t>[{"id":487,"name":"TWINS-B","naif_id":null,"location":{"id":653,"distance":0,"central_body":null,"max_distance":null,"min_distance":null,"orbit_regime":"Earth: HEO (Molniya orbit, 63.4 degrees, 7.2 Re apogee)","interval_length":null,"passes_per_interval":null,"space_object_number":null,"nominal_pass_duration":null},"launch_date":"2008-03-13","location_type":"Space","platform_type":"Spacecraft"}]</t>
  </si>
  <si>
    <t>UK-DMC</t>
  </si>
  <si>
    <t>aka: DMC BNSCSat-1, Disater Monitoring Constellation</t>
  </si>
  <si>
    <t>[{"id":497,"name":"UK-DMC","naif_id":null,"location":{"id":665,"distance":null,"central_body":null,"max_distance":null,"min_distance":null,"orbit_regime":"Earth: LEO","interval_length":null,"passes_per_interval":null,"space_object_number":null,"nominal_pass_duration":null},"launch_date":"2003-09-27","location_type":"Space","platform_type":"Spacecraft"}]</t>
  </si>
  <si>
    <t>Van Allen Probes</t>
  </si>
  <si>
    <t>Geospace Mission Radiation Belt Storm Probes, GM-RBM, LWS-02, Radiation Belt Mappers, RBSP</t>
  </si>
  <si>
    <t>Expected End Date 2021-09-30, Prime Mission End Date 2014-08-30</t>
  </si>
  <si>
    <t>NSN: (Routine), APL: (Routine), SN: (Contingency,Launch Vehicle Support,LEOP)</t>
  </si>
  <si>
    <t>CCSDS SLE.</t>
  </si>
  <si>
    <t>[{"id":64,"name":"Van Allen Probe-A","naif_id":null,"location":{"id":490,"distance":null,"central_body":"Earth","max_distance":null,"min_distance":null,"orbit_regime":"Earth: HEO (30,540km x 625km x 10 degrees)","interval_length":null,"passes_per_interval":null,"space_object_number":null,"nominal_pass_duration":null},"launch_date":null,"location_type":"Space","platform_type":"Spacecraft"},{"id":65,"name":"Van Allen Probe-B","naif_id":null,"location":{"id":491,"distance":null,"central_body":"Earth","max_distance":null,"min_distance":null,"orbit_regime":"Earth: HEO (30,410km x 605km x 10 degrees)","interval_length":null,"passes_per_interval":null,"space_object_number":null,"nominal_pass_duration":null},"launch_date":null,"location_type":"Space","platform_type":"Spacecraft"}]</t>
  </si>
  <si>
    <t>Vega ELV</t>
  </si>
  <si>
    <t>Expected End Date 2015-09-30, Prime Mission End Date 2015-09-30</t>
  </si>
  <si>
    <t>ESA/NASA Cross-Support Agreement. Vega will be a recurring ELV customer with 2-4 launches per year.</t>
  </si>
  <si>
    <t>[{"id":344,"name":"Vega ELV","naif_id":null,"location":{"id":393,"distance":0,"central_body":"Earth","max_distance":0,"min_distance":0,"orbit_regime":"Earth: Ascent and LEOP","interval_length":null,"passes_per_interval":null,"space_object_number":null,"nominal_pass_duration":null},"launch_date":"2012-02-13","location_type":"Space","platform_type":"Spacecraft"}]</t>
  </si>
  <si>
    <t>Venus Express</t>
  </si>
  <si>
    <t>Expected End Date 2015-12-31, Prime Mission End Date 2007-09-24</t>
  </si>
  <si>
    <t>S, X</t>
  </si>
  <si>
    <t>70m. CCSDS.  For Passes, Interval, Duration requirements: Cruise:  1 pass per week for 4 hours.  Approach:  4 passes per week for 4 hours + 8 DDOR passes per week for 1 hour.  Encounter:  Up to 3 passes per week at 9 hours each, but only for certain criti</t>
  </si>
  <si>
    <t>[{"id":488,"name":"Venus Express","naif_id":248,"location":{"id":654,"distance":0.2,"central_body":null,"max_distance":null,"min_distance":null,"orbit_regime":"Venus","interval_length":null,"passes_per_interval":null,"space_object_number":null,"nominal_pass_duration":null},"launch_date":"2005-11-09","location_type":"Space","platform_type":"Spacecraft"}]</t>
  </si>
  <si>
    <t>Human Space Flight</t>
  </si>
  <si>
    <t>Near Earth Robotic - LEO Science</t>
  </si>
  <si>
    <t>Near Earth Robotic - GEO and Near Earth</t>
  </si>
  <si>
    <t>Deep Space Robotic</t>
  </si>
  <si>
    <t>Near Earth Robotic - Low Latency &amp; Complex Needs</t>
  </si>
  <si>
    <t>Mission Operations</t>
  </si>
  <si>
    <t>Launch Events</t>
  </si>
  <si>
    <t>Terrestrial &amp; Aerial</t>
  </si>
  <si>
    <t>Use case</t>
  </si>
  <si>
    <t>Use Case</t>
  </si>
  <si>
    <t>Count</t>
  </si>
  <si>
    <t>Total</t>
  </si>
  <si>
    <t>Share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</si>
</sst>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4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14" fontId="3" fillId="2" borderId="1" xfId="0" applyNumberFormat="1" applyFont="1" applyFill="1" applyBorder="1" applyAlignment="1">
      <alignment horizontal="righ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1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Y210"/>
  <sheetViews>
    <sheetView zoomScale="115" zoomScaleNormal="11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4.4" x14ac:dyDescent="0.3"/>
  <cols>
    <col min="1" max="1" width="27.33203125" customWidth="1"/>
    <col min="2" max="2" width="60.21875" customWidth="1"/>
    <col min="3" max="3" width="20.21875" bestFit="1" customWidth="1"/>
    <col min="4" max="4" width="10.33203125" bestFit="1" customWidth="1"/>
    <col min="5" max="5" width="84.109375" bestFit="1" customWidth="1"/>
    <col min="6" max="6" width="15.5546875" bestFit="1" customWidth="1"/>
    <col min="7" max="7" width="36.21875" customWidth="1"/>
    <col min="8" max="8" width="35.44140625" customWidth="1"/>
  </cols>
  <sheetData>
    <row r="1" spans="1:2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</row>
    <row r="2" spans="1:25" x14ac:dyDescent="0.3">
      <c r="A2" t="s">
        <v>30</v>
      </c>
      <c r="B2" t="s">
        <v>31</v>
      </c>
      <c r="C2" t="s">
        <v>32</v>
      </c>
      <c r="E2" t="s">
        <v>33</v>
      </c>
      <c r="F2" t="s">
        <v>34</v>
      </c>
      <c r="H2" t="s">
        <v>35</v>
      </c>
      <c r="L2">
        <v>3.5999999999999999E-3</v>
      </c>
      <c r="M2">
        <v>0.1152</v>
      </c>
      <c r="N2" t="s">
        <v>36</v>
      </c>
      <c r="O2">
        <v>2E-3</v>
      </c>
      <c r="R2" t="s">
        <v>36</v>
      </c>
      <c r="S2">
        <v>3.5999999999999999E-3</v>
      </c>
      <c r="W2">
        <v>1</v>
      </c>
      <c r="Y2" t="s">
        <v>37</v>
      </c>
    </row>
    <row r="3" spans="1:25" hidden="1" x14ac:dyDescent="0.3">
      <c r="A3" t="s">
        <v>38</v>
      </c>
      <c r="B3" t="s">
        <v>39</v>
      </c>
      <c r="C3" t="s">
        <v>32</v>
      </c>
      <c r="E3" t="s">
        <v>40</v>
      </c>
      <c r="H3" t="s">
        <v>41</v>
      </c>
      <c r="I3" t="s">
        <v>42</v>
      </c>
      <c r="K3">
        <v>2.3999999999999998E-3</v>
      </c>
      <c r="N3" t="s">
        <v>43</v>
      </c>
      <c r="R3" t="s">
        <v>43</v>
      </c>
      <c r="S3">
        <v>2.3999999999999998E-3</v>
      </c>
      <c r="W3">
        <v>1</v>
      </c>
      <c r="X3" t="s">
        <v>44</v>
      </c>
      <c r="Y3" t="s">
        <v>45</v>
      </c>
    </row>
    <row r="4" spans="1:25" hidden="1" x14ac:dyDescent="0.3">
      <c r="A4" t="s">
        <v>46</v>
      </c>
      <c r="B4" t="s">
        <v>47</v>
      </c>
      <c r="C4" t="s">
        <v>32</v>
      </c>
      <c r="E4" t="s">
        <v>48</v>
      </c>
      <c r="F4" t="s">
        <v>49</v>
      </c>
      <c r="G4" t="s">
        <v>50</v>
      </c>
      <c r="H4" t="s">
        <v>51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W4">
        <v>1</v>
      </c>
      <c r="Y4" t="s">
        <v>52</v>
      </c>
    </row>
    <row r="5" spans="1:25" hidden="1" x14ac:dyDescent="0.3">
      <c r="A5" t="s">
        <v>53</v>
      </c>
      <c r="B5" t="s">
        <v>54</v>
      </c>
      <c r="C5" t="s">
        <v>32</v>
      </c>
      <c r="F5" t="s">
        <v>49</v>
      </c>
      <c r="G5" t="s">
        <v>55</v>
      </c>
      <c r="H5" t="s">
        <v>56</v>
      </c>
      <c r="K5">
        <v>0</v>
      </c>
      <c r="L5">
        <v>0</v>
      </c>
      <c r="M5">
        <v>0</v>
      </c>
      <c r="N5" t="s">
        <v>57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  <c r="W5">
        <v>1</v>
      </c>
      <c r="Y5" t="s">
        <v>58</v>
      </c>
    </row>
    <row r="6" spans="1:25" hidden="1" x14ac:dyDescent="0.3">
      <c r="A6" t="s">
        <v>59</v>
      </c>
      <c r="B6" t="s">
        <v>39</v>
      </c>
      <c r="C6" t="s">
        <v>32</v>
      </c>
      <c r="E6" t="s">
        <v>40</v>
      </c>
      <c r="H6" t="s">
        <v>60</v>
      </c>
      <c r="I6" t="s">
        <v>42</v>
      </c>
      <c r="K6">
        <v>5</v>
      </c>
      <c r="N6" t="s">
        <v>61</v>
      </c>
      <c r="R6" t="s">
        <v>62</v>
      </c>
      <c r="S6">
        <v>5</v>
      </c>
      <c r="W6">
        <v>1</v>
      </c>
      <c r="X6" t="s">
        <v>44</v>
      </c>
      <c r="Y6" t="s">
        <v>63</v>
      </c>
    </row>
    <row r="7" spans="1:25" hidden="1" x14ac:dyDescent="0.3">
      <c r="A7" t="s">
        <v>64</v>
      </c>
      <c r="B7" t="s">
        <v>65</v>
      </c>
      <c r="C7" t="s">
        <v>32</v>
      </c>
      <c r="F7" t="s">
        <v>49</v>
      </c>
      <c r="G7" t="s">
        <v>66</v>
      </c>
      <c r="H7" t="s">
        <v>67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W7">
        <v>1</v>
      </c>
      <c r="Y7" t="s">
        <v>68</v>
      </c>
    </row>
    <row r="8" spans="1:25" hidden="1" x14ac:dyDescent="0.3">
      <c r="A8" t="s">
        <v>69</v>
      </c>
      <c r="C8" t="s">
        <v>32</v>
      </c>
      <c r="E8" t="s">
        <v>70</v>
      </c>
      <c r="F8" t="s">
        <v>49</v>
      </c>
      <c r="G8" t="s">
        <v>71</v>
      </c>
      <c r="H8" t="s">
        <v>72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W8">
        <v>1</v>
      </c>
      <c r="Y8" t="s">
        <v>73</v>
      </c>
    </row>
    <row r="9" spans="1:25" hidden="1" x14ac:dyDescent="0.3">
      <c r="A9" t="s">
        <v>74</v>
      </c>
      <c r="B9" t="s">
        <v>75</v>
      </c>
      <c r="C9" t="s">
        <v>32</v>
      </c>
      <c r="F9" t="s">
        <v>49</v>
      </c>
      <c r="G9" t="s">
        <v>76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W9">
        <v>1</v>
      </c>
      <c r="X9" t="s">
        <v>77</v>
      </c>
      <c r="Y9" t="s">
        <v>78</v>
      </c>
    </row>
    <row r="10" spans="1:25" hidden="1" x14ac:dyDescent="0.3">
      <c r="A10" t="s">
        <v>79</v>
      </c>
      <c r="B10" t="s">
        <v>80</v>
      </c>
      <c r="C10" t="s">
        <v>32</v>
      </c>
      <c r="E10" t="s">
        <v>81</v>
      </c>
      <c r="F10" t="s">
        <v>49</v>
      </c>
      <c r="H10" t="s">
        <v>56</v>
      </c>
      <c r="W10">
        <v>1</v>
      </c>
      <c r="X10" t="s">
        <v>82</v>
      </c>
      <c r="Y10" t="s">
        <v>83</v>
      </c>
    </row>
    <row r="11" spans="1:25" x14ac:dyDescent="0.3">
      <c r="A11" t="s">
        <v>84</v>
      </c>
      <c r="B11" t="s">
        <v>85</v>
      </c>
      <c r="C11" t="s">
        <v>32</v>
      </c>
      <c r="E11" t="s">
        <v>86</v>
      </c>
      <c r="F11" t="s">
        <v>34</v>
      </c>
      <c r="G11" t="s">
        <v>87</v>
      </c>
      <c r="H11" t="s">
        <v>88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W11">
        <v>1</v>
      </c>
      <c r="Y11" t="s">
        <v>89</v>
      </c>
    </row>
    <row r="12" spans="1:25" x14ac:dyDescent="0.3">
      <c r="A12" t="s">
        <v>90</v>
      </c>
      <c r="B12" t="s">
        <v>91</v>
      </c>
      <c r="C12" t="s">
        <v>32</v>
      </c>
      <c r="E12" t="s">
        <v>86</v>
      </c>
      <c r="F12" t="s">
        <v>34</v>
      </c>
      <c r="G12" t="s">
        <v>66</v>
      </c>
      <c r="H12" t="s">
        <v>88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W12">
        <v>1</v>
      </c>
      <c r="X12" t="s">
        <v>92</v>
      </c>
      <c r="Y12" t="s">
        <v>93</v>
      </c>
    </row>
    <row r="13" spans="1:25" x14ac:dyDescent="0.3">
      <c r="A13" t="s">
        <v>94</v>
      </c>
      <c r="B13" t="s">
        <v>95</v>
      </c>
      <c r="C13" t="s">
        <v>32</v>
      </c>
      <c r="E13" t="s">
        <v>86</v>
      </c>
      <c r="F13" t="s">
        <v>34</v>
      </c>
      <c r="H13" t="s">
        <v>88</v>
      </c>
      <c r="W13">
        <v>1</v>
      </c>
      <c r="Y13" t="s">
        <v>96</v>
      </c>
    </row>
    <row r="14" spans="1:25" x14ac:dyDescent="0.3">
      <c r="A14" t="s">
        <v>97</v>
      </c>
      <c r="B14" t="s">
        <v>98</v>
      </c>
      <c r="C14" t="s">
        <v>32</v>
      </c>
      <c r="E14" t="s">
        <v>86</v>
      </c>
      <c r="F14" t="s">
        <v>34</v>
      </c>
      <c r="G14" t="s">
        <v>66</v>
      </c>
      <c r="H14" t="s">
        <v>88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W14">
        <v>1</v>
      </c>
      <c r="Y14" t="s">
        <v>99</v>
      </c>
    </row>
    <row r="15" spans="1:25" x14ac:dyDescent="0.3">
      <c r="A15" t="s">
        <v>100</v>
      </c>
      <c r="B15" t="s">
        <v>101</v>
      </c>
      <c r="C15" t="s">
        <v>32</v>
      </c>
      <c r="E15" t="s">
        <v>102</v>
      </c>
      <c r="F15" t="s">
        <v>34</v>
      </c>
      <c r="H15" t="s">
        <v>103</v>
      </c>
      <c r="R15" t="s">
        <v>104</v>
      </c>
      <c r="W15">
        <v>1</v>
      </c>
      <c r="X15" t="s">
        <v>82</v>
      </c>
      <c r="Y15" t="s">
        <v>105</v>
      </c>
    </row>
    <row r="16" spans="1:25" hidden="1" x14ac:dyDescent="0.3">
      <c r="A16" t="s">
        <v>106</v>
      </c>
      <c r="B16" t="s">
        <v>107</v>
      </c>
      <c r="C16" t="s">
        <v>32</v>
      </c>
      <c r="E16" t="s">
        <v>108</v>
      </c>
      <c r="F16" t="s">
        <v>34</v>
      </c>
      <c r="G16" t="s">
        <v>109</v>
      </c>
      <c r="H16" t="s">
        <v>110</v>
      </c>
      <c r="L16">
        <v>5.0000000000000001E-3</v>
      </c>
      <c r="M16">
        <v>0.05</v>
      </c>
      <c r="N16" t="s">
        <v>111</v>
      </c>
      <c r="O16">
        <v>2E-3</v>
      </c>
      <c r="P16">
        <v>0</v>
      </c>
      <c r="Q16">
        <v>0</v>
      </c>
      <c r="R16" t="s">
        <v>112</v>
      </c>
      <c r="S16">
        <v>0</v>
      </c>
      <c r="T16">
        <v>0</v>
      </c>
      <c r="U16">
        <v>0</v>
      </c>
      <c r="W16">
        <v>2</v>
      </c>
      <c r="X16" t="s">
        <v>113</v>
      </c>
      <c r="Y16" t="s">
        <v>114</v>
      </c>
    </row>
    <row r="17" spans="1:25" hidden="1" x14ac:dyDescent="0.3">
      <c r="A17" t="s">
        <v>115</v>
      </c>
      <c r="B17" t="s">
        <v>116</v>
      </c>
      <c r="C17" t="s">
        <v>32</v>
      </c>
      <c r="E17" t="s">
        <v>117</v>
      </c>
      <c r="H17" t="s">
        <v>118</v>
      </c>
      <c r="I17" t="s">
        <v>119</v>
      </c>
      <c r="K17">
        <v>10</v>
      </c>
      <c r="N17" t="s">
        <v>36</v>
      </c>
      <c r="O17">
        <v>0.1</v>
      </c>
      <c r="R17" t="s">
        <v>120</v>
      </c>
      <c r="S17">
        <v>1</v>
      </c>
      <c r="W17">
        <v>1</v>
      </c>
      <c r="X17" t="s">
        <v>121</v>
      </c>
      <c r="Y17" t="s">
        <v>122</v>
      </c>
    </row>
    <row r="18" spans="1:25" x14ac:dyDescent="0.3">
      <c r="A18" t="s">
        <v>123</v>
      </c>
      <c r="B18" t="s">
        <v>124</v>
      </c>
      <c r="C18" t="s">
        <v>32</v>
      </c>
      <c r="F18" t="s">
        <v>34</v>
      </c>
      <c r="G18" t="s">
        <v>125</v>
      </c>
      <c r="H18" t="s">
        <v>126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W18">
        <v>1</v>
      </c>
      <c r="Y18" t="s">
        <v>127</v>
      </c>
    </row>
    <row r="19" spans="1:25" x14ac:dyDescent="0.3">
      <c r="A19" t="s">
        <v>128</v>
      </c>
      <c r="B19" t="s">
        <v>129</v>
      </c>
      <c r="C19" t="s">
        <v>32</v>
      </c>
      <c r="F19" t="s">
        <v>34</v>
      </c>
      <c r="G19" t="s">
        <v>87</v>
      </c>
      <c r="H19" t="s">
        <v>126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W19">
        <v>1</v>
      </c>
      <c r="Y19" t="s">
        <v>130</v>
      </c>
    </row>
    <row r="20" spans="1:25" x14ac:dyDescent="0.3">
      <c r="A20" t="s">
        <v>131</v>
      </c>
      <c r="B20" t="s">
        <v>132</v>
      </c>
      <c r="C20" t="s">
        <v>32</v>
      </c>
      <c r="F20" t="s">
        <v>34</v>
      </c>
      <c r="G20" t="s">
        <v>125</v>
      </c>
      <c r="H20" t="s">
        <v>126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W20">
        <v>1</v>
      </c>
      <c r="Y20" t="s">
        <v>133</v>
      </c>
    </row>
    <row r="21" spans="1:25" x14ac:dyDescent="0.3">
      <c r="A21" t="s">
        <v>134</v>
      </c>
      <c r="B21" t="s">
        <v>135</v>
      </c>
      <c r="C21" t="s">
        <v>32</v>
      </c>
      <c r="F21" t="s">
        <v>34</v>
      </c>
      <c r="G21" t="s">
        <v>125</v>
      </c>
      <c r="H21" t="s">
        <v>126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W21">
        <v>1</v>
      </c>
      <c r="Y21" t="s">
        <v>136</v>
      </c>
    </row>
    <row r="22" spans="1:25" hidden="1" x14ac:dyDescent="0.3">
      <c r="A22" t="s">
        <v>137</v>
      </c>
      <c r="B22" t="s">
        <v>138</v>
      </c>
      <c r="C22" t="s">
        <v>32</v>
      </c>
      <c r="E22" t="s">
        <v>139</v>
      </c>
      <c r="F22" t="s">
        <v>34</v>
      </c>
      <c r="G22" t="s">
        <v>71</v>
      </c>
      <c r="H22" t="s">
        <v>140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  <c r="W22">
        <v>1</v>
      </c>
      <c r="X22" t="s">
        <v>141</v>
      </c>
      <c r="Y22" t="s">
        <v>142</v>
      </c>
    </row>
    <row r="23" spans="1:25" hidden="1" x14ac:dyDescent="0.3">
      <c r="A23" t="s">
        <v>143</v>
      </c>
      <c r="B23" t="s">
        <v>144</v>
      </c>
      <c r="C23" t="s">
        <v>32</v>
      </c>
      <c r="F23" t="s">
        <v>49</v>
      </c>
      <c r="G23" t="s">
        <v>71</v>
      </c>
      <c r="H23" t="s">
        <v>145</v>
      </c>
      <c r="K23">
        <v>0</v>
      </c>
      <c r="L23">
        <v>0</v>
      </c>
      <c r="M23">
        <v>0</v>
      </c>
      <c r="N23" t="s">
        <v>112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W23">
        <v>1</v>
      </c>
      <c r="X23" t="s">
        <v>146</v>
      </c>
      <c r="Y23" t="s">
        <v>147</v>
      </c>
    </row>
    <row r="24" spans="1:25" hidden="1" x14ac:dyDescent="0.3">
      <c r="A24" t="s">
        <v>148</v>
      </c>
      <c r="B24" t="s">
        <v>149</v>
      </c>
      <c r="C24" t="s">
        <v>32</v>
      </c>
      <c r="F24" t="s">
        <v>49</v>
      </c>
      <c r="G24" t="s">
        <v>71</v>
      </c>
      <c r="H24" t="s">
        <v>145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W24">
        <v>1</v>
      </c>
      <c r="X24" t="s">
        <v>150</v>
      </c>
      <c r="Y24" t="s">
        <v>151</v>
      </c>
    </row>
    <row r="25" spans="1:25" hidden="1" x14ac:dyDescent="0.3">
      <c r="A25" t="s">
        <v>152</v>
      </c>
      <c r="C25" t="s">
        <v>32</v>
      </c>
      <c r="F25" t="s">
        <v>49</v>
      </c>
      <c r="G25" t="s">
        <v>109</v>
      </c>
      <c r="W25">
        <v>1</v>
      </c>
      <c r="Y25" t="s">
        <v>153</v>
      </c>
    </row>
    <row r="26" spans="1:25" x14ac:dyDescent="0.3">
      <c r="A26" t="s">
        <v>154</v>
      </c>
      <c r="B26" t="s">
        <v>155</v>
      </c>
      <c r="C26" t="s">
        <v>32</v>
      </c>
      <c r="E26" t="s">
        <v>156</v>
      </c>
      <c r="F26" t="s">
        <v>34</v>
      </c>
      <c r="G26" t="s">
        <v>125</v>
      </c>
      <c r="H26" t="s">
        <v>126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  <c r="W26">
        <v>1</v>
      </c>
      <c r="Y26" t="s">
        <v>157</v>
      </c>
    </row>
    <row r="27" spans="1:25" x14ac:dyDescent="0.3">
      <c r="A27" t="s">
        <v>158</v>
      </c>
      <c r="B27" t="s">
        <v>159</v>
      </c>
      <c r="C27" t="s">
        <v>32</v>
      </c>
      <c r="F27" t="s">
        <v>34</v>
      </c>
      <c r="G27" t="s">
        <v>125</v>
      </c>
      <c r="H27" t="s">
        <v>160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W27">
        <v>1</v>
      </c>
      <c r="Y27" t="s">
        <v>161</v>
      </c>
    </row>
    <row r="28" spans="1:25" hidden="1" x14ac:dyDescent="0.3">
      <c r="A28" t="s">
        <v>162</v>
      </c>
      <c r="B28" t="s">
        <v>163</v>
      </c>
      <c r="C28" t="s">
        <v>32</v>
      </c>
      <c r="E28" t="s">
        <v>164</v>
      </c>
      <c r="F28" t="s">
        <v>49</v>
      </c>
      <c r="G28" t="s">
        <v>165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W28">
        <v>1</v>
      </c>
      <c r="Y28" t="s">
        <v>166</v>
      </c>
    </row>
    <row r="29" spans="1:25" hidden="1" x14ac:dyDescent="0.3">
      <c r="A29" t="s">
        <v>167</v>
      </c>
      <c r="B29" t="s">
        <v>168</v>
      </c>
      <c r="C29" t="s">
        <v>32</v>
      </c>
      <c r="E29" t="s">
        <v>117</v>
      </c>
      <c r="F29" t="s">
        <v>49</v>
      </c>
      <c r="G29" t="s">
        <v>169</v>
      </c>
      <c r="H29" t="s">
        <v>170</v>
      </c>
      <c r="I29" t="s">
        <v>42</v>
      </c>
      <c r="K29">
        <v>0</v>
      </c>
      <c r="L29">
        <v>0.1</v>
      </c>
      <c r="M29">
        <v>100</v>
      </c>
      <c r="N29" t="s">
        <v>171</v>
      </c>
      <c r="O29">
        <v>0.01</v>
      </c>
      <c r="P29">
        <v>0</v>
      </c>
      <c r="Q29">
        <v>0</v>
      </c>
      <c r="R29" t="s">
        <v>172</v>
      </c>
      <c r="S29">
        <v>0.01</v>
      </c>
      <c r="T29">
        <v>0</v>
      </c>
      <c r="U29">
        <v>0</v>
      </c>
      <c r="W29">
        <v>1</v>
      </c>
      <c r="X29" t="s">
        <v>173</v>
      </c>
      <c r="Y29" t="s">
        <v>174</v>
      </c>
    </row>
    <row r="30" spans="1:25" hidden="1" x14ac:dyDescent="0.3">
      <c r="A30" t="s">
        <v>175</v>
      </c>
      <c r="B30" t="s">
        <v>176</v>
      </c>
      <c r="C30" t="s">
        <v>32</v>
      </c>
      <c r="F30" t="s">
        <v>49</v>
      </c>
      <c r="G30" t="s">
        <v>165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  <c r="W30">
        <v>6</v>
      </c>
      <c r="X30" t="s">
        <v>177</v>
      </c>
      <c r="Y30" t="s">
        <v>178</v>
      </c>
    </row>
    <row r="31" spans="1:25" x14ac:dyDescent="0.3">
      <c r="A31" t="s">
        <v>179</v>
      </c>
      <c r="C31" t="s">
        <v>32</v>
      </c>
      <c r="E31" t="s">
        <v>180</v>
      </c>
      <c r="F31" t="s">
        <v>34</v>
      </c>
      <c r="H31" t="s">
        <v>181</v>
      </c>
      <c r="W31">
        <v>6</v>
      </c>
      <c r="X31" t="s">
        <v>182</v>
      </c>
      <c r="Y31" t="s">
        <v>183</v>
      </c>
    </row>
    <row r="32" spans="1:25" x14ac:dyDescent="0.3">
      <c r="A32" t="s">
        <v>203</v>
      </c>
      <c r="B32" t="s">
        <v>204</v>
      </c>
      <c r="C32" t="s">
        <v>32</v>
      </c>
      <c r="F32" t="s">
        <v>34</v>
      </c>
      <c r="G32" t="s">
        <v>125</v>
      </c>
      <c r="H32" t="s">
        <v>186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W32">
        <v>1</v>
      </c>
      <c r="Y32" t="s">
        <v>205</v>
      </c>
    </row>
    <row r="33" spans="1:25" x14ac:dyDescent="0.3">
      <c r="A33" t="s">
        <v>206</v>
      </c>
      <c r="B33" t="s">
        <v>204</v>
      </c>
      <c r="C33" t="s">
        <v>32</v>
      </c>
      <c r="F33" t="s">
        <v>34</v>
      </c>
      <c r="G33" t="s">
        <v>125</v>
      </c>
      <c r="H33" t="s">
        <v>186</v>
      </c>
      <c r="K33">
        <v>0</v>
      </c>
      <c r="L33">
        <v>0</v>
      </c>
      <c r="M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  <c r="W33">
        <v>1</v>
      </c>
      <c r="X33" t="s">
        <v>207</v>
      </c>
      <c r="Y33" t="s">
        <v>208</v>
      </c>
    </row>
    <row r="34" spans="1:25" x14ac:dyDescent="0.3">
      <c r="A34" t="s">
        <v>209</v>
      </c>
      <c r="B34" t="s">
        <v>210</v>
      </c>
      <c r="C34" t="s">
        <v>32</v>
      </c>
      <c r="E34" t="s">
        <v>211</v>
      </c>
      <c r="F34" t="s">
        <v>34</v>
      </c>
      <c r="G34" t="s">
        <v>125</v>
      </c>
      <c r="H34" t="s">
        <v>186</v>
      </c>
      <c r="K34">
        <v>0</v>
      </c>
      <c r="L34">
        <v>0</v>
      </c>
      <c r="M34">
        <v>0</v>
      </c>
      <c r="O34">
        <v>0</v>
      </c>
      <c r="P34">
        <v>0</v>
      </c>
      <c r="Q34">
        <v>0</v>
      </c>
      <c r="S34">
        <v>0</v>
      </c>
      <c r="T34">
        <v>0</v>
      </c>
      <c r="U34">
        <v>0</v>
      </c>
      <c r="W34">
        <v>1</v>
      </c>
      <c r="Y34" t="s">
        <v>212</v>
      </c>
    </row>
    <row r="35" spans="1:25" x14ac:dyDescent="0.3">
      <c r="A35" t="s">
        <v>213</v>
      </c>
      <c r="B35" t="s">
        <v>214</v>
      </c>
      <c r="C35" t="s">
        <v>32</v>
      </c>
      <c r="E35" t="s">
        <v>215</v>
      </c>
      <c r="F35" t="s">
        <v>34</v>
      </c>
      <c r="G35" t="s">
        <v>125</v>
      </c>
      <c r="H35" t="s">
        <v>126</v>
      </c>
      <c r="K35">
        <v>0</v>
      </c>
      <c r="L35">
        <v>0</v>
      </c>
      <c r="M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  <c r="W35">
        <v>1</v>
      </c>
      <c r="X35" t="s">
        <v>216</v>
      </c>
      <c r="Y35" t="s">
        <v>217</v>
      </c>
    </row>
    <row r="36" spans="1:25" x14ac:dyDescent="0.3">
      <c r="A36" t="s">
        <v>218</v>
      </c>
      <c r="B36" t="s">
        <v>219</v>
      </c>
      <c r="C36" t="s">
        <v>32</v>
      </c>
      <c r="E36" t="s">
        <v>220</v>
      </c>
      <c r="F36" t="s">
        <v>34</v>
      </c>
      <c r="G36" t="s">
        <v>125</v>
      </c>
      <c r="H36" t="s">
        <v>126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W36">
        <v>1</v>
      </c>
      <c r="X36" t="s">
        <v>216</v>
      </c>
      <c r="Y36" t="s">
        <v>221</v>
      </c>
    </row>
    <row r="37" spans="1:25" x14ac:dyDescent="0.3">
      <c r="A37" t="s">
        <v>222</v>
      </c>
      <c r="B37" t="s">
        <v>219</v>
      </c>
      <c r="C37" t="s">
        <v>32</v>
      </c>
      <c r="F37" t="s">
        <v>34</v>
      </c>
      <c r="G37" t="s">
        <v>125</v>
      </c>
      <c r="H37" t="s">
        <v>126</v>
      </c>
      <c r="K37">
        <v>0</v>
      </c>
      <c r="L37">
        <v>0</v>
      </c>
      <c r="M37">
        <v>0</v>
      </c>
      <c r="O37">
        <v>0</v>
      </c>
      <c r="P37">
        <v>0</v>
      </c>
      <c r="Q37">
        <v>0</v>
      </c>
      <c r="S37">
        <v>0</v>
      </c>
      <c r="T37">
        <v>0</v>
      </c>
      <c r="U37">
        <v>0</v>
      </c>
      <c r="W37">
        <v>1</v>
      </c>
      <c r="X37" t="s">
        <v>216</v>
      </c>
      <c r="Y37" t="s">
        <v>223</v>
      </c>
    </row>
    <row r="38" spans="1:25" x14ac:dyDescent="0.3">
      <c r="A38" t="s">
        <v>224</v>
      </c>
      <c r="B38" t="s">
        <v>219</v>
      </c>
      <c r="C38" t="s">
        <v>32</v>
      </c>
      <c r="F38" t="s">
        <v>34</v>
      </c>
      <c r="G38" t="s">
        <v>125</v>
      </c>
      <c r="H38" t="s">
        <v>126</v>
      </c>
      <c r="K38">
        <v>0</v>
      </c>
      <c r="L38">
        <v>0</v>
      </c>
      <c r="M38">
        <v>0</v>
      </c>
      <c r="O38">
        <v>0</v>
      </c>
      <c r="P38">
        <v>0</v>
      </c>
      <c r="Q38">
        <v>0</v>
      </c>
      <c r="S38">
        <v>0</v>
      </c>
      <c r="T38">
        <v>0</v>
      </c>
      <c r="U38">
        <v>0</v>
      </c>
      <c r="W38">
        <v>1</v>
      </c>
      <c r="X38" t="s">
        <v>216</v>
      </c>
      <c r="Y38" t="s">
        <v>225</v>
      </c>
    </row>
    <row r="39" spans="1:25" x14ac:dyDescent="0.3">
      <c r="A39" t="s">
        <v>226</v>
      </c>
      <c r="B39" t="s">
        <v>219</v>
      </c>
      <c r="C39" t="s">
        <v>32</v>
      </c>
      <c r="F39" t="s">
        <v>34</v>
      </c>
      <c r="G39" t="s">
        <v>125</v>
      </c>
      <c r="H39" t="s">
        <v>126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S39">
        <v>0</v>
      </c>
      <c r="T39">
        <v>0</v>
      </c>
      <c r="U39">
        <v>0</v>
      </c>
      <c r="W39">
        <v>1</v>
      </c>
      <c r="X39" t="s">
        <v>216</v>
      </c>
      <c r="Y39" t="s">
        <v>227</v>
      </c>
    </row>
    <row r="40" spans="1:25" x14ac:dyDescent="0.3">
      <c r="A40" t="s">
        <v>184</v>
      </c>
      <c r="B40" t="s">
        <v>185</v>
      </c>
      <c r="C40" t="s">
        <v>32</v>
      </c>
      <c r="F40" t="s">
        <v>34</v>
      </c>
      <c r="G40" t="s">
        <v>76</v>
      </c>
      <c r="H40" t="s">
        <v>186</v>
      </c>
      <c r="W40">
        <v>1</v>
      </c>
      <c r="Y40" t="s">
        <v>187</v>
      </c>
    </row>
    <row r="41" spans="1:25" x14ac:dyDescent="0.3">
      <c r="A41" t="s">
        <v>188</v>
      </c>
      <c r="B41" t="s">
        <v>185</v>
      </c>
      <c r="C41" t="s">
        <v>32</v>
      </c>
      <c r="F41" t="s">
        <v>34</v>
      </c>
      <c r="G41" t="s">
        <v>76</v>
      </c>
      <c r="H41" t="s">
        <v>186</v>
      </c>
      <c r="W41">
        <v>1</v>
      </c>
      <c r="Y41" t="s">
        <v>189</v>
      </c>
    </row>
    <row r="42" spans="1:25" x14ac:dyDescent="0.3">
      <c r="A42" t="s">
        <v>190</v>
      </c>
      <c r="B42" t="s">
        <v>185</v>
      </c>
      <c r="C42" t="s">
        <v>32</v>
      </c>
      <c r="F42" t="s">
        <v>34</v>
      </c>
      <c r="G42" t="s">
        <v>125</v>
      </c>
      <c r="H42" t="s">
        <v>186</v>
      </c>
      <c r="W42">
        <v>1</v>
      </c>
      <c r="Y42" t="s">
        <v>191</v>
      </c>
    </row>
    <row r="43" spans="1:25" x14ac:dyDescent="0.3">
      <c r="A43" t="s">
        <v>192</v>
      </c>
      <c r="B43" t="s">
        <v>185</v>
      </c>
      <c r="C43" t="s">
        <v>32</v>
      </c>
      <c r="F43" t="s">
        <v>34</v>
      </c>
      <c r="G43" t="s">
        <v>125</v>
      </c>
      <c r="H43" t="s">
        <v>186</v>
      </c>
      <c r="W43">
        <v>1</v>
      </c>
      <c r="Y43" t="s">
        <v>193</v>
      </c>
    </row>
    <row r="44" spans="1:25" x14ac:dyDescent="0.3">
      <c r="A44" t="s">
        <v>194</v>
      </c>
      <c r="B44" t="s">
        <v>185</v>
      </c>
      <c r="C44" t="s">
        <v>32</v>
      </c>
      <c r="F44" t="s">
        <v>34</v>
      </c>
      <c r="G44" t="s">
        <v>125</v>
      </c>
      <c r="H44" t="s">
        <v>186</v>
      </c>
      <c r="W44">
        <v>1</v>
      </c>
      <c r="Y44" t="s">
        <v>195</v>
      </c>
    </row>
    <row r="45" spans="1:25" x14ac:dyDescent="0.3">
      <c r="A45" t="s">
        <v>196</v>
      </c>
      <c r="B45" t="s">
        <v>197</v>
      </c>
      <c r="C45" t="s">
        <v>32</v>
      </c>
      <c r="F45" t="s">
        <v>34</v>
      </c>
      <c r="G45" t="s">
        <v>125</v>
      </c>
      <c r="H45" t="s">
        <v>126</v>
      </c>
      <c r="W45">
        <v>1</v>
      </c>
      <c r="Y45" t="s">
        <v>198</v>
      </c>
    </row>
    <row r="46" spans="1:25" x14ac:dyDescent="0.3">
      <c r="A46" t="s">
        <v>199</v>
      </c>
      <c r="B46" t="s">
        <v>197</v>
      </c>
      <c r="C46" t="s">
        <v>32</v>
      </c>
      <c r="F46" t="s">
        <v>34</v>
      </c>
      <c r="G46" t="s">
        <v>125</v>
      </c>
      <c r="H46" t="s">
        <v>126</v>
      </c>
      <c r="W46">
        <v>1</v>
      </c>
      <c r="Y46" t="s">
        <v>200</v>
      </c>
    </row>
    <row r="47" spans="1:25" x14ac:dyDescent="0.3">
      <c r="A47" t="s">
        <v>201</v>
      </c>
      <c r="B47" t="s">
        <v>197</v>
      </c>
      <c r="C47" t="s">
        <v>32</v>
      </c>
      <c r="F47" t="s">
        <v>34</v>
      </c>
      <c r="G47" t="s">
        <v>125</v>
      </c>
      <c r="H47" t="s">
        <v>126</v>
      </c>
      <c r="W47">
        <v>1</v>
      </c>
      <c r="Y47" t="s">
        <v>202</v>
      </c>
    </row>
    <row r="48" spans="1:25" hidden="1" x14ac:dyDescent="0.3">
      <c r="A48" t="s">
        <v>228</v>
      </c>
      <c r="B48" t="s">
        <v>229</v>
      </c>
      <c r="C48" t="s">
        <v>32</v>
      </c>
      <c r="E48" t="s">
        <v>230</v>
      </c>
      <c r="F48" t="s">
        <v>49</v>
      </c>
      <c r="G48" t="s">
        <v>76</v>
      </c>
      <c r="K48">
        <v>0</v>
      </c>
      <c r="L48">
        <v>0</v>
      </c>
      <c r="M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W48">
        <v>1</v>
      </c>
      <c r="X48" t="s">
        <v>231</v>
      </c>
      <c r="Y48" t="s">
        <v>232</v>
      </c>
    </row>
    <row r="49" spans="1:25" hidden="1" x14ac:dyDescent="0.3">
      <c r="A49" t="s">
        <v>233</v>
      </c>
      <c r="B49" t="s">
        <v>234</v>
      </c>
      <c r="C49" t="s">
        <v>32</v>
      </c>
      <c r="E49" t="s">
        <v>235</v>
      </c>
      <c r="F49" t="s">
        <v>49</v>
      </c>
      <c r="G49" t="s">
        <v>236</v>
      </c>
      <c r="K49">
        <v>0</v>
      </c>
      <c r="L49">
        <v>0</v>
      </c>
      <c r="M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W49">
        <v>1</v>
      </c>
      <c r="Y49" t="s">
        <v>237</v>
      </c>
    </row>
    <row r="50" spans="1:25" x14ac:dyDescent="0.3">
      <c r="A50" t="s">
        <v>238</v>
      </c>
      <c r="B50" t="s">
        <v>239</v>
      </c>
      <c r="C50" t="s">
        <v>32</v>
      </c>
      <c r="E50" t="s">
        <v>156</v>
      </c>
      <c r="F50" t="s">
        <v>34</v>
      </c>
      <c r="G50" t="s">
        <v>87</v>
      </c>
      <c r="H50" t="s">
        <v>126</v>
      </c>
      <c r="K50">
        <v>0</v>
      </c>
      <c r="L50">
        <v>0</v>
      </c>
      <c r="M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W50">
        <v>1</v>
      </c>
      <c r="Y50" t="s">
        <v>240</v>
      </c>
    </row>
    <row r="51" spans="1:25" x14ac:dyDescent="0.3">
      <c r="A51" t="s">
        <v>241</v>
      </c>
      <c r="B51" t="s">
        <v>242</v>
      </c>
      <c r="C51" t="s">
        <v>32</v>
      </c>
      <c r="E51" t="s">
        <v>243</v>
      </c>
      <c r="F51" t="s">
        <v>34</v>
      </c>
      <c r="G51" t="s">
        <v>125</v>
      </c>
      <c r="H51" t="s">
        <v>186</v>
      </c>
      <c r="K51">
        <v>0</v>
      </c>
      <c r="L51">
        <v>0</v>
      </c>
      <c r="M51">
        <v>0</v>
      </c>
      <c r="N51" t="s">
        <v>36</v>
      </c>
      <c r="O51">
        <v>0</v>
      </c>
      <c r="P51">
        <v>0</v>
      </c>
      <c r="Q51">
        <v>0</v>
      </c>
      <c r="R51" t="s">
        <v>36</v>
      </c>
      <c r="S51">
        <v>0</v>
      </c>
      <c r="T51">
        <v>0</v>
      </c>
      <c r="U51">
        <v>0</v>
      </c>
      <c r="W51">
        <v>1</v>
      </c>
      <c r="Y51" t="s">
        <v>244</v>
      </c>
    </row>
    <row r="52" spans="1:25" hidden="1" x14ac:dyDescent="0.3">
      <c r="A52" t="s">
        <v>245</v>
      </c>
      <c r="B52" t="s">
        <v>246</v>
      </c>
      <c r="C52" t="s">
        <v>32</v>
      </c>
      <c r="E52" t="s">
        <v>247</v>
      </c>
      <c r="F52" t="s">
        <v>34</v>
      </c>
      <c r="G52" t="s">
        <v>109</v>
      </c>
      <c r="H52" t="s">
        <v>248</v>
      </c>
      <c r="K52">
        <v>0</v>
      </c>
      <c r="L52">
        <v>0</v>
      </c>
      <c r="M52">
        <v>0</v>
      </c>
      <c r="O52">
        <v>2E-3</v>
      </c>
      <c r="P52">
        <v>0</v>
      </c>
      <c r="Q52">
        <v>0</v>
      </c>
      <c r="S52">
        <v>0</v>
      </c>
      <c r="T52">
        <v>1.4</v>
      </c>
      <c r="U52">
        <v>3</v>
      </c>
      <c r="W52">
        <v>1</v>
      </c>
      <c r="X52" t="s">
        <v>249</v>
      </c>
      <c r="Y52" t="s">
        <v>250</v>
      </c>
    </row>
    <row r="53" spans="1:25" hidden="1" x14ac:dyDescent="0.3">
      <c r="A53" t="s">
        <v>251</v>
      </c>
      <c r="B53" t="s">
        <v>252</v>
      </c>
      <c r="C53" t="s">
        <v>32</v>
      </c>
      <c r="E53" t="s">
        <v>253</v>
      </c>
      <c r="F53" t="s">
        <v>34</v>
      </c>
      <c r="G53" t="s">
        <v>109</v>
      </c>
      <c r="H53" t="s">
        <v>254</v>
      </c>
      <c r="I53" t="s">
        <v>255</v>
      </c>
      <c r="K53">
        <v>0.124</v>
      </c>
      <c r="N53" t="s">
        <v>112</v>
      </c>
      <c r="O53">
        <v>2E-3</v>
      </c>
      <c r="R53" t="s">
        <v>112</v>
      </c>
      <c r="W53">
        <v>1</v>
      </c>
      <c r="X53" t="s">
        <v>256</v>
      </c>
      <c r="Y53" t="s">
        <v>257</v>
      </c>
    </row>
    <row r="54" spans="1:25" hidden="1" x14ac:dyDescent="0.3">
      <c r="A54" t="s">
        <v>258</v>
      </c>
      <c r="B54" t="s">
        <v>259</v>
      </c>
      <c r="C54" t="s">
        <v>32</v>
      </c>
      <c r="E54" t="s">
        <v>260</v>
      </c>
      <c r="H54" t="s">
        <v>60</v>
      </c>
      <c r="I54" t="s">
        <v>42</v>
      </c>
      <c r="K54">
        <v>5</v>
      </c>
      <c r="N54" t="s">
        <v>61</v>
      </c>
      <c r="S54">
        <v>5</v>
      </c>
      <c r="W54">
        <v>1</v>
      </c>
      <c r="X54" t="s">
        <v>44</v>
      </c>
      <c r="Y54" t="s">
        <v>261</v>
      </c>
    </row>
    <row r="55" spans="1:25" x14ac:dyDescent="0.3">
      <c r="A55" t="s">
        <v>262</v>
      </c>
      <c r="B55" t="s">
        <v>263</v>
      </c>
      <c r="C55" t="s">
        <v>32</v>
      </c>
      <c r="E55" t="s">
        <v>86</v>
      </c>
      <c r="F55" t="s">
        <v>34</v>
      </c>
      <c r="G55" t="s">
        <v>87</v>
      </c>
      <c r="H55" t="s">
        <v>88</v>
      </c>
      <c r="K55">
        <v>0</v>
      </c>
      <c r="L55">
        <v>0</v>
      </c>
      <c r="M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W55">
        <v>1</v>
      </c>
      <c r="Y55" t="s">
        <v>264</v>
      </c>
    </row>
    <row r="56" spans="1:25" x14ac:dyDescent="0.3">
      <c r="A56" t="s">
        <v>265</v>
      </c>
      <c r="B56" t="s">
        <v>263</v>
      </c>
      <c r="C56" t="s">
        <v>32</v>
      </c>
      <c r="E56" t="s">
        <v>86</v>
      </c>
      <c r="F56" t="s">
        <v>34</v>
      </c>
      <c r="G56" t="s">
        <v>87</v>
      </c>
      <c r="H56" t="s">
        <v>88</v>
      </c>
      <c r="K56">
        <v>0</v>
      </c>
      <c r="L56">
        <v>0</v>
      </c>
      <c r="M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W56">
        <v>1</v>
      </c>
      <c r="X56" t="s">
        <v>266</v>
      </c>
      <c r="Y56" t="s">
        <v>267</v>
      </c>
    </row>
    <row r="57" spans="1:25" x14ac:dyDescent="0.3">
      <c r="A57" t="s">
        <v>268</v>
      </c>
      <c r="B57" t="s">
        <v>269</v>
      </c>
      <c r="C57" t="s">
        <v>32</v>
      </c>
      <c r="E57" t="s">
        <v>86</v>
      </c>
      <c r="F57" t="s">
        <v>34</v>
      </c>
      <c r="H57" t="s">
        <v>88</v>
      </c>
      <c r="W57">
        <v>1</v>
      </c>
      <c r="Y57" t="s">
        <v>270</v>
      </c>
    </row>
    <row r="58" spans="1:25" x14ac:dyDescent="0.3">
      <c r="A58" t="s">
        <v>271</v>
      </c>
      <c r="B58" t="s">
        <v>272</v>
      </c>
      <c r="C58" t="s">
        <v>32</v>
      </c>
      <c r="E58" t="s">
        <v>86</v>
      </c>
      <c r="F58" t="s">
        <v>34</v>
      </c>
      <c r="G58" t="s">
        <v>87</v>
      </c>
      <c r="H58" t="s">
        <v>88</v>
      </c>
      <c r="K58">
        <v>0</v>
      </c>
      <c r="L58">
        <v>0</v>
      </c>
      <c r="M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  <c r="W58">
        <v>1</v>
      </c>
      <c r="Y58" t="s">
        <v>273</v>
      </c>
    </row>
    <row r="59" spans="1:25" x14ac:dyDescent="0.3">
      <c r="A59" t="s">
        <v>274</v>
      </c>
      <c r="B59" t="s">
        <v>275</v>
      </c>
      <c r="C59" t="s">
        <v>32</v>
      </c>
      <c r="E59" t="s">
        <v>243</v>
      </c>
      <c r="F59" t="s">
        <v>34</v>
      </c>
      <c r="G59" t="s">
        <v>125</v>
      </c>
      <c r="H59" t="s">
        <v>126</v>
      </c>
      <c r="K59">
        <v>0</v>
      </c>
      <c r="L59">
        <v>0</v>
      </c>
      <c r="M59">
        <v>0</v>
      </c>
      <c r="N59" t="s">
        <v>36</v>
      </c>
      <c r="O59">
        <v>0</v>
      </c>
      <c r="P59">
        <v>0</v>
      </c>
      <c r="Q59">
        <v>0</v>
      </c>
      <c r="R59" t="s">
        <v>36</v>
      </c>
      <c r="S59">
        <v>0</v>
      </c>
      <c r="T59">
        <v>0</v>
      </c>
      <c r="U59">
        <v>0</v>
      </c>
      <c r="W59">
        <v>1</v>
      </c>
      <c r="Y59" t="s">
        <v>276</v>
      </c>
    </row>
    <row r="60" spans="1:25" x14ac:dyDescent="0.3">
      <c r="A60" t="s">
        <v>277</v>
      </c>
      <c r="B60" t="s">
        <v>278</v>
      </c>
      <c r="C60" t="s">
        <v>32</v>
      </c>
      <c r="E60" t="s">
        <v>156</v>
      </c>
      <c r="F60" t="s">
        <v>34</v>
      </c>
      <c r="G60" t="s">
        <v>87</v>
      </c>
      <c r="H60" t="s">
        <v>126</v>
      </c>
      <c r="K60">
        <v>0</v>
      </c>
      <c r="L60">
        <v>0</v>
      </c>
      <c r="M60">
        <v>0</v>
      </c>
      <c r="O60">
        <v>0</v>
      </c>
      <c r="P60">
        <v>0</v>
      </c>
      <c r="Q60">
        <v>0</v>
      </c>
      <c r="S60">
        <v>0</v>
      </c>
      <c r="T60">
        <v>0</v>
      </c>
      <c r="U60">
        <v>0</v>
      </c>
      <c r="W60">
        <v>1</v>
      </c>
      <c r="Y60" t="s">
        <v>279</v>
      </c>
    </row>
    <row r="61" spans="1:25" hidden="1" x14ac:dyDescent="0.3">
      <c r="A61" t="s">
        <v>280</v>
      </c>
      <c r="B61" t="s">
        <v>281</v>
      </c>
      <c r="C61" t="s">
        <v>32</v>
      </c>
      <c r="F61" t="s">
        <v>49</v>
      </c>
      <c r="G61" t="s">
        <v>76</v>
      </c>
      <c r="H61" t="s">
        <v>282</v>
      </c>
      <c r="K61">
        <v>0</v>
      </c>
      <c r="L61">
        <v>0</v>
      </c>
      <c r="M61">
        <v>0</v>
      </c>
      <c r="O61">
        <v>0</v>
      </c>
      <c r="P61">
        <v>0</v>
      </c>
      <c r="Q61">
        <v>0</v>
      </c>
      <c r="S61">
        <v>0</v>
      </c>
      <c r="T61">
        <v>0</v>
      </c>
      <c r="U61">
        <v>0</v>
      </c>
      <c r="W61">
        <v>1</v>
      </c>
      <c r="X61" t="s">
        <v>283</v>
      </c>
      <c r="Y61" t="s">
        <v>284</v>
      </c>
    </row>
    <row r="62" spans="1:25" x14ac:dyDescent="0.3">
      <c r="A62" t="s">
        <v>285</v>
      </c>
      <c r="B62" t="s">
        <v>286</v>
      </c>
      <c r="C62" t="s">
        <v>32</v>
      </c>
      <c r="E62" t="s">
        <v>287</v>
      </c>
      <c r="F62" t="s">
        <v>34</v>
      </c>
      <c r="G62" t="s">
        <v>288</v>
      </c>
      <c r="H62" t="s">
        <v>289</v>
      </c>
      <c r="K62">
        <v>0.14000000000000001</v>
      </c>
      <c r="N62" t="s">
        <v>36</v>
      </c>
      <c r="W62">
        <v>1</v>
      </c>
      <c r="X62" t="s">
        <v>290</v>
      </c>
      <c r="Y62" t="s">
        <v>291</v>
      </c>
    </row>
    <row r="63" spans="1:25" hidden="1" x14ac:dyDescent="0.3">
      <c r="A63" t="s">
        <v>292</v>
      </c>
      <c r="C63" t="s">
        <v>32</v>
      </c>
      <c r="E63" t="s">
        <v>293</v>
      </c>
      <c r="F63" t="s">
        <v>34</v>
      </c>
      <c r="H63" t="s">
        <v>254</v>
      </c>
      <c r="W63">
        <v>1</v>
      </c>
      <c r="Y63" t="s">
        <v>294</v>
      </c>
    </row>
    <row r="64" spans="1:25" hidden="1" x14ac:dyDescent="0.3">
      <c r="A64" t="s">
        <v>295</v>
      </c>
      <c r="B64" t="s">
        <v>296</v>
      </c>
      <c r="C64" t="s">
        <v>32</v>
      </c>
      <c r="E64" t="s">
        <v>293</v>
      </c>
      <c r="F64" t="s">
        <v>34</v>
      </c>
      <c r="G64" t="s">
        <v>297</v>
      </c>
      <c r="H64" t="s">
        <v>254</v>
      </c>
      <c r="K64">
        <v>0</v>
      </c>
      <c r="L64">
        <v>0</v>
      </c>
      <c r="M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W64">
        <v>1</v>
      </c>
      <c r="Y64" t="s">
        <v>298</v>
      </c>
    </row>
    <row r="65" spans="1:25" hidden="1" x14ac:dyDescent="0.3">
      <c r="A65" t="s">
        <v>299</v>
      </c>
      <c r="B65" t="s">
        <v>300</v>
      </c>
      <c r="C65" t="s">
        <v>32</v>
      </c>
      <c r="F65" t="s">
        <v>49</v>
      </c>
      <c r="G65" t="s">
        <v>301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W65">
        <v>1</v>
      </c>
      <c r="X65" t="s">
        <v>302</v>
      </c>
      <c r="Y65" t="s">
        <v>303</v>
      </c>
    </row>
    <row r="66" spans="1:25" hidden="1" x14ac:dyDescent="0.3">
      <c r="A66" t="s">
        <v>304</v>
      </c>
      <c r="B66" t="s">
        <v>305</v>
      </c>
      <c r="C66" t="s">
        <v>32</v>
      </c>
      <c r="F66" t="s">
        <v>49</v>
      </c>
      <c r="G66" t="s">
        <v>165</v>
      </c>
      <c r="K66">
        <v>0</v>
      </c>
      <c r="L66">
        <v>0</v>
      </c>
      <c r="M66">
        <v>0</v>
      </c>
      <c r="O66">
        <v>0</v>
      </c>
      <c r="P66">
        <v>0</v>
      </c>
      <c r="Q66">
        <v>0</v>
      </c>
      <c r="S66">
        <v>0</v>
      </c>
      <c r="T66">
        <v>0</v>
      </c>
      <c r="U66">
        <v>0</v>
      </c>
      <c r="W66">
        <v>1</v>
      </c>
      <c r="X66" t="s">
        <v>306</v>
      </c>
      <c r="Y66" t="s">
        <v>307</v>
      </c>
    </row>
    <row r="67" spans="1:25" hidden="1" x14ac:dyDescent="0.3">
      <c r="A67" t="s">
        <v>308</v>
      </c>
      <c r="B67" t="s">
        <v>309</v>
      </c>
      <c r="C67" t="s">
        <v>32</v>
      </c>
      <c r="E67" t="s">
        <v>293</v>
      </c>
      <c r="F67" t="s">
        <v>34</v>
      </c>
      <c r="G67" t="s">
        <v>297</v>
      </c>
      <c r="H67" t="s">
        <v>254</v>
      </c>
      <c r="K67">
        <v>0</v>
      </c>
      <c r="L67">
        <v>0</v>
      </c>
      <c r="M67">
        <v>0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  <c r="W67">
        <v>1</v>
      </c>
      <c r="X67" t="s">
        <v>292</v>
      </c>
      <c r="Y67" t="s">
        <v>310</v>
      </c>
    </row>
    <row r="68" spans="1:25" hidden="1" x14ac:dyDescent="0.3">
      <c r="A68" t="s">
        <v>311</v>
      </c>
      <c r="B68" t="s">
        <v>312</v>
      </c>
      <c r="C68" t="s">
        <v>32</v>
      </c>
      <c r="E68" t="s">
        <v>313</v>
      </c>
      <c r="F68" t="s">
        <v>34</v>
      </c>
      <c r="H68" t="s">
        <v>314</v>
      </c>
      <c r="I68" t="s">
        <v>42</v>
      </c>
      <c r="N68" t="s">
        <v>315</v>
      </c>
      <c r="R68" t="s">
        <v>316</v>
      </c>
      <c r="T68">
        <v>1E-3</v>
      </c>
      <c r="U68">
        <v>1</v>
      </c>
      <c r="W68">
        <v>1</v>
      </c>
      <c r="Y68" t="s">
        <v>317</v>
      </c>
    </row>
    <row r="69" spans="1:25" hidden="1" x14ac:dyDescent="0.3">
      <c r="A69" t="s">
        <v>318</v>
      </c>
      <c r="B69" t="s">
        <v>319</v>
      </c>
      <c r="C69" t="s">
        <v>32</v>
      </c>
      <c r="E69" t="s">
        <v>320</v>
      </c>
      <c r="F69" t="s">
        <v>34</v>
      </c>
      <c r="G69" t="s">
        <v>109</v>
      </c>
      <c r="H69" t="s">
        <v>254</v>
      </c>
      <c r="K69">
        <v>0</v>
      </c>
      <c r="L69">
        <v>0</v>
      </c>
      <c r="M69">
        <v>0</v>
      </c>
      <c r="O69">
        <v>0</v>
      </c>
      <c r="P69">
        <v>0</v>
      </c>
      <c r="Q69">
        <v>0</v>
      </c>
      <c r="S69">
        <v>0</v>
      </c>
      <c r="T69">
        <v>0</v>
      </c>
      <c r="U69">
        <v>0</v>
      </c>
      <c r="W69">
        <v>1</v>
      </c>
      <c r="X69" t="s">
        <v>321</v>
      </c>
      <c r="Y69" t="s">
        <v>322</v>
      </c>
    </row>
    <row r="70" spans="1:25" hidden="1" x14ac:dyDescent="0.3">
      <c r="A70" t="s">
        <v>323</v>
      </c>
      <c r="B70" t="s">
        <v>324</v>
      </c>
      <c r="C70" t="s">
        <v>32</v>
      </c>
      <c r="E70" t="s">
        <v>325</v>
      </c>
      <c r="F70" t="s">
        <v>34</v>
      </c>
      <c r="H70" t="s">
        <v>254</v>
      </c>
      <c r="I70" t="s">
        <v>42</v>
      </c>
      <c r="K70">
        <v>0.21859999999999999</v>
      </c>
      <c r="N70" t="s">
        <v>112</v>
      </c>
      <c r="O70">
        <v>2E-3</v>
      </c>
      <c r="R70" t="s">
        <v>112</v>
      </c>
      <c r="W70">
        <v>1</v>
      </c>
      <c r="X70" t="s">
        <v>326</v>
      </c>
      <c r="Y70" t="s">
        <v>327</v>
      </c>
    </row>
    <row r="71" spans="1:25" hidden="1" x14ac:dyDescent="0.3">
      <c r="A71" t="s">
        <v>328</v>
      </c>
      <c r="B71" t="s">
        <v>329</v>
      </c>
      <c r="C71" t="s">
        <v>32</v>
      </c>
      <c r="E71" t="s">
        <v>260</v>
      </c>
      <c r="H71" t="s">
        <v>60</v>
      </c>
      <c r="I71" t="s">
        <v>42</v>
      </c>
      <c r="K71">
        <v>5</v>
      </c>
      <c r="N71" t="s">
        <v>61</v>
      </c>
      <c r="S71">
        <v>5</v>
      </c>
      <c r="W71">
        <v>1</v>
      </c>
      <c r="X71" t="s">
        <v>44</v>
      </c>
      <c r="Y71" t="s">
        <v>330</v>
      </c>
    </row>
    <row r="72" spans="1:25" hidden="1" x14ac:dyDescent="0.3">
      <c r="A72" t="s">
        <v>331</v>
      </c>
      <c r="B72" t="s">
        <v>332</v>
      </c>
      <c r="C72" t="s">
        <v>32</v>
      </c>
      <c r="F72" t="s">
        <v>49</v>
      </c>
      <c r="G72" t="s">
        <v>50</v>
      </c>
      <c r="K72">
        <v>0</v>
      </c>
      <c r="L72">
        <v>0</v>
      </c>
      <c r="M72">
        <v>0</v>
      </c>
      <c r="O72">
        <v>0</v>
      </c>
      <c r="P72">
        <v>0</v>
      </c>
      <c r="Q72">
        <v>0</v>
      </c>
      <c r="S72">
        <v>0</v>
      </c>
      <c r="T72">
        <v>0</v>
      </c>
      <c r="U72">
        <v>0</v>
      </c>
      <c r="W72">
        <v>1</v>
      </c>
      <c r="X72" t="s">
        <v>333</v>
      </c>
      <c r="Y72" t="s">
        <v>334</v>
      </c>
    </row>
    <row r="73" spans="1:25" hidden="1" x14ac:dyDescent="0.3">
      <c r="A73" t="s">
        <v>335</v>
      </c>
      <c r="B73" t="s">
        <v>332</v>
      </c>
      <c r="C73" t="s">
        <v>32</v>
      </c>
      <c r="F73" t="s">
        <v>49</v>
      </c>
      <c r="G73" t="s">
        <v>50</v>
      </c>
      <c r="K73">
        <v>0</v>
      </c>
      <c r="L73">
        <v>0</v>
      </c>
      <c r="M73">
        <v>0</v>
      </c>
      <c r="O73">
        <v>0</v>
      </c>
      <c r="P73">
        <v>0</v>
      </c>
      <c r="Q73">
        <v>0</v>
      </c>
      <c r="S73">
        <v>0</v>
      </c>
      <c r="T73">
        <v>0</v>
      </c>
      <c r="U73">
        <v>0</v>
      </c>
      <c r="W73">
        <v>1</v>
      </c>
      <c r="X73" t="s">
        <v>336</v>
      </c>
      <c r="Y73" t="s">
        <v>337</v>
      </c>
    </row>
    <row r="74" spans="1:25" hidden="1" x14ac:dyDescent="0.3">
      <c r="A74" t="s">
        <v>338</v>
      </c>
      <c r="B74" t="s">
        <v>339</v>
      </c>
      <c r="C74" t="s">
        <v>32</v>
      </c>
      <c r="E74" t="s">
        <v>260</v>
      </c>
      <c r="H74" t="s">
        <v>60</v>
      </c>
      <c r="I74" t="s">
        <v>42</v>
      </c>
      <c r="K74">
        <v>5</v>
      </c>
      <c r="N74" t="s">
        <v>61</v>
      </c>
      <c r="S74">
        <v>5</v>
      </c>
      <c r="W74">
        <v>1</v>
      </c>
      <c r="X74" t="s">
        <v>44</v>
      </c>
      <c r="Y74" t="s">
        <v>340</v>
      </c>
    </row>
    <row r="75" spans="1:25" x14ac:dyDescent="0.3">
      <c r="A75" t="s">
        <v>341</v>
      </c>
      <c r="C75" t="s">
        <v>32</v>
      </c>
      <c r="F75" t="s">
        <v>34</v>
      </c>
      <c r="G75" t="s">
        <v>66</v>
      </c>
      <c r="H75" t="s">
        <v>342</v>
      </c>
      <c r="K75">
        <v>0</v>
      </c>
      <c r="L75">
        <v>0</v>
      </c>
      <c r="M75">
        <v>0</v>
      </c>
      <c r="O75">
        <v>0</v>
      </c>
      <c r="P75">
        <v>0</v>
      </c>
      <c r="Q75">
        <v>0</v>
      </c>
      <c r="S75">
        <v>0</v>
      </c>
      <c r="T75">
        <v>0</v>
      </c>
      <c r="U75">
        <v>0</v>
      </c>
      <c r="W75">
        <v>1</v>
      </c>
      <c r="Y75" t="s">
        <v>343</v>
      </c>
    </row>
    <row r="76" spans="1:25" hidden="1" x14ac:dyDescent="0.3">
      <c r="A76" t="s">
        <v>344</v>
      </c>
      <c r="B76" t="s">
        <v>345</v>
      </c>
      <c r="C76" t="s">
        <v>32</v>
      </c>
      <c r="E76" t="s">
        <v>346</v>
      </c>
      <c r="F76" t="s">
        <v>34</v>
      </c>
      <c r="H76" t="s">
        <v>51</v>
      </c>
      <c r="W76">
        <v>1</v>
      </c>
      <c r="Y76" t="s">
        <v>347</v>
      </c>
    </row>
    <row r="77" spans="1:25" hidden="1" x14ac:dyDescent="0.3">
      <c r="A77" t="s">
        <v>348</v>
      </c>
      <c r="B77" t="s">
        <v>349</v>
      </c>
      <c r="C77" t="s">
        <v>32</v>
      </c>
      <c r="E77" t="s">
        <v>260</v>
      </c>
      <c r="H77" t="s">
        <v>60</v>
      </c>
      <c r="I77" t="s">
        <v>42</v>
      </c>
      <c r="K77">
        <v>5</v>
      </c>
      <c r="N77" t="s">
        <v>61</v>
      </c>
      <c r="S77">
        <v>5</v>
      </c>
      <c r="W77">
        <v>1</v>
      </c>
      <c r="X77" t="s">
        <v>44</v>
      </c>
      <c r="Y77" t="s">
        <v>350</v>
      </c>
    </row>
    <row r="78" spans="1:25" hidden="1" x14ac:dyDescent="0.3">
      <c r="A78" t="s">
        <v>351</v>
      </c>
      <c r="B78" t="s">
        <v>352</v>
      </c>
      <c r="C78" t="s">
        <v>32</v>
      </c>
      <c r="E78" t="s">
        <v>353</v>
      </c>
      <c r="F78" t="s">
        <v>34</v>
      </c>
      <c r="G78" t="s">
        <v>354</v>
      </c>
      <c r="H78" t="s">
        <v>355</v>
      </c>
      <c r="J78">
        <v>144000</v>
      </c>
      <c r="K78">
        <v>5</v>
      </c>
      <c r="L78">
        <v>0</v>
      </c>
      <c r="M78">
        <v>0</v>
      </c>
      <c r="N78" t="s">
        <v>112</v>
      </c>
      <c r="O78">
        <v>0</v>
      </c>
      <c r="P78">
        <v>0</v>
      </c>
      <c r="Q78">
        <v>0</v>
      </c>
      <c r="S78">
        <v>0</v>
      </c>
      <c r="T78">
        <v>0</v>
      </c>
      <c r="U78">
        <v>0</v>
      </c>
      <c r="W78">
        <v>1</v>
      </c>
      <c r="X78" t="s">
        <v>356</v>
      </c>
      <c r="Y78" t="s">
        <v>357</v>
      </c>
    </row>
    <row r="79" spans="1:25" hidden="1" x14ac:dyDescent="0.3">
      <c r="A79" t="s">
        <v>358</v>
      </c>
      <c r="B79" t="s">
        <v>359</v>
      </c>
      <c r="C79" t="s">
        <v>32</v>
      </c>
      <c r="E79" t="s">
        <v>293</v>
      </c>
      <c r="F79" t="s">
        <v>34</v>
      </c>
      <c r="G79" t="s">
        <v>297</v>
      </c>
      <c r="H79" t="s">
        <v>254</v>
      </c>
      <c r="K79">
        <v>0</v>
      </c>
      <c r="L79">
        <v>0</v>
      </c>
      <c r="M79">
        <v>0</v>
      </c>
      <c r="O79">
        <v>0</v>
      </c>
      <c r="P79">
        <v>0</v>
      </c>
      <c r="Q79">
        <v>0</v>
      </c>
      <c r="S79">
        <v>0</v>
      </c>
      <c r="T79">
        <v>0</v>
      </c>
      <c r="U79">
        <v>0</v>
      </c>
      <c r="W79">
        <v>1</v>
      </c>
      <c r="X79" t="s">
        <v>292</v>
      </c>
      <c r="Y79" t="s">
        <v>360</v>
      </c>
    </row>
    <row r="80" spans="1:25" hidden="1" x14ac:dyDescent="0.3">
      <c r="A80" t="s">
        <v>361</v>
      </c>
      <c r="B80" t="s">
        <v>362</v>
      </c>
      <c r="C80" t="s">
        <v>32</v>
      </c>
      <c r="E80" t="s">
        <v>293</v>
      </c>
      <c r="F80" t="s">
        <v>34</v>
      </c>
      <c r="G80" t="s">
        <v>297</v>
      </c>
      <c r="H80" t="s">
        <v>254</v>
      </c>
      <c r="I80" t="s">
        <v>255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W80">
        <v>1</v>
      </c>
      <c r="X80" t="s">
        <v>292</v>
      </c>
      <c r="Y80" t="s">
        <v>363</v>
      </c>
    </row>
    <row r="81" spans="1:25" hidden="1" x14ac:dyDescent="0.3">
      <c r="A81" t="s">
        <v>364</v>
      </c>
      <c r="B81" t="s">
        <v>365</v>
      </c>
      <c r="C81" t="s">
        <v>32</v>
      </c>
      <c r="E81" t="s">
        <v>366</v>
      </c>
      <c r="F81" t="s">
        <v>49</v>
      </c>
      <c r="G81" t="s">
        <v>236</v>
      </c>
      <c r="H81" t="s">
        <v>56</v>
      </c>
      <c r="K81">
        <v>0</v>
      </c>
      <c r="L81">
        <v>0</v>
      </c>
      <c r="M81">
        <v>0</v>
      </c>
      <c r="O81">
        <v>0</v>
      </c>
      <c r="P81">
        <v>0</v>
      </c>
      <c r="Q81">
        <v>0</v>
      </c>
      <c r="S81">
        <v>0</v>
      </c>
      <c r="T81">
        <v>0</v>
      </c>
      <c r="U81">
        <v>0</v>
      </c>
      <c r="W81">
        <v>1</v>
      </c>
      <c r="Y81" t="s">
        <v>367</v>
      </c>
    </row>
    <row r="82" spans="1:25" hidden="1" x14ac:dyDescent="0.3">
      <c r="A82" t="s">
        <v>368</v>
      </c>
      <c r="B82" t="s">
        <v>369</v>
      </c>
      <c r="C82" t="s">
        <v>32</v>
      </c>
      <c r="F82" t="s">
        <v>49</v>
      </c>
      <c r="G82" t="s">
        <v>236</v>
      </c>
      <c r="H82" t="s">
        <v>370</v>
      </c>
      <c r="K82">
        <v>0</v>
      </c>
      <c r="L82">
        <v>0</v>
      </c>
      <c r="M82">
        <v>0</v>
      </c>
      <c r="O82">
        <v>0</v>
      </c>
      <c r="P82">
        <v>0</v>
      </c>
      <c r="Q82">
        <v>0</v>
      </c>
      <c r="S82">
        <v>0</v>
      </c>
      <c r="T82">
        <v>0</v>
      </c>
      <c r="U82">
        <v>0</v>
      </c>
      <c r="W82">
        <v>1</v>
      </c>
      <c r="X82" t="s">
        <v>371</v>
      </c>
      <c r="Y82" t="s">
        <v>372</v>
      </c>
    </row>
    <row r="83" spans="1:25" hidden="1" x14ac:dyDescent="0.3">
      <c r="A83" t="s">
        <v>373</v>
      </c>
      <c r="B83" t="s">
        <v>374</v>
      </c>
      <c r="C83" t="s">
        <v>32</v>
      </c>
      <c r="E83" t="s">
        <v>375</v>
      </c>
      <c r="H83" t="s">
        <v>376</v>
      </c>
      <c r="I83" t="s">
        <v>42</v>
      </c>
      <c r="S83">
        <v>0.15</v>
      </c>
      <c r="W83">
        <v>1</v>
      </c>
      <c r="X83" t="s">
        <v>44</v>
      </c>
      <c r="Y83" t="s">
        <v>377</v>
      </c>
    </row>
    <row r="84" spans="1:25" hidden="1" x14ac:dyDescent="0.3">
      <c r="A84" t="s">
        <v>378</v>
      </c>
      <c r="B84" t="s">
        <v>379</v>
      </c>
      <c r="C84" t="s">
        <v>32</v>
      </c>
      <c r="E84" t="s">
        <v>40</v>
      </c>
      <c r="H84" t="s">
        <v>60</v>
      </c>
      <c r="I84" t="s">
        <v>42</v>
      </c>
      <c r="K84">
        <v>5</v>
      </c>
      <c r="N84" t="s">
        <v>61</v>
      </c>
      <c r="R84" t="s">
        <v>62</v>
      </c>
      <c r="S84">
        <v>5</v>
      </c>
      <c r="W84">
        <v>1</v>
      </c>
      <c r="X84" t="s">
        <v>44</v>
      </c>
      <c r="Y84" t="s">
        <v>380</v>
      </c>
    </row>
    <row r="85" spans="1:25" hidden="1" x14ac:dyDescent="0.3">
      <c r="A85" t="s">
        <v>381</v>
      </c>
      <c r="B85" t="s">
        <v>382</v>
      </c>
      <c r="C85" t="s">
        <v>32</v>
      </c>
      <c r="E85" t="s">
        <v>383</v>
      </c>
      <c r="F85" t="s">
        <v>49</v>
      </c>
      <c r="H85" t="s">
        <v>72</v>
      </c>
      <c r="N85" t="s">
        <v>36</v>
      </c>
      <c r="R85" t="s">
        <v>36</v>
      </c>
      <c r="W85">
        <v>1</v>
      </c>
      <c r="Y85" t="s">
        <v>384</v>
      </c>
    </row>
    <row r="86" spans="1:25" hidden="1" x14ac:dyDescent="0.3">
      <c r="A86" t="s">
        <v>385</v>
      </c>
      <c r="B86" t="s">
        <v>386</v>
      </c>
      <c r="C86" t="s">
        <v>32</v>
      </c>
      <c r="E86" t="s">
        <v>293</v>
      </c>
      <c r="F86" t="s">
        <v>34</v>
      </c>
      <c r="G86" t="s">
        <v>297</v>
      </c>
      <c r="H86" t="s">
        <v>254</v>
      </c>
      <c r="I86" t="s">
        <v>42</v>
      </c>
      <c r="K86">
        <v>0</v>
      </c>
      <c r="L86">
        <v>0</v>
      </c>
      <c r="M86">
        <v>0</v>
      </c>
      <c r="N86" t="s">
        <v>316</v>
      </c>
      <c r="O86">
        <v>0</v>
      </c>
      <c r="P86">
        <v>0</v>
      </c>
      <c r="Q86">
        <v>0</v>
      </c>
      <c r="S86">
        <v>0</v>
      </c>
      <c r="T86">
        <v>0</v>
      </c>
      <c r="U86">
        <v>0</v>
      </c>
      <c r="W86">
        <v>1</v>
      </c>
      <c r="X86" t="s">
        <v>292</v>
      </c>
      <c r="Y86" t="s">
        <v>387</v>
      </c>
    </row>
    <row r="87" spans="1:25" x14ac:dyDescent="0.3">
      <c r="A87" t="s">
        <v>388</v>
      </c>
      <c r="B87" t="s">
        <v>389</v>
      </c>
      <c r="C87" t="s">
        <v>32</v>
      </c>
      <c r="F87" t="s">
        <v>34</v>
      </c>
      <c r="H87" t="s">
        <v>390</v>
      </c>
      <c r="I87" t="s">
        <v>42</v>
      </c>
      <c r="W87">
        <v>1</v>
      </c>
      <c r="X87" t="s">
        <v>82</v>
      </c>
      <c r="Y87" t="s">
        <v>391</v>
      </c>
    </row>
    <row r="88" spans="1:25" x14ac:dyDescent="0.3">
      <c r="A88" t="s">
        <v>392</v>
      </c>
      <c r="B88" t="s">
        <v>393</v>
      </c>
      <c r="C88" t="s">
        <v>32</v>
      </c>
      <c r="E88" t="s">
        <v>394</v>
      </c>
      <c r="F88" t="s">
        <v>34</v>
      </c>
      <c r="G88" t="s">
        <v>395</v>
      </c>
      <c r="H88" t="s">
        <v>396</v>
      </c>
      <c r="I88" t="s">
        <v>42</v>
      </c>
      <c r="K88">
        <v>0</v>
      </c>
      <c r="L88">
        <v>0</v>
      </c>
      <c r="M88">
        <v>0</v>
      </c>
      <c r="O88">
        <v>0</v>
      </c>
      <c r="P88">
        <v>0</v>
      </c>
      <c r="Q88">
        <v>0</v>
      </c>
      <c r="S88">
        <v>0</v>
      </c>
      <c r="T88">
        <v>0</v>
      </c>
      <c r="U88">
        <v>0</v>
      </c>
      <c r="W88">
        <v>1</v>
      </c>
      <c r="X88" t="s">
        <v>82</v>
      </c>
      <c r="Y88" t="s">
        <v>397</v>
      </c>
    </row>
    <row r="89" spans="1:25" x14ac:dyDescent="0.3">
      <c r="A89" t="s">
        <v>398</v>
      </c>
      <c r="B89" t="s">
        <v>399</v>
      </c>
      <c r="C89" t="s">
        <v>32</v>
      </c>
      <c r="E89" t="s">
        <v>400</v>
      </c>
      <c r="F89" t="s">
        <v>34</v>
      </c>
      <c r="G89" t="s">
        <v>395</v>
      </c>
      <c r="H89" t="s">
        <v>396</v>
      </c>
      <c r="I89" t="s">
        <v>42</v>
      </c>
      <c r="K89">
        <v>0</v>
      </c>
      <c r="L89">
        <v>0</v>
      </c>
      <c r="M89">
        <v>0</v>
      </c>
      <c r="O89">
        <v>0</v>
      </c>
      <c r="P89">
        <v>0</v>
      </c>
      <c r="Q89">
        <v>0</v>
      </c>
      <c r="S89">
        <v>0</v>
      </c>
      <c r="T89">
        <v>0</v>
      </c>
      <c r="U89">
        <v>0</v>
      </c>
      <c r="W89">
        <v>1</v>
      </c>
      <c r="X89" t="s">
        <v>82</v>
      </c>
      <c r="Y89" t="s">
        <v>401</v>
      </c>
    </row>
    <row r="90" spans="1:25" x14ac:dyDescent="0.3">
      <c r="A90" t="s">
        <v>402</v>
      </c>
      <c r="B90" t="s">
        <v>403</v>
      </c>
      <c r="C90" t="s">
        <v>32</v>
      </c>
      <c r="E90" t="s">
        <v>404</v>
      </c>
      <c r="F90" t="s">
        <v>34</v>
      </c>
      <c r="G90" t="s">
        <v>395</v>
      </c>
      <c r="H90" t="s">
        <v>396</v>
      </c>
      <c r="K90">
        <v>0</v>
      </c>
      <c r="L90">
        <v>0</v>
      </c>
      <c r="M90">
        <v>0</v>
      </c>
      <c r="N90" t="s">
        <v>36</v>
      </c>
      <c r="O90">
        <v>0</v>
      </c>
      <c r="P90">
        <v>0</v>
      </c>
      <c r="Q90">
        <v>0</v>
      </c>
      <c r="R90" t="s">
        <v>36</v>
      </c>
      <c r="S90">
        <v>0</v>
      </c>
      <c r="T90">
        <v>0</v>
      </c>
      <c r="U90">
        <v>0</v>
      </c>
      <c r="W90">
        <v>1</v>
      </c>
      <c r="X90" t="s">
        <v>82</v>
      </c>
      <c r="Y90" t="s">
        <v>405</v>
      </c>
    </row>
    <row r="91" spans="1:25" x14ac:dyDescent="0.3">
      <c r="A91" t="s">
        <v>406</v>
      </c>
      <c r="B91" t="s">
        <v>407</v>
      </c>
      <c r="C91" t="s">
        <v>32</v>
      </c>
      <c r="E91" t="s">
        <v>408</v>
      </c>
      <c r="F91" t="s">
        <v>34</v>
      </c>
      <c r="G91" t="s">
        <v>409</v>
      </c>
      <c r="H91" t="s">
        <v>410</v>
      </c>
      <c r="I91" t="s">
        <v>42</v>
      </c>
      <c r="K91">
        <v>0</v>
      </c>
      <c r="L91">
        <v>0</v>
      </c>
      <c r="M91">
        <v>0</v>
      </c>
      <c r="O91">
        <v>0</v>
      </c>
      <c r="P91">
        <v>0</v>
      </c>
      <c r="Q91">
        <v>0</v>
      </c>
      <c r="S91">
        <v>0</v>
      </c>
      <c r="T91">
        <v>0</v>
      </c>
      <c r="U91">
        <v>0</v>
      </c>
      <c r="W91">
        <v>1</v>
      </c>
      <c r="X91" t="s">
        <v>82</v>
      </c>
      <c r="Y91" t="s">
        <v>411</v>
      </c>
    </row>
    <row r="92" spans="1:25" x14ac:dyDescent="0.3">
      <c r="A92" t="s">
        <v>412</v>
      </c>
      <c r="B92" t="s">
        <v>413</v>
      </c>
      <c r="C92" t="s">
        <v>32</v>
      </c>
      <c r="F92" t="s">
        <v>34</v>
      </c>
      <c r="G92" t="s">
        <v>301</v>
      </c>
      <c r="H92" t="s">
        <v>410</v>
      </c>
      <c r="I92" t="s">
        <v>42</v>
      </c>
      <c r="K92">
        <v>0</v>
      </c>
      <c r="L92">
        <v>0</v>
      </c>
      <c r="M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W92">
        <v>1</v>
      </c>
      <c r="X92" t="s">
        <v>82</v>
      </c>
      <c r="Y92" t="s">
        <v>414</v>
      </c>
    </row>
    <row r="93" spans="1:25" hidden="1" x14ac:dyDescent="0.3">
      <c r="A93" t="s">
        <v>415</v>
      </c>
      <c r="B93" t="s">
        <v>416</v>
      </c>
      <c r="C93" t="s">
        <v>32</v>
      </c>
      <c r="F93" t="s">
        <v>49</v>
      </c>
      <c r="G93" t="s">
        <v>417</v>
      </c>
      <c r="H93" t="s">
        <v>56</v>
      </c>
      <c r="K93">
        <v>0</v>
      </c>
      <c r="L93">
        <v>0</v>
      </c>
      <c r="M93">
        <v>0</v>
      </c>
      <c r="O93">
        <v>0</v>
      </c>
      <c r="P93">
        <v>0</v>
      </c>
      <c r="Q93">
        <v>0</v>
      </c>
      <c r="S93">
        <v>0</v>
      </c>
      <c r="T93">
        <v>0</v>
      </c>
      <c r="U93">
        <v>0</v>
      </c>
      <c r="W93">
        <v>1</v>
      </c>
      <c r="Y93" t="s">
        <v>418</v>
      </c>
    </row>
    <row r="94" spans="1:25" hidden="1" x14ac:dyDescent="0.3">
      <c r="A94" t="s">
        <v>419</v>
      </c>
      <c r="B94" t="s">
        <v>420</v>
      </c>
      <c r="C94" t="s">
        <v>32</v>
      </c>
      <c r="F94" t="s">
        <v>49</v>
      </c>
      <c r="G94" t="s">
        <v>76</v>
      </c>
      <c r="H94" t="s">
        <v>421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  <c r="S94">
        <v>0</v>
      </c>
      <c r="T94">
        <v>0</v>
      </c>
      <c r="U94">
        <v>0</v>
      </c>
      <c r="W94">
        <v>1</v>
      </c>
      <c r="X94" t="s">
        <v>422</v>
      </c>
      <c r="Y94" t="s">
        <v>423</v>
      </c>
    </row>
    <row r="95" spans="1:25" x14ac:dyDescent="0.3">
      <c r="A95" t="s">
        <v>424</v>
      </c>
      <c r="B95" t="s">
        <v>425</v>
      </c>
      <c r="C95" t="s">
        <v>32</v>
      </c>
      <c r="E95" t="s">
        <v>426</v>
      </c>
      <c r="F95" t="s">
        <v>34</v>
      </c>
      <c r="H95" t="s">
        <v>427</v>
      </c>
      <c r="L95">
        <v>3.2000000000000001E-2</v>
      </c>
      <c r="M95">
        <v>1</v>
      </c>
      <c r="N95" t="s">
        <v>36</v>
      </c>
      <c r="O95">
        <v>4.0000000000000001E-3</v>
      </c>
      <c r="R95" t="s">
        <v>36</v>
      </c>
      <c r="T95">
        <v>3.2000000000000001E-2</v>
      </c>
      <c r="U95">
        <v>1</v>
      </c>
      <c r="W95">
        <v>2</v>
      </c>
      <c r="X95" t="s">
        <v>428</v>
      </c>
      <c r="Y95" t="s">
        <v>429</v>
      </c>
    </row>
    <row r="96" spans="1:25" x14ac:dyDescent="0.3">
      <c r="A96" t="s">
        <v>430</v>
      </c>
      <c r="B96" t="s">
        <v>431</v>
      </c>
      <c r="C96" t="s">
        <v>32</v>
      </c>
      <c r="F96" t="s">
        <v>34</v>
      </c>
      <c r="G96" t="s">
        <v>432</v>
      </c>
      <c r="H96" t="s">
        <v>433</v>
      </c>
      <c r="W96">
        <v>1</v>
      </c>
      <c r="Y96" t="s">
        <v>434</v>
      </c>
    </row>
    <row r="97" spans="1:25" hidden="1" x14ac:dyDescent="0.3">
      <c r="A97" t="s">
        <v>435</v>
      </c>
      <c r="B97" t="s">
        <v>436</v>
      </c>
      <c r="C97" t="s">
        <v>32</v>
      </c>
      <c r="E97" t="s">
        <v>293</v>
      </c>
      <c r="F97" t="s">
        <v>34</v>
      </c>
      <c r="G97" t="s">
        <v>297</v>
      </c>
      <c r="H97" t="s">
        <v>254</v>
      </c>
      <c r="I97" t="s">
        <v>42</v>
      </c>
      <c r="K97">
        <v>0</v>
      </c>
      <c r="L97">
        <v>0</v>
      </c>
      <c r="M97">
        <v>0</v>
      </c>
      <c r="N97" t="s">
        <v>316</v>
      </c>
      <c r="O97">
        <v>0</v>
      </c>
      <c r="P97">
        <v>0</v>
      </c>
      <c r="Q97">
        <v>0</v>
      </c>
      <c r="S97">
        <v>0</v>
      </c>
      <c r="T97">
        <v>0</v>
      </c>
      <c r="U97">
        <v>0</v>
      </c>
      <c r="W97">
        <v>1</v>
      </c>
      <c r="X97" t="s">
        <v>292</v>
      </c>
      <c r="Y97" t="s">
        <v>437</v>
      </c>
    </row>
    <row r="98" spans="1:25" hidden="1" x14ac:dyDescent="0.3">
      <c r="A98" t="s">
        <v>438</v>
      </c>
      <c r="B98" t="s">
        <v>439</v>
      </c>
      <c r="C98" t="s">
        <v>32</v>
      </c>
      <c r="E98" t="s">
        <v>293</v>
      </c>
      <c r="F98" t="s">
        <v>34</v>
      </c>
      <c r="G98" t="s">
        <v>297</v>
      </c>
      <c r="H98" t="s">
        <v>254</v>
      </c>
      <c r="K98">
        <v>0</v>
      </c>
      <c r="L98">
        <v>0</v>
      </c>
      <c r="M98">
        <v>0</v>
      </c>
      <c r="N98" t="s">
        <v>316</v>
      </c>
      <c r="O98">
        <v>0</v>
      </c>
      <c r="P98">
        <v>0</v>
      </c>
      <c r="Q98">
        <v>0</v>
      </c>
      <c r="S98">
        <v>0</v>
      </c>
      <c r="T98">
        <v>0</v>
      </c>
      <c r="U98">
        <v>0</v>
      </c>
      <c r="W98">
        <v>1</v>
      </c>
      <c r="X98" t="s">
        <v>292</v>
      </c>
      <c r="Y98" t="s">
        <v>440</v>
      </c>
    </row>
    <row r="99" spans="1:25" x14ac:dyDescent="0.3">
      <c r="A99" t="s">
        <v>441</v>
      </c>
      <c r="B99" t="s">
        <v>442</v>
      </c>
      <c r="C99" t="s">
        <v>32</v>
      </c>
      <c r="E99" t="s">
        <v>443</v>
      </c>
      <c r="F99" t="s">
        <v>34</v>
      </c>
      <c r="H99" t="s">
        <v>376</v>
      </c>
      <c r="N99" t="s">
        <v>36</v>
      </c>
      <c r="R99" t="s">
        <v>444</v>
      </c>
      <c r="W99">
        <v>1</v>
      </c>
      <c r="Y99" t="s">
        <v>445</v>
      </c>
    </row>
    <row r="100" spans="1:25" x14ac:dyDescent="0.3">
      <c r="A100" t="s">
        <v>446</v>
      </c>
      <c r="C100" t="s">
        <v>32</v>
      </c>
      <c r="F100" t="s">
        <v>34</v>
      </c>
      <c r="G100" t="s">
        <v>66</v>
      </c>
      <c r="H100" t="s">
        <v>88</v>
      </c>
      <c r="W100">
        <v>1</v>
      </c>
      <c r="Y100" t="s">
        <v>447</v>
      </c>
    </row>
    <row r="101" spans="1:25" x14ac:dyDescent="0.3">
      <c r="A101" t="s">
        <v>448</v>
      </c>
      <c r="B101" t="s">
        <v>449</v>
      </c>
      <c r="C101" t="s">
        <v>32</v>
      </c>
      <c r="E101" t="s">
        <v>243</v>
      </c>
      <c r="F101" t="s">
        <v>34</v>
      </c>
      <c r="G101" t="s">
        <v>125</v>
      </c>
      <c r="H101" t="s">
        <v>450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0</v>
      </c>
      <c r="R101" t="s">
        <v>36</v>
      </c>
      <c r="S101">
        <v>0</v>
      </c>
      <c r="T101">
        <v>0</v>
      </c>
      <c r="U101">
        <v>0</v>
      </c>
      <c r="W101">
        <v>1</v>
      </c>
      <c r="X101" t="s">
        <v>82</v>
      </c>
      <c r="Y101" t="s">
        <v>451</v>
      </c>
    </row>
    <row r="102" spans="1:25" hidden="1" x14ac:dyDescent="0.3">
      <c r="A102" t="s">
        <v>452</v>
      </c>
      <c r="B102" t="s">
        <v>453</v>
      </c>
      <c r="C102" t="s">
        <v>32</v>
      </c>
      <c r="E102" t="s">
        <v>40</v>
      </c>
      <c r="H102" t="s">
        <v>60</v>
      </c>
      <c r="I102" t="s">
        <v>42</v>
      </c>
      <c r="K102">
        <v>5</v>
      </c>
      <c r="N102" t="s">
        <v>61</v>
      </c>
      <c r="R102" t="s">
        <v>62</v>
      </c>
      <c r="S102">
        <v>5</v>
      </c>
      <c r="W102">
        <v>1</v>
      </c>
      <c r="X102" t="s">
        <v>44</v>
      </c>
      <c r="Y102" t="s">
        <v>454</v>
      </c>
    </row>
    <row r="103" spans="1:25" hidden="1" x14ac:dyDescent="0.3">
      <c r="A103" t="s">
        <v>455</v>
      </c>
      <c r="B103" t="s">
        <v>456</v>
      </c>
      <c r="C103" t="s">
        <v>32</v>
      </c>
      <c r="F103" t="s">
        <v>49</v>
      </c>
      <c r="G103" t="s">
        <v>236</v>
      </c>
      <c r="H103" t="s">
        <v>457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0</v>
      </c>
      <c r="S103">
        <v>0</v>
      </c>
      <c r="T103">
        <v>0</v>
      </c>
      <c r="U103">
        <v>0</v>
      </c>
      <c r="W103">
        <v>1</v>
      </c>
      <c r="Y103" t="s">
        <v>458</v>
      </c>
    </row>
    <row r="104" spans="1:25" x14ac:dyDescent="0.3">
      <c r="A104" t="s">
        <v>544</v>
      </c>
      <c r="B104" t="s">
        <v>545</v>
      </c>
      <c r="C104" t="s">
        <v>32</v>
      </c>
      <c r="E104" t="s">
        <v>546</v>
      </c>
      <c r="F104" t="s">
        <v>34</v>
      </c>
      <c r="G104" t="s">
        <v>547</v>
      </c>
      <c r="H104" t="s">
        <v>548</v>
      </c>
      <c r="I104" t="s">
        <v>42</v>
      </c>
      <c r="K104">
        <v>300</v>
      </c>
      <c r="L104">
        <v>0</v>
      </c>
      <c r="M104">
        <v>0</v>
      </c>
      <c r="N104" t="s">
        <v>549</v>
      </c>
      <c r="O104">
        <v>25</v>
      </c>
      <c r="P104">
        <v>0</v>
      </c>
      <c r="Q104">
        <v>0</v>
      </c>
      <c r="R104" t="s">
        <v>549</v>
      </c>
      <c r="S104">
        <v>0.25600000000000001</v>
      </c>
      <c r="T104">
        <v>0</v>
      </c>
      <c r="U104">
        <v>0</v>
      </c>
      <c r="W104">
        <v>1</v>
      </c>
      <c r="X104" t="s">
        <v>82</v>
      </c>
      <c r="Y104" t="s">
        <v>550</v>
      </c>
    </row>
    <row r="105" spans="1:25" x14ac:dyDescent="0.3">
      <c r="A105" t="s">
        <v>459</v>
      </c>
      <c r="B105" t="s">
        <v>460</v>
      </c>
      <c r="C105" t="s">
        <v>32</v>
      </c>
      <c r="E105" t="s">
        <v>461</v>
      </c>
      <c r="F105" t="s">
        <v>34</v>
      </c>
      <c r="H105" t="s">
        <v>462</v>
      </c>
      <c r="W105">
        <v>1</v>
      </c>
      <c r="Y105" t="s">
        <v>463</v>
      </c>
    </row>
    <row r="106" spans="1:25" hidden="1" x14ac:dyDescent="0.3">
      <c r="A106" t="s">
        <v>468</v>
      </c>
      <c r="B106" t="s">
        <v>469</v>
      </c>
      <c r="C106" t="s">
        <v>32</v>
      </c>
      <c r="E106" t="s">
        <v>470</v>
      </c>
      <c r="F106" t="s">
        <v>49</v>
      </c>
      <c r="W106">
        <v>1</v>
      </c>
      <c r="Y106" t="s">
        <v>471</v>
      </c>
    </row>
    <row r="107" spans="1:25" x14ac:dyDescent="0.3">
      <c r="A107" t="s">
        <v>464</v>
      </c>
      <c r="B107" t="s">
        <v>465</v>
      </c>
      <c r="C107" t="s">
        <v>32</v>
      </c>
      <c r="E107" t="s">
        <v>466</v>
      </c>
      <c r="F107" t="s">
        <v>34</v>
      </c>
      <c r="H107" t="s">
        <v>462</v>
      </c>
      <c r="W107">
        <v>1</v>
      </c>
      <c r="Y107" t="s">
        <v>467</v>
      </c>
    </row>
    <row r="108" spans="1:25" x14ac:dyDescent="0.3">
      <c r="A108" t="s">
        <v>472</v>
      </c>
      <c r="B108" t="s">
        <v>473</v>
      </c>
      <c r="C108" t="s">
        <v>32</v>
      </c>
      <c r="E108" t="s">
        <v>474</v>
      </c>
      <c r="F108" t="s">
        <v>34</v>
      </c>
      <c r="G108" t="s">
        <v>125</v>
      </c>
      <c r="H108" t="s">
        <v>462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0</v>
      </c>
      <c r="S108">
        <v>0</v>
      </c>
      <c r="T108">
        <v>0</v>
      </c>
      <c r="U108">
        <v>0</v>
      </c>
      <c r="W108">
        <v>1</v>
      </c>
      <c r="Y108" t="s">
        <v>475</v>
      </c>
    </row>
    <row r="109" spans="1:25" x14ac:dyDescent="0.3">
      <c r="A109" t="s">
        <v>476</v>
      </c>
      <c r="B109" t="s">
        <v>477</v>
      </c>
      <c r="C109" t="s">
        <v>32</v>
      </c>
      <c r="E109" t="s">
        <v>478</v>
      </c>
      <c r="F109" t="s">
        <v>34</v>
      </c>
      <c r="G109" t="s">
        <v>125</v>
      </c>
      <c r="H109" t="s">
        <v>462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0</v>
      </c>
      <c r="S109">
        <v>0</v>
      </c>
      <c r="T109">
        <v>0</v>
      </c>
      <c r="U109">
        <v>0</v>
      </c>
      <c r="W109">
        <v>1</v>
      </c>
      <c r="Y109" t="s">
        <v>479</v>
      </c>
    </row>
    <row r="110" spans="1:25" x14ac:dyDescent="0.3">
      <c r="A110" t="s">
        <v>480</v>
      </c>
      <c r="B110" t="s">
        <v>481</v>
      </c>
      <c r="C110" t="s">
        <v>32</v>
      </c>
      <c r="E110" t="s">
        <v>482</v>
      </c>
      <c r="F110" t="s">
        <v>34</v>
      </c>
      <c r="G110" t="s">
        <v>125</v>
      </c>
      <c r="H110" t="s">
        <v>462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0</v>
      </c>
      <c r="S110">
        <v>0</v>
      </c>
      <c r="T110">
        <v>0</v>
      </c>
      <c r="U110">
        <v>0</v>
      </c>
      <c r="W110">
        <v>1</v>
      </c>
      <c r="Y110" t="s">
        <v>483</v>
      </c>
    </row>
    <row r="111" spans="1:25" x14ac:dyDescent="0.3">
      <c r="A111" t="s">
        <v>484</v>
      </c>
      <c r="B111" t="s">
        <v>485</v>
      </c>
      <c r="C111" t="s">
        <v>32</v>
      </c>
      <c r="E111" t="s">
        <v>486</v>
      </c>
      <c r="F111" t="s">
        <v>34</v>
      </c>
      <c r="G111" t="s">
        <v>125</v>
      </c>
      <c r="H111" t="s">
        <v>462</v>
      </c>
      <c r="W111">
        <v>1</v>
      </c>
      <c r="Y111" t="s">
        <v>487</v>
      </c>
    </row>
    <row r="112" spans="1:25" x14ac:dyDescent="0.3">
      <c r="A112" t="s">
        <v>488</v>
      </c>
      <c r="B112" t="s">
        <v>489</v>
      </c>
      <c r="C112" t="s">
        <v>32</v>
      </c>
      <c r="E112" t="s">
        <v>490</v>
      </c>
      <c r="F112" t="s">
        <v>34</v>
      </c>
      <c r="G112" t="s">
        <v>125</v>
      </c>
      <c r="H112" t="s">
        <v>462</v>
      </c>
      <c r="W112">
        <v>1</v>
      </c>
      <c r="Y112" t="s">
        <v>491</v>
      </c>
    </row>
    <row r="113" spans="1:25" x14ac:dyDescent="0.3">
      <c r="A113" t="s">
        <v>492</v>
      </c>
      <c r="B113" t="s">
        <v>493</v>
      </c>
      <c r="C113" t="s">
        <v>32</v>
      </c>
      <c r="F113" t="s">
        <v>34</v>
      </c>
      <c r="G113" t="s">
        <v>494</v>
      </c>
      <c r="H113" t="s">
        <v>462</v>
      </c>
      <c r="W113">
        <v>1</v>
      </c>
      <c r="Y113" t="s">
        <v>495</v>
      </c>
    </row>
    <row r="114" spans="1:25" x14ac:dyDescent="0.3">
      <c r="A114" t="s">
        <v>496</v>
      </c>
      <c r="B114" t="s">
        <v>497</v>
      </c>
      <c r="C114" t="s">
        <v>32</v>
      </c>
      <c r="F114" t="s">
        <v>34</v>
      </c>
      <c r="G114" t="s">
        <v>494</v>
      </c>
      <c r="H114" t="s">
        <v>462</v>
      </c>
      <c r="W114">
        <v>1</v>
      </c>
      <c r="Y114" t="s">
        <v>498</v>
      </c>
    </row>
    <row r="115" spans="1:25" x14ac:dyDescent="0.3">
      <c r="A115" t="s">
        <v>499</v>
      </c>
      <c r="B115" t="s">
        <v>500</v>
      </c>
      <c r="C115" t="s">
        <v>32</v>
      </c>
      <c r="F115" t="s">
        <v>34</v>
      </c>
      <c r="G115" t="s">
        <v>494</v>
      </c>
      <c r="H115" t="s">
        <v>462</v>
      </c>
      <c r="W115">
        <v>1</v>
      </c>
      <c r="Y115" t="s">
        <v>501</v>
      </c>
    </row>
    <row r="116" spans="1:25" hidden="1" x14ac:dyDescent="0.3">
      <c r="A116" t="s">
        <v>505</v>
      </c>
      <c r="B116" t="s">
        <v>506</v>
      </c>
      <c r="C116" t="s">
        <v>32</v>
      </c>
      <c r="E116" t="s">
        <v>507</v>
      </c>
      <c r="F116" t="s">
        <v>49</v>
      </c>
      <c r="G116" t="s">
        <v>125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0</v>
      </c>
      <c r="S116">
        <v>0</v>
      </c>
      <c r="T116">
        <v>0</v>
      </c>
      <c r="U116">
        <v>0</v>
      </c>
      <c r="W116">
        <v>1</v>
      </c>
      <c r="Y116" t="s">
        <v>508</v>
      </c>
    </row>
    <row r="117" spans="1:25" hidden="1" x14ac:dyDescent="0.3">
      <c r="A117" t="s">
        <v>509</v>
      </c>
      <c r="B117" t="s">
        <v>510</v>
      </c>
      <c r="C117" t="s">
        <v>32</v>
      </c>
      <c r="E117" t="s">
        <v>511</v>
      </c>
      <c r="F117" t="s">
        <v>49</v>
      </c>
      <c r="G117" t="s">
        <v>125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0</v>
      </c>
      <c r="S117">
        <v>0</v>
      </c>
      <c r="T117">
        <v>0</v>
      </c>
      <c r="U117">
        <v>0</v>
      </c>
      <c r="W117">
        <v>1</v>
      </c>
      <c r="Y117" t="s">
        <v>512</v>
      </c>
    </row>
    <row r="118" spans="1:25" hidden="1" x14ac:dyDescent="0.3">
      <c r="A118" t="s">
        <v>513</v>
      </c>
      <c r="B118" t="s">
        <v>514</v>
      </c>
      <c r="C118" t="s">
        <v>32</v>
      </c>
      <c r="E118" t="s">
        <v>515</v>
      </c>
      <c r="F118" t="s">
        <v>49</v>
      </c>
      <c r="G118" t="s">
        <v>125</v>
      </c>
      <c r="W118">
        <v>1</v>
      </c>
      <c r="Y118" t="s">
        <v>516</v>
      </c>
    </row>
    <row r="119" spans="1:25" hidden="1" x14ac:dyDescent="0.3">
      <c r="A119" t="s">
        <v>517</v>
      </c>
      <c r="B119" t="s">
        <v>518</v>
      </c>
      <c r="C119" t="s">
        <v>32</v>
      </c>
      <c r="E119" t="s">
        <v>519</v>
      </c>
      <c r="F119" t="s">
        <v>49</v>
      </c>
      <c r="G119" t="s">
        <v>125</v>
      </c>
      <c r="W119">
        <v>1</v>
      </c>
      <c r="Y119" t="s">
        <v>520</v>
      </c>
    </row>
    <row r="120" spans="1:25" hidden="1" x14ac:dyDescent="0.3">
      <c r="A120" t="s">
        <v>521</v>
      </c>
      <c r="B120" t="s">
        <v>522</v>
      </c>
      <c r="C120" t="s">
        <v>32</v>
      </c>
      <c r="F120" t="s">
        <v>49</v>
      </c>
      <c r="G120" t="s">
        <v>494</v>
      </c>
      <c r="W120">
        <v>1</v>
      </c>
      <c r="Y120" t="s">
        <v>523</v>
      </c>
    </row>
    <row r="121" spans="1:25" hidden="1" x14ac:dyDescent="0.3">
      <c r="A121" t="s">
        <v>524</v>
      </c>
      <c r="B121" t="s">
        <v>525</v>
      </c>
      <c r="C121" t="s">
        <v>32</v>
      </c>
      <c r="F121" t="s">
        <v>49</v>
      </c>
      <c r="G121" t="s">
        <v>494</v>
      </c>
      <c r="W121">
        <v>1</v>
      </c>
      <c r="Y121" t="s">
        <v>526</v>
      </c>
    </row>
    <row r="122" spans="1:25" hidden="1" x14ac:dyDescent="0.3">
      <c r="A122" t="s">
        <v>527</v>
      </c>
      <c r="B122" t="s">
        <v>528</v>
      </c>
      <c r="C122" t="s">
        <v>32</v>
      </c>
      <c r="F122" t="s">
        <v>49</v>
      </c>
      <c r="G122" t="s">
        <v>494</v>
      </c>
      <c r="W122">
        <v>1</v>
      </c>
      <c r="Y122" t="s">
        <v>529</v>
      </c>
    </row>
    <row r="123" spans="1:25" hidden="1" x14ac:dyDescent="0.3">
      <c r="A123" t="s">
        <v>530</v>
      </c>
      <c r="B123" t="s">
        <v>531</v>
      </c>
      <c r="C123" t="s">
        <v>32</v>
      </c>
      <c r="F123" t="s">
        <v>49</v>
      </c>
      <c r="G123" t="s">
        <v>494</v>
      </c>
      <c r="W123">
        <v>1</v>
      </c>
      <c r="Y123" t="s">
        <v>532</v>
      </c>
    </row>
    <row r="124" spans="1:25" hidden="1" x14ac:dyDescent="0.3">
      <c r="A124" t="s">
        <v>533</v>
      </c>
      <c r="B124" t="s">
        <v>534</v>
      </c>
      <c r="C124" t="s">
        <v>32</v>
      </c>
      <c r="F124" t="s">
        <v>49</v>
      </c>
      <c r="G124" t="s">
        <v>125</v>
      </c>
      <c r="W124">
        <v>1</v>
      </c>
      <c r="Y124" t="s">
        <v>535</v>
      </c>
    </row>
    <row r="125" spans="1:25" hidden="1" x14ac:dyDescent="0.3">
      <c r="A125" t="s">
        <v>536</v>
      </c>
      <c r="B125" t="s">
        <v>537</v>
      </c>
      <c r="C125" t="s">
        <v>32</v>
      </c>
      <c r="F125" t="s">
        <v>49</v>
      </c>
      <c r="G125" t="s">
        <v>125</v>
      </c>
      <c r="W125">
        <v>1</v>
      </c>
      <c r="Y125" t="s">
        <v>538</v>
      </c>
    </row>
    <row r="126" spans="1:25" hidden="1" x14ac:dyDescent="0.3">
      <c r="A126" t="s">
        <v>539</v>
      </c>
      <c r="B126" t="s">
        <v>540</v>
      </c>
      <c r="C126" t="s">
        <v>32</v>
      </c>
      <c r="E126" t="s">
        <v>541</v>
      </c>
      <c r="F126" t="s">
        <v>49</v>
      </c>
      <c r="G126" t="s">
        <v>494</v>
      </c>
      <c r="K126">
        <v>0</v>
      </c>
      <c r="L126">
        <v>0</v>
      </c>
      <c r="M126">
        <v>0</v>
      </c>
      <c r="N126" t="s">
        <v>542</v>
      </c>
      <c r="O126">
        <v>0</v>
      </c>
      <c r="P126">
        <v>0</v>
      </c>
      <c r="Q126">
        <v>0</v>
      </c>
      <c r="S126">
        <v>0</v>
      </c>
      <c r="T126">
        <v>0</v>
      </c>
      <c r="U126">
        <v>0</v>
      </c>
      <c r="W126">
        <v>1</v>
      </c>
      <c r="X126" t="s">
        <v>82</v>
      </c>
      <c r="Y126" t="s">
        <v>543</v>
      </c>
    </row>
    <row r="127" spans="1:25" x14ac:dyDescent="0.3">
      <c r="A127" t="s">
        <v>502</v>
      </c>
      <c r="B127" t="s">
        <v>503</v>
      </c>
      <c r="C127" t="s">
        <v>32</v>
      </c>
      <c r="F127" t="s">
        <v>34</v>
      </c>
      <c r="G127" t="s">
        <v>125</v>
      </c>
      <c r="H127" t="s">
        <v>462</v>
      </c>
      <c r="W127">
        <v>1</v>
      </c>
      <c r="Y127" t="s">
        <v>504</v>
      </c>
    </row>
    <row r="128" spans="1:25" x14ac:dyDescent="0.3">
      <c r="A128" t="s">
        <v>551</v>
      </c>
      <c r="B128" t="s">
        <v>552</v>
      </c>
      <c r="C128" t="s">
        <v>32</v>
      </c>
      <c r="E128" t="s">
        <v>553</v>
      </c>
      <c r="F128" t="s">
        <v>34</v>
      </c>
      <c r="G128" t="s">
        <v>125</v>
      </c>
      <c r="H128" t="s">
        <v>376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W128">
        <v>1</v>
      </c>
      <c r="X128" t="s">
        <v>554</v>
      </c>
      <c r="Y128" t="s">
        <v>555</v>
      </c>
    </row>
    <row r="129" spans="1:25" x14ac:dyDescent="0.3">
      <c r="A129" t="s">
        <v>556</v>
      </c>
      <c r="B129" t="s">
        <v>557</v>
      </c>
      <c r="C129" t="s">
        <v>32</v>
      </c>
      <c r="F129" t="s">
        <v>34</v>
      </c>
      <c r="G129" t="s">
        <v>125</v>
      </c>
      <c r="H129" t="s">
        <v>376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W129">
        <v>1</v>
      </c>
      <c r="X129" t="s">
        <v>554</v>
      </c>
      <c r="Y129" t="s">
        <v>558</v>
      </c>
    </row>
    <row r="130" spans="1:25" hidden="1" x14ac:dyDescent="0.3">
      <c r="A130" t="s">
        <v>559</v>
      </c>
      <c r="B130" t="s">
        <v>560</v>
      </c>
      <c r="C130" t="s">
        <v>32</v>
      </c>
      <c r="E130" t="s">
        <v>541</v>
      </c>
      <c r="F130" t="s">
        <v>49</v>
      </c>
      <c r="G130" t="s">
        <v>494</v>
      </c>
      <c r="H130" t="s">
        <v>56</v>
      </c>
      <c r="K130">
        <v>0</v>
      </c>
      <c r="L130">
        <v>0</v>
      </c>
      <c r="M130">
        <v>0</v>
      </c>
      <c r="N130" t="s">
        <v>542</v>
      </c>
      <c r="O130">
        <v>0</v>
      </c>
      <c r="P130">
        <v>0</v>
      </c>
      <c r="Q130">
        <v>0</v>
      </c>
      <c r="S130">
        <v>0</v>
      </c>
      <c r="T130">
        <v>0</v>
      </c>
      <c r="U130">
        <v>0</v>
      </c>
      <c r="W130">
        <v>1</v>
      </c>
      <c r="X130" t="s">
        <v>82</v>
      </c>
      <c r="Y130" t="s">
        <v>561</v>
      </c>
    </row>
    <row r="131" spans="1:25" hidden="1" x14ac:dyDescent="0.3">
      <c r="A131" t="s">
        <v>562</v>
      </c>
      <c r="B131" t="s">
        <v>563</v>
      </c>
      <c r="C131" t="s">
        <v>32</v>
      </c>
      <c r="E131" t="s">
        <v>546</v>
      </c>
      <c r="F131" t="s">
        <v>49</v>
      </c>
      <c r="G131" t="s">
        <v>494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0</v>
      </c>
      <c r="S131">
        <v>0</v>
      </c>
      <c r="T131">
        <v>0</v>
      </c>
      <c r="U131">
        <v>0</v>
      </c>
      <c r="W131">
        <v>1</v>
      </c>
      <c r="X131" t="s">
        <v>82</v>
      </c>
      <c r="Y131" t="s">
        <v>564</v>
      </c>
    </row>
    <row r="132" spans="1:25" hidden="1" x14ac:dyDescent="0.3">
      <c r="A132" t="s">
        <v>565</v>
      </c>
      <c r="B132" t="s">
        <v>566</v>
      </c>
      <c r="C132" t="s">
        <v>32</v>
      </c>
      <c r="E132" t="s">
        <v>567</v>
      </c>
      <c r="F132" t="s">
        <v>49</v>
      </c>
      <c r="G132" t="s">
        <v>236</v>
      </c>
      <c r="H132" t="s">
        <v>568</v>
      </c>
      <c r="I132" t="s">
        <v>42</v>
      </c>
      <c r="K132">
        <v>0</v>
      </c>
      <c r="L132">
        <v>0</v>
      </c>
      <c r="M132">
        <v>0</v>
      </c>
      <c r="N132" t="s">
        <v>36</v>
      </c>
      <c r="O132">
        <v>0</v>
      </c>
      <c r="P132">
        <v>0</v>
      </c>
      <c r="Q132">
        <v>0</v>
      </c>
      <c r="R132" t="s">
        <v>36</v>
      </c>
      <c r="S132">
        <v>0</v>
      </c>
      <c r="T132">
        <v>0</v>
      </c>
      <c r="U132">
        <v>0</v>
      </c>
      <c r="W132">
        <v>1</v>
      </c>
      <c r="X132" t="s">
        <v>569</v>
      </c>
      <c r="Y132" t="s">
        <v>570</v>
      </c>
    </row>
    <row r="133" spans="1:25" hidden="1" x14ac:dyDescent="0.3">
      <c r="A133" t="s">
        <v>571</v>
      </c>
      <c r="B133" t="s">
        <v>572</v>
      </c>
      <c r="C133" t="s">
        <v>32</v>
      </c>
      <c r="E133" t="s">
        <v>573</v>
      </c>
      <c r="F133" t="s">
        <v>49</v>
      </c>
      <c r="G133" t="s">
        <v>236</v>
      </c>
      <c r="I133" t="s">
        <v>255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0</v>
      </c>
      <c r="S133">
        <v>0</v>
      </c>
      <c r="T133">
        <v>0</v>
      </c>
      <c r="U133">
        <v>0</v>
      </c>
      <c r="W133">
        <v>1</v>
      </c>
      <c r="X133" t="s">
        <v>574</v>
      </c>
      <c r="Y133" t="s">
        <v>575</v>
      </c>
    </row>
    <row r="134" spans="1:25" x14ac:dyDescent="0.3">
      <c r="A134" t="s">
        <v>576</v>
      </c>
      <c r="B134" t="s">
        <v>577</v>
      </c>
      <c r="C134" t="s">
        <v>32</v>
      </c>
      <c r="E134" t="s">
        <v>578</v>
      </c>
      <c r="F134" t="s">
        <v>34</v>
      </c>
      <c r="G134" t="s">
        <v>579</v>
      </c>
      <c r="H134" t="s">
        <v>580</v>
      </c>
      <c r="K134">
        <v>0</v>
      </c>
      <c r="L134">
        <v>0</v>
      </c>
      <c r="M134">
        <v>0</v>
      </c>
      <c r="N134" t="s">
        <v>542</v>
      </c>
      <c r="O134">
        <v>0</v>
      </c>
      <c r="P134">
        <v>0</v>
      </c>
      <c r="Q134">
        <v>0</v>
      </c>
      <c r="R134" t="s">
        <v>36</v>
      </c>
      <c r="S134">
        <v>0</v>
      </c>
      <c r="T134">
        <v>0</v>
      </c>
      <c r="U134">
        <v>0</v>
      </c>
      <c r="W134">
        <v>1</v>
      </c>
      <c r="Y134" t="s">
        <v>581</v>
      </c>
    </row>
    <row r="135" spans="1:25" hidden="1" x14ac:dyDescent="0.3">
      <c r="A135" t="s">
        <v>582</v>
      </c>
      <c r="B135" t="s">
        <v>583</v>
      </c>
      <c r="C135" t="s">
        <v>32</v>
      </c>
      <c r="E135" t="s">
        <v>584</v>
      </c>
      <c r="F135" t="s">
        <v>34</v>
      </c>
      <c r="G135" t="s">
        <v>109</v>
      </c>
      <c r="H135" t="s">
        <v>254</v>
      </c>
      <c r="I135" t="s">
        <v>255</v>
      </c>
      <c r="K135">
        <v>4.3250000000000002</v>
      </c>
      <c r="N135" t="s">
        <v>542</v>
      </c>
      <c r="O135">
        <v>2E-3</v>
      </c>
      <c r="R135" t="s">
        <v>112</v>
      </c>
      <c r="S135">
        <v>1.6E-2</v>
      </c>
      <c r="W135">
        <v>1</v>
      </c>
      <c r="X135" t="s">
        <v>585</v>
      </c>
      <c r="Y135" t="s">
        <v>586</v>
      </c>
    </row>
    <row r="136" spans="1:25" hidden="1" x14ac:dyDescent="0.3">
      <c r="A136" t="s">
        <v>587</v>
      </c>
      <c r="B136" t="s">
        <v>588</v>
      </c>
      <c r="C136" t="s">
        <v>32</v>
      </c>
      <c r="E136" t="s">
        <v>589</v>
      </c>
      <c r="F136" t="s">
        <v>49</v>
      </c>
      <c r="G136" t="s">
        <v>109</v>
      </c>
      <c r="H136" t="s">
        <v>590</v>
      </c>
      <c r="W136">
        <v>1</v>
      </c>
      <c r="X136" t="s">
        <v>591</v>
      </c>
      <c r="Y136" t="s">
        <v>592</v>
      </c>
    </row>
    <row r="137" spans="1:25" hidden="1" x14ac:dyDescent="0.3">
      <c r="A137" t="s">
        <v>593</v>
      </c>
      <c r="B137" t="s">
        <v>594</v>
      </c>
      <c r="C137" t="s">
        <v>32</v>
      </c>
      <c r="E137" t="s">
        <v>595</v>
      </c>
      <c r="F137" t="s">
        <v>34</v>
      </c>
      <c r="G137" t="s">
        <v>596</v>
      </c>
      <c r="H137" t="s">
        <v>254</v>
      </c>
      <c r="I137" t="s">
        <v>42</v>
      </c>
      <c r="K137">
        <v>9.4800000000000006E-3</v>
      </c>
      <c r="L137">
        <v>0</v>
      </c>
      <c r="M137">
        <v>0</v>
      </c>
      <c r="N137" t="s">
        <v>597</v>
      </c>
      <c r="O137">
        <v>2E-3</v>
      </c>
      <c r="P137">
        <v>0</v>
      </c>
      <c r="Q137">
        <v>0</v>
      </c>
      <c r="R137" t="s">
        <v>112</v>
      </c>
      <c r="S137">
        <v>0</v>
      </c>
      <c r="T137">
        <v>0</v>
      </c>
      <c r="U137">
        <v>0</v>
      </c>
      <c r="W137">
        <v>1</v>
      </c>
      <c r="X137" t="s">
        <v>598</v>
      </c>
      <c r="Y137" t="s">
        <v>599</v>
      </c>
    </row>
    <row r="138" spans="1:25" hidden="1" x14ac:dyDescent="0.3">
      <c r="A138" t="s">
        <v>600</v>
      </c>
      <c r="B138" t="s">
        <v>601</v>
      </c>
      <c r="C138" t="s">
        <v>32</v>
      </c>
      <c r="E138" t="s">
        <v>602</v>
      </c>
      <c r="F138" t="s">
        <v>34</v>
      </c>
      <c r="H138" t="s">
        <v>254</v>
      </c>
      <c r="I138" t="s">
        <v>255</v>
      </c>
      <c r="K138">
        <v>2.7E-2</v>
      </c>
      <c r="N138" t="s">
        <v>112</v>
      </c>
      <c r="O138">
        <v>5.0000000000000001E-4</v>
      </c>
      <c r="R138" t="s">
        <v>112</v>
      </c>
      <c r="W138">
        <v>1</v>
      </c>
      <c r="X138" t="s">
        <v>598</v>
      </c>
      <c r="Y138" t="s">
        <v>603</v>
      </c>
    </row>
    <row r="139" spans="1:25" x14ac:dyDescent="0.3">
      <c r="A139" t="s">
        <v>621</v>
      </c>
      <c r="B139" t="s">
        <v>622</v>
      </c>
      <c r="C139" t="s">
        <v>32</v>
      </c>
      <c r="E139" t="s">
        <v>623</v>
      </c>
      <c r="F139" t="s">
        <v>34</v>
      </c>
      <c r="H139" t="s">
        <v>607</v>
      </c>
      <c r="K139">
        <v>70</v>
      </c>
      <c r="N139" t="s">
        <v>112</v>
      </c>
      <c r="R139" t="s">
        <v>444</v>
      </c>
      <c r="W139">
        <v>1</v>
      </c>
      <c r="X139" t="s">
        <v>624</v>
      </c>
      <c r="Y139" t="s">
        <v>625</v>
      </c>
    </row>
    <row r="140" spans="1:25" x14ac:dyDescent="0.3">
      <c r="A140" t="s">
        <v>604</v>
      </c>
      <c r="B140" t="s">
        <v>605</v>
      </c>
      <c r="C140" t="s">
        <v>32</v>
      </c>
      <c r="E140" t="s">
        <v>606</v>
      </c>
      <c r="F140" t="s">
        <v>34</v>
      </c>
      <c r="G140" t="s">
        <v>579</v>
      </c>
      <c r="H140" t="s">
        <v>607</v>
      </c>
      <c r="K140">
        <v>70</v>
      </c>
      <c r="L140">
        <v>0</v>
      </c>
      <c r="M140">
        <v>0</v>
      </c>
      <c r="N140" t="s">
        <v>112</v>
      </c>
      <c r="O140">
        <v>0</v>
      </c>
      <c r="P140">
        <v>0</v>
      </c>
      <c r="Q140">
        <v>0</v>
      </c>
      <c r="R140" t="s">
        <v>444</v>
      </c>
      <c r="S140">
        <v>0</v>
      </c>
      <c r="T140">
        <v>0</v>
      </c>
      <c r="U140">
        <v>0</v>
      </c>
      <c r="W140">
        <v>1</v>
      </c>
      <c r="X140" t="s">
        <v>608</v>
      </c>
      <c r="Y140" t="s">
        <v>609</v>
      </c>
    </row>
    <row r="141" spans="1:25" hidden="1" x14ac:dyDescent="0.3">
      <c r="A141" t="s">
        <v>615</v>
      </c>
      <c r="B141" t="s">
        <v>616</v>
      </c>
      <c r="C141" t="s">
        <v>32</v>
      </c>
      <c r="E141" t="s">
        <v>617</v>
      </c>
      <c r="F141" t="s">
        <v>34</v>
      </c>
      <c r="G141" t="s">
        <v>579</v>
      </c>
      <c r="H141" t="s">
        <v>618</v>
      </c>
      <c r="K141">
        <v>70</v>
      </c>
      <c r="N141" t="s">
        <v>112</v>
      </c>
      <c r="R141" t="s">
        <v>444</v>
      </c>
      <c r="W141">
        <v>1</v>
      </c>
      <c r="X141" t="s">
        <v>619</v>
      </c>
      <c r="Y141" t="s">
        <v>620</v>
      </c>
    </row>
    <row r="142" spans="1:25" x14ac:dyDescent="0.3">
      <c r="A142" t="s">
        <v>610</v>
      </c>
      <c r="B142" t="s">
        <v>611</v>
      </c>
      <c r="C142" t="s">
        <v>32</v>
      </c>
      <c r="E142" t="s">
        <v>612</v>
      </c>
      <c r="F142" t="s">
        <v>34</v>
      </c>
      <c r="G142" t="s">
        <v>579</v>
      </c>
      <c r="H142" t="s">
        <v>607</v>
      </c>
      <c r="K142">
        <v>70</v>
      </c>
      <c r="N142" t="s">
        <v>112</v>
      </c>
      <c r="R142" t="s">
        <v>444</v>
      </c>
      <c r="W142">
        <v>1</v>
      </c>
      <c r="X142" t="s">
        <v>613</v>
      </c>
      <c r="Y142" t="s">
        <v>614</v>
      </c>
    </row>
    <row r="143" spans="1:25" hidden="1" x14ac:dyDescent="0.3">
      <c r="A143" t="s">
        <v>626</v>
      </c>
      <c r="B143" t="s">
        <v>627</v>
      </c>
      <c r="C143" t="s">
        <v>32</v>
      </c>
      <c r="E143" t="s">
        <v>628</v>
      </c>
      <c r="F143" t="s">
        <v>49</v>
      </c>
      <c r="G143" t="s">
        <v>66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0</v>
      </c>
      <c r="S143">
        <v>0</v>
      </c>
      <c r="T143">
        <v>0</v>
      </c>
      <c r="U143">
        <v>0</v>
      </c>
      <c r="W143">
        <v>1</v>
      </c>
      <c r="X143" t="s">
        <v>92</v>
      </c>
      <c r="Y143" t="s">
        <v>629</v>
      </c>
    </row>
    <row r="144" spans="1:25" hidden="1" x14ac:dyDescent="0.3">
      <c r="A144" t="s">
        <v>630</v>
      </c>
      <c r="B144" t="s">
        <v>39</v>
      </c>
      <c r="C144" t="s">
        <v>32</v>
      </c>
      <c r="E144" t="s">
        <v>40</v>
      </c>
      <c r="H144" t="s">
        <v>41</v>
      </c>
      <c r="I144" t="s">
        <v>42</v>
      </c>
      <c r="K144">
        <v>2.3999999999999998E-3</v>
      </c>
      <c r="N144" t="s">
        <v>631</v>
      </c>
      <c r="S144">
        <v>2.3999999999999998E-3</v>
      </c>
      <c r="W144">
        <v>1</v>
      </c>
      <c r="X144" t="s">
        <v>44</v>
      </c>
      <c r="Y144" t="s">
        <v>632</v>
      </c>
    </row>
    <row r="145" spans="1:25" hidden="1" x14ac:dyDescent="0.3">
      <c r="A145" t="s">
        <v>633</v>
      </c>
      <c r="B145" t="s">
        <v>634</v>
      </c>
      <c r="C145" t="s">
        <v>32</v>
      </c>
      <c r="E145" t="s">
        <v>117</v>
      </c>
      <c r="H145" t="s">
        <v>635</v>
      </c>
      <c r="I145" t="s">
        <v>119</v>
      </c>
      <c r="K145">
        <v>10</v>
      </c>
      <c r="N145" t="s">
        <v>36</v>
      </c>
      <c r="O145">
        <v>0.1</v>
      </c>
      <c r="R145" t="s">
        <v>120</v>
      </c>
      <c r="S145">
        <v>1</v>
      </c>
      <c r="W145">
        <v>1</v>
      </c>
      <c r="X145" t="s">
        <v>121</v>
      </c>
      <c r="Y145" t="s">
        <v>636</v>
      </c>
    </row>
    <row r="146" spans="1:25" x14ac:dyDescent="0.3">
      <c r="A146" t="s">
        <v>637</v>
      </c>
      <c r="C146" t="s">
        <v>32</v>
      </c>
      <c r="E146" t="s">
        <v>638</v>
      </c>
      <c r="F146" t="s">
        <v>34</v>
      </c>
      <c r="G146" t="s">
        <v>432</v>
      </c>
      <c r="H146" t="s">
        <v>376</v>
      </c>
      <c r="K146">
        <v>0</v>
      </c>
      <c r="L146">
        <v>0</v>
      </c>
      <c r="M146">
        <v>0</v>
      </c>
      <c r="N146" t="s">
        <v>549</v>
      </c>
      <c r="O146">
        <v>0</v>
      </c>
      <c r="P146">
        <v>0</v>
      </c>
      <c r="Q146">
        <v>0</v>
      </c>
      <c r="S146">
        <v>0</v>
      </c>
      <c r="T146">
        <v>0</v>
      </c>
      <c r="U146">
        <v>0</v>
      </c>
      <c r="W146">
        <v>1</v>
      </c>
      <c r="Y146" t="s">
        <v>639</v>
      </c>
    </row>
    <row r="147" spans="1:25" x14ac:dyDescent="0.3">
      <c r="A147" t="s">
        <v>640</v>
      </c>
      <c r="B147" t="s">
        <v>641</v>
      </c>
      <c r="C147" t="s">
        <v>32</v>
      </c>
      <c r="E147" t="s">
        <v>443</v>
      </c>
      <c r="F147" t="s">
        <v>34</v>
      </c>
      <c r="G147" t="s">
        <v>169</v>
      </c>
      <c r="H147" t="s">
        <v>376</v>
      </c>
      <c r="I147" t="s">
        <v>42</v>
      </c>
      <c r="K147">
        <v>0</v>
      </c>
      <c r="L147">
        <v>2</v>
      </c>
      <c r="M147">
        <v>150</v>
      </c>
      <c r="N147" t="s">
        <v>36</v>
      </c>
      <c r="O147">
        <v>1E-3</v>
      </c>
      <c r="P147">
        <v>0</v>
      </c>
      <c r="Q147">
        <v>0</v>
      </c>
      <c r="R147" t="s">
        <v>36</v>
      </c>
      <c r="S147">
        <v>0</v>
      </c>
      <c r="T147">
        <v>0</v>
      </c>
      <c r="U147">
        <v>0</v>
      </c>
      <c r="W147">
        <v>1</v>
      </c>
      <c r="X147" t="s">
        <v>642</v>
      </c>
      <c r="Y147" t="s">
        <v>643</v>
      </c>
    </row>
    <row r="148" spans="1:25" x14ac:dyDescent="0.3">
      <c r="A148" t="s">
        <v>644</v>
      </c>
      <c r="B148" t="s">
        <v>645</v>
      </c>
      <c r="C148" t="s">
        <v>32</v>
      </c>
      <c r="F148" t="s">
        <v>34</v>
      </c>
      <c r="G148" t="s">
        <v>646</v>
      </c>
      <c r="H148" t="s">
        <v>376</v>
      </c>
      <c r="W148">
        <v>1</v>
      </c>
      <c r="Y148" t="s">
        <v>647</v>
      </c>
    </row>
    <row r="149" spans="1:25" hidden="1" x14ac:dyDescent="0.3">
      <c r="A149" t="s">
        <v>648</v>
      </c>
      <c r="B149" t="s">
        <v>649</v>
      </c>
      <c r="C149" t="s">
        <v>32</v>
      </c>
      <c r="E149" t="s">
        <v>117</v>
      </c>
      <c r="H149" t="s">
        <v>635</v>
      </c>
      <c r="I149" t="s">
        <v>119</v>
      </c>
      <c r="K149">
        <v>10</v>
      </c>
      <c r="N149" t="s">
        <v>650</v>
      </c>
      <c r="O149">
        <v>0.1</v>
      </c>
      <c r="R149" t="s">
        <v>120</v>
      </c>
      <c r="S149">
        <v>1</v>
      </c>
      <c r="W149">
        <v>1</v>
      </c>
      <c r="X149" t="s">
        <v>121</v>
      </c>
      <c r="Y149" t="s">
        <v>651</v>
      </c>
    </row>
    <row r="150" spans="1:25" hidden="1" x14ac:dyDescent="0.3">
      <c r="A150" t="s">
        <v>652</v>
      </c>
      <c r="B150" t="s">
        <v>653</v>
      </c>
      <c r="C150" t="s">
        <v>32</v>
      </c>
      <c r="E150" t="s">
        <v>260</v>
      </c>
      <c r="H150" t="s">
        <v>654</v>
      </c>
      <c r="I150" t="s">
        <v>42</v>
      </c>
      <c r="K150">
        <v>5</v>
      </c>
      <c r="N150" t="s">
        <v>61</v>
      </c>
      <c r="S150">
        <v>5</v>
      </c>
      <c r="W150">
        <v>1</v>
      </c>
      <c r="X150" t="s">
        <v>44</v>
      </c>
      <c r="Y150" t="s">
        <v>655</v>
      </c>
    </row>
    <row r="151" spans="1:25" hidden="1" x14ac:dyDescent="0.3">
      <c r="A151" t="s">
        <v>656</v>
      </c>
      <c r="B151" t="s">
        <v>657</v>
      </c>
      <c r="C151" t="s">
        <v>32</v>
      </c>
      <c r="E151" t="s">
        <v>658</v>
      </c>
      <c r="F151" t="s">
        <v>49</v>
      </c>
      <c r="H151" t="s">
        <v>72</v>
      </c>
      <c r="N151" t="s">
        <v>112</v>
      </c>
      <c r="W151">
        <v>1</v>
      </c>
      <c r="X151" t="s">
        <v>256</v>
      </c>
      <c r="Y151" t="s">
        <v>659</v>
      </c>
    </row>
    <row r="152" spans="1:25" hidden="1" x14ac:dyDescent="0.3">
      <c r="A152" t="s">
        <v>660</v>
      </c>
      <c r="B152" t="s">
        <v>661</v>
      </c>
      <c r="C152" t="s">
        <v>32</v>
      </c>
      <c r="E152" t="s">
        <v>662</v>
      </c>
      <c r="F152" t="s">
        <v>34</v>
      </c>
      <c r="G152" t="s">
        <v>109</v>
      </c>
      <c r="H152" t="s">
        <v>663</v>
      </c>
      <c r="K152">
        <v>3.2767999999999999E-2</v>
      </c>
      <c r="L152">
        <v>0</v>
      </c>
      <c r="M152">
        <v>0</v>
      </c>
      <c r="N152" t="s">
        <v>112</v>
      </c>
      <c r="O152">
        <v>1E-3</v>
      </c>
      <c r="P152">
        <v>0</v>
      </c>
      <c r="Q152">
        <v>0</v>
      </c>
      <c r="R152" t="s">
        <v>112</v>
      </c>
      <c r="S152">
        <v>0</v>
      </c>
      <c r="T152">
        <v>0</v>
      </c>
      <c r="U152">
        <v>0</v>
      </c>
      <c r="W152">
        <v>1</v>
      </c>
      <c r="X152" t="s">
        <v>664</v>
      </c>
      <c r="Y152" t="s">
        <v>665</v>
      </c>
    </row>
    <row r="153" spans="1:25" hidden="1" x14ac:dyDescent="0.3">
      <c r="A153" t="s">
        <v>666</v>
      </c>
      <c r="C153" t="s">
        <v>32</v>
      </c>
      <c r="F153" t="s">
        <v>49</v>
      </c>
      <c r="G153" t="s">
        <v>667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0</v>
      </c>
      <c r="S153">
        <v>0</v>
      </c>
      <c r="T153">
        <v>0</v>
      </c>
      <c r="U153">
        <v>0</v>
      </c>
      <c r="W153">
        <v>1</v>
      </c>
      <c r="Y153" t="s">
        <v>668</v>
      </c>
    </row>
    <row r="154" spans="1:25" hidden="1" x14ac:dyDescent="0.3">
      <c r="A154" t="s">
        <v>669</v>
      </c>
      <c r="C154" t="s">
        <v>32</v>
      </c>
      <c r="F154" t="s">
        <v>49</v>
      </c>
      <c r="G154" t="s">
        <v>667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W154">
        <v>1</v>
      </c>
      <c r="Y154" t="s">
        <v>670</v>
      </c>
    </row>
    <row r="155" spans="1:25" hidden="1" x14ac:dyDescent="0.3">
      <c r="A155" t="s">
        <v>671</v>
      </c>
      <c r="B155" t="s">
        <v>672</v>
      </c>
      <c r="C155" t="s">
        <v>32</v>
      </c>
      <c r="E155" t="s">
        <v>673</v>
      </c>
      <c r="F155" t="s">
        <v>49</v>
      </c>
      <c r="G155" t="s">
        <v>125</v>
      </c>
      <c r="H155" t="s">
        <v>457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0</v>
      </c>
      <c r="S155">
        <v>0</v>
      </c>
      <c r="T155">
        <v>0</v>
      </c>
      <c r="U155">
        <v>0</v>
      </c>
      <c r="W155">
        <v>1</v>
      </c>
      <c r="Y155" t="s">
        <v>674</v>
      </c>
    </row>
    <row r="156" spans="1:25" x14ac:dyDescent="0.3">
      <c r="A156" t="s">
        <v>675</v>
      </c>
      <c r="B156" t="s">
        <v>676</v>
      </c>
      <c r="C156" t="s">
        <v>32</v>
      </c>
      <c r="E156" t="s">
        <v>677</v>
      </c>
      <c r="F156" t="s">
        <v>34</v>
      </c>
      <c r="G156" t="s">
        <v>678</v>
      </c>
      <c r="H156" t="s">
        <v>679</v>
      </c>
      <c r="I156" t="s">
        <v>255</v>
      </c>
      <c r="K156">
        <v>2</v>
      </c>
      <c r="N156" t="s">
        <v>36</v>
      </c>
      <c r="O156">
        <v>2E-3</v>
      </c>
      <c r="R156" t="s">
        <v>36</v>
      </c>
      <c r="T156">
        <v>4.0000000000000001E-3</v>
      </c>
      <c r="U156">
        <v>2</v>
      </c>
      <c r="W156">
        <v>1</v>
      </c>
      <c r="X156" t="s">
        <v>82</v>
      </c>
      <c r="Y156" t="s">
        <v>680</v>
      </c>
    </row>
    <row r="157" spans="1:25" hidden="1" x14ac:dyDescent="0.3">
      <c r="A157" t="s">
        <v>681</v>
      </c>
      <c r="B157" t="s">
        <v>682</v>
      </c>
      <c r="C157" t="s">
        <v>32</v>
      </c>
      <c r="F157" t="s">
        <v>49</v>
      </c>
      <c r="G157" t="s">
        <v>236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0</v>
      </c>
      <c r="S157">
        <v>0</v>
      </c>
      <c r="T157">
        <v>0</v>
      </c>
      <c r="U157">
        <v>0</v>
      </c>
      <c r="W157">
        <v>1</v>
      </c>
      <c r="X157" t="s">
        <v>683</v>
      </c>
      <c r="Y157" t="s">
        <v>684</v>
      </c>
    </row>
    <row r="158" spans="1:25" hidden="1" x14ac:dyDescent="0.3">
      <c r="A158" t="s">
        <v>685</v>
      </c>
      <c r="B158" t="s">
        <v>686</v>
      </c>
      <c r="C158" t="s">
        <v>32</v>
      </c>
      <c r="E158" t="s">
        <v>293</v>
      </c>
      <c r="F158" t="s">
        <v>34</v>
      </c>
      <c r="G158" t="s">
        <v>297</v>
      </c>
      <c r="H158" t="s">
        <v>254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0</v>
      </c>
      <c r="S158">
        <v>0</v>
      </c>
      <c r="T158">
        <v>0</v>
      </c>
      <c r="U158">
        <v>0</v>
      </c>
      <c r="W158">
        <v>1</v>
      </c>
      <c r="X158" t="s">
        <v>292</v>
      </c>
      <c r="Y158" t="s">
        <v>687</v>
      </c>
    </row>
    <row r="159" spans="1:25" x14ac:dyDescent="0.3">
      <c r="A159" t="s">
        <v>688</v>
      </c>
      <c r="B159" t="s">
        <v>689</v>
      </c>
      <c r="C159" t="s">
        <v>32</v>
      </c>
      <c r="E159" t="s">
        <v>690</v>
      </c>
      <c r="F159" t="s">
        <v>34</v>
      </c>
      <c r="G159" t="s">
        <v>678</v>
      </c>
      <c r="H159" t="s">
        <v>691</v>
      </c>
      <c r="L159">
        <v>1</v>
      </c>
      <c r="M159">
        <v>4</v>
      </c>
      <c r="N159" t="s">
        <v>36</v>
      </c>
      <c r="O159">
        <v>2E-3</v>
      </c>
      <c r="R159" t="s">
        <v>36</v>
      </c>
      <c r="T159">
        <v>1</v>
      </c>
      <c r="U159">
        <v>4</v>
      </c>
      <c r="W159">
        <v>1</v>
      </c>
      <c r="X159" t="s">
        <v>82</v>
      </c>
      <c r="Y159" t="s">
        <v>692</v>
      </c>
    </row>
    <row r="160" spans="1:25" hidden="1" x14ac:dyDescent="0.3">
      <c r="A160" t="s">
        <v>693</v>
      </c>
      <c r="B160" t="s">
        <v>694</v>
      </c>
      <c r="C160" t="s">
        <v>32</v>
      </c>
      <c r="E160" t="s">
        <v>695</v>
      </c>
      <c r="F160" t="s">
        <v>34</v>
      </c>
      <c r="H160" t="s">
        <v>355</v>
      </c>
      <c r="I160" t="s">
        <v>42</v>
      </c>
      <c r="L160">
        <v>2.2852999999999998E-2</v>
      </c>
      <c r="M160">
        <v>2.6100000000000002E-2</v>
      </c>
      <c r="N160" t="s">
        <v>316</v>
      </c>
      <c r="O160">
        <v>2E-3</v>
      </c>
      <c r="R160" t="s">
        <v>316</v>
      </c>
      <c r="W160">
        <v>1</v>
      </c>
      <c r="X160" t="s">
        <v>696</v>
      </c>
      <c r="Y160" t="s">
        <v>697</v>
      </c>
    </row>
    <row r="161" spans="1:25" x14ac:dyDescent="0.3">
      <c r="A161" t="s">
        <v>698</v>
      </c>
      <c r="B161" t="s">
        <v>699</v>
      </c>
      <c r="C161" t="s">
        <v>32</v>
      </c>
      <c r="E161" t="s">
        <v>700</v>
      </c>
      <c r="F161" t="s">
        <v>34</v>
      </c>
      <c r="H161" t="s">
        <v>701</v>
      </c>
      <c r="N161" t="s">
        <v>444</v>
      </c>
      <c r="O161">
        <v>4.0000000000000001E-3</v>
      </c>
      <c r="R161" t="s">
        <v>36</v>
      </c>
      <c r="S161">
        <v>1E-3</v>
      </c>
      <c r="W161">
        <v>1</v>
      </c>
      <c r="Y161" t="s">
        <v>702</v>
      </c>
    </row>
    <row r="162" spans="1:25" x14ac:dyDescent="0.3">
      <c r="A162" t="s">
        <v>703</v>
      </c>
      <c r="B162" t="s">
        <v>704</v>
      </c>
      <c r="C162" t="s">
        <v>32</v>
      </c>
      <c r="E162" t="s">
        <v>705</v>
      </c>
      <c r="F162" t="s">
        <v>34</v>
      </c>
      <c r="H162" t="s">
        <v>390</v>
      </c>
      <c r="N162" t="s">
        <v>112</v>
      </c>
      <c r="O162">
        <v>4.0000000000000001E-3</v>
      </c>
      <c r="R162" t="s">
        <v>36</v>
      </c>
      <c r="S162">
        <v>4.0000000000000001E-3</v>
      </c>
      <c r="W162">
        <v>1</v>
      </c>
      <c r="X162" t="s">
        <v>706</v>
      </c>
      <c r="Y162" t="s">
        <v>707</v>
      </c>
    </row>
    <row r="163" spans="1:25" hidden="1" x14ac:dyDescent="0.3">
      <c r="A163" t="s">
        <v>708</v>
      </c>
      <c r="B163" t="s">
        <v>709</v>
      </c>
      <c r="C163" t="s">
        <v>32</v>
      </c>
      <c r="E163" t="s">
        <v>710</v>
      </c>
      <c r="F163" t="s">
        <v>49</v>
      </c>
      <c r="G163" t="s">
        <v>417</v>
      </c>
      <c r="K163">
        <v>0</v>
      </c>
      <c r="L163">
        <v>0</v>
      </c>
      <c r="M163">
        <v>0</v>
      </c>
      <c r="N163" t="s">
        <v>112</v>
      </c>
      <c r="O163">
        <v>0</v>
      </c>
      <c r="P163">
        <v>0</v>
      </c>
      <c r="Q163">
        <v>0</v>
      </c>
      <c r="S163">
        <v>0</v>
      </c>
      <c r="T163">
        <v>0</v>
      </c>
      <c r="U163">
        <v>0</v>
      </c>
      <c r="W163">
        <v>1</v>
      </c>
      <c r="X163" t="s">
        <v>711</v>
      </c>
      <c r="Y163" t="s">
        <v>712</v>
      </c>
    </row>
    <row r="164" spans="1:25" hidden="1" x14ac:dyDescent="0.3">
      <c r="A164" t="s">
        <v>713</v>
      </c>
      <c r="B164" t="s">
        <v>709</v>
      </c>
      <c r="C164" t="s">
        <v>32</v>
      </c>
      <c r="E164" t="s">
        <v>714</v>
      </c>
      <c r="F164" t="s">
        <v>49</v>
      </c>
      <c r="G164" t="s">
        <v>417</v>
      </c>
      <c r="K164">
        <v>0</v>
      </c>
      <c r="L164">
        <v>0</v>
      </c>
      <c r="M164">
        <v>0</v>
      </c>
      <c r="O164">
        <v>0</v>
      </c>
      <c r="P164">
        <v>0</v>
      </c>
      <c r="Q164">
        <v>0</v>
      </c>
      <c r="S164">
        <v>0</v>
      </c>
      <c r="T164">
        <v>0</v>
      </c>
      <c r="U164">
        <v>0</v>
      </c>
      <c r="W164">
        <v>1</v>
      </c>
      <c r="X164" t="s">
        <v>711</v>
      </c>
      <c r="Y164" t="s">
        <v>715</v>
      </c>
    </row>
    <row r="165" spans="1:25" hidden="1" x14ac:dyDescent="0.3">
      <c r="A165" t="s">
        <v>716</v>
      </c>
      <c r="C165" t="s">
        <v>32</v>
      </c>
      <c r="F165" t="s">
        <v>49</v>
      </c>
      <c r="G165" t="s">
        <v>236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W165">
        <v>1</v>
      </c>
      <c r="Y165" t="s">
        <v>717</v>
      </c>
    </row>
    <row r="166" spans="1:25" x14ac:dyDescent="0.3">
      <c r="A166" t="s">
        <v>718</v>
      </c>
      <c r="B166" t="s">
        <v>719</v>
      </c>
      <c r="C166" t="s">
        <v>32</v>
      </c>
      <c r="E166" t="s">
        <v>720</v>
      </c>
      <c r="F166" t="s">
        <v>34</v>
      </c>
      <c r="G166" t="s">
        <v>721</v>
      </c>
      <c r="H166" t="s">
        <v>160</v>
      </c>
      <c r="N166" t="s">
        <v>650</v>
      </c>
      <c r="W166">
        <v>1</v>
      </c>
      <c r="X166" t="s">
        <v>722</v>
      </c>
      <c r="Y166" t="s">
        <v>723</v>
      </c>
    </row>
    <row r="167" spans="1:25" x14ac:dyDescent="0.3">
      <c r="A167" t="s">
        <v>730</v>
      </c>
      <c r="B167" t="s">
        <v>731</v>
      </c>
      <c r="C167" t="s">
        <v>32</v>
      </c>
      <c r="E167" t="s">
        <v>732</v>
      </c>
      <c r="F167" t="s">
        <v>34</v>
      </c>
      <c r="H167" t="s">
        <v>376</v>
      </c>
      <c r="W167">
        <v>1</v>
      </c>
      <c r="Y167" t="s">
        <v>733</v>
      </c>
    </row>
    <row r="168" spans="1:25" x14ac:dyDescent="0.3">
      <c r="A168" t="s">
        <v>724</v>
      </c>
      <c r="B168" t="s">
        <v>725</v>
      </c>
      <c r="C168" t="s">
        <v>32</v>
      </c>
      <c r="E168" t="s">
        <v>726</v>
      </c>
      <c r="F168" t="s">
        <v>34</v>
      </c>
      <c r="G168" t="s">
        <v>727</v>
      </c>
      <c r="H168" t="s">
        <v>679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0</v>
      </c>
      <c r="S168">
        <v>0</v>
      </c>
      <c r="T168">
        <v>0</v>
      </c>
      <c r="U168">
        <v>0</v>
      </c>
      <c r="W168">
        <v>1</v>
      </c>
      <c r="X168" t="s">
        <v>728</v>
      </c>
      <c r="Y168" t="s">
        <v>729</v>
      </c>
    </row>
    <row r="169" spans="1:25" hidden="1" x14ac:dyDescent="0.3">
      <c r="A169" t="s">
        <v>734</v>
      </c>
      <c r="C169" t="s">
        <v>32</v>
      </c>
      <c r="E169" t="s">
        <v>735</v>
      </c>
      <c r="F169" t="s">
        <v>49</v>
      </c>
      <c r="G169" t="s">
        <v>236</v>
      </c>
      <c r="H169" t="s">
        <v>72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0</v>
      </c>
      <c r="S169">
        <v>0</v>
      </c>
      <c r="T169">
        <v>0</v>
      </c>
      <c r="U169">
        <v>0</v>
      </c>
      <c r="W169">
        <v>1</v>
      </c>
      <c r="Y169" t="s">
        <v>736</v>
      </c>
    </row>
    <row r="170" spans="1:25" hidden="1" x14ac:dyDescent="0.3">
      <c r="A170" t="s">
        <v>737</v>
      </c>
      <c r="B170" t="s">
        <v>738</v>
      </c>
      <c r="C170" t="s">
        <v>32</v>
      </c>
      <c r="E170" t="s">
        <v>739</v>
      </c>
      <c r="F170" t="s">
        <v>49</v>
      </c>
      <c r="G170" t="s">
        <v>50</v>
      </c>
      <c r="K170">
        <v>0</v>
      </c>
      <c r="L170">
        <v>0</v>
      </c>
      <c r="M170">
        <v>0</v>
      </c>
      <c r="N170" t="s">
        <v>740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W170">
        <v>1</v>
      </c>
      <c r="X170" t="s">
        <v>741</v>
      </c>
      <c r="Y170" t="s">
        <v>742</v>
      </c>
    </row>
    <row r="171" spans="1:25" x14ac:dyDescent="0.3">
      <c r="A171" t="s">
        <v>743</v>
      </c>
      <c r="B171" t="s">
        <v>744</v>
      </c>
      <c r="C171" t="s">
        <v>32</v>
      </c>
      <c r="E171" t="s">
        <v>745</v>
      </c>
      <c r="F171" t="s">
        <v>34</v>
      </c>
      <c r="G171" t="s">
        <v>746</v>
      </c>
      <c r="H171" t="s">
        <v>160</v>
      </c>
      <c r="K171">
        <v>1.5</v>
      </c>
      <c r="N171" t="s">
        <v>36</v>
      </c>
      <c r="O171">
        <v>2E-3</v>
      </c>
      <c r="R171" t="s">
        <v>36</v>
      </c>
      <c r="T171">
        <v>4.0000000000000001E-3</v>
      </c>
      <c r="U171">
        <v>1.5</v>
      </c>
      <c r="W171">
        <v>1</v>
      </c>
      <c r="X171" t="s">
        <v>82</v>
      </c>
      <c r="Y171" t="s">
        <v>747</v>
      </c>
    </row>
    <row r="172" spans="1:25" x14ac:dyDescent="0.3">
      <c r="A172" t="s">
        <v>748</v>
      </c>
      <c r="B172" t="s">
        <v>672</v>
      </c>
      <c r="C172" t="s">
        <v>32</v>
      </c>
      <c r="E172" t="s">
        <v>541</v>
      </c>
      <c r="F172" t="s">
        <v>34</v>
      </c>
      <c r="G172" t="s">
        <v>125</v>
      </c>
      <c r="H172" t="s">
        <v>462</v>
      </c>
      <c r="I172" t="s">
        <v>42</v>
      </c>
      <c r="K172">
        <v>0</v>
      </c>
      <c r="L172">
        <v>0</v>
      </c>
      <c r="M172">
        <v>0</v>
      </c>
      <c r="O172">
        <v>0</v>
      </c>
      <c r="P172">
        <v>0</v>
      </c>
      <c r="Q172">
        <v>0</v>
      </c>
      <c r="S172">
        <v>0</v>
      </c>
      <c r="T172">
        <v>0</v>
      </c>
      <c r="U172">
        <v>0</v>
      </c>
      <c r="W172">
        <v>1</v>
      </c>
      <c r="X172" t="s">
        <v>749</v>
      </c>
      <c r="Y172" t="s">
        <v>750</v>
      </c>
    </row>
    <row r="173" spans="1:25" hidden="1" x14ac:dyDescent="0.3">
      <c r="A173" t="s">
        <v>751</v>
      </c>
      <c r="B173" t="s">
        <v>752</v>
      </c>
      <c r="C173" t="s">
        <v>32</v>
      </c>
      <c r="E173" t="s">
        <v>293</v>
      </c>
      <c r="F173" t="s">
        <v>34</v>
      </c>
      <c r="G173" t="s">
        <v>297</v>
      </c>
      <c r="H173" t="s">
        <v>254</v>
      </c>
      <c r="K173">
        <v>0</v>
      </c>
      <c r="L173">
        <v>0</v>
      </c>
      <c r="M173">
        <v>0</v>
      </c>
      <c r="N173" t="s">
        <v>740</v>
      </c>
      <c r="O173">
        <v>0</v>
      </c>
      <c r="P173">
        <v>0</v>
      </c>
      <c r="Q173">
        <v>0</v>
      </c>
      <c r="S173">
        <v>0</v>
      </c>
      <c r="T173">
        <v>0</v>
      </c>
      <c r="U173">
        <v>0</v>
      </c>
      <c r="W173">
        <v>1</v>
      </c>
      <c r="X173" t="s">
        <v>292</v>
      </c>
      <c r="Y173" t="s">
        <v>753</v>
      </c>
    </row>
    <row r="174" spans="1:25" hidden="1" x14ac:dyDescent="0.3">
      <c r="A174" t="s">
        <v>754</v>
      </c>
      <c r="C174" t="s">
        <v>32</v>
      </c>
      <c r="E174" t="s">
        <v>755</v>
      </c>
      <c r="F174" t="s">
        <v>34</v>
      </c>
      <c r="G174" t="s">
        <v>596</v>
      </c>
      <c r="H174" t="s">
        <v>756</v>
      </c>
      <c r="W174">
        <v>1</v>
      </c>
      <c r="X174" t="s">
        <v>757</v>
      </c>
      <c r="Y174" t="s">
        <v>758</v>
      </c>
    </row>
    <row r="175" spans="1:25" hidden="1" x14ac:dyDescent="0.3">
      <c r="A175" t="s">
        <v>759</v>
      </c>
      <c r="B175" t="s">
        <v>760</v>
      </c>
      <c r="C175" t="s">
        <v>32</v>
      </c>
      <c r="E175" t="s">
        <v>761</v>
      </c>
      <c r="F175" t="s">
        <v>34</v>
      </c>
      <c r="G175" t="s">
        <v>109</v>
      </c>
      <c r="H175" t="s">
        <v>254</v>
      </c>
      <c r="I175" t="s">
        <v>255</v>
      </c>
      <c r="K175">
        <v>2.2000000000000002</v>
      </c>
      <c r="N175" t="s">
        <v>112</v>
      </c>
      <c r="O175">
        <v>2E-3</v>
      </c>
      <c r="R175" t="s">
        <v>112</v>
      </c>
      <c r="W175">
        <v>1</v>
      </c>
      <c r="X175" t="s">
        <v>762</v>
      </c>
      <c r="Y175" t="s">
        <v>763</v>
      </c>
    </row>
    <row r="176" spans="1:25" x14ac:dyDescent="0.3">
      <c r="A176" t="s">
        <v>764</v>
      </c>
      <c r="B176" t="s">
        <v>765</v>
      </c>
      <c r="C176" t="s">
        <v>32</v>
      </c>
      <c r="F176" t="s">
        <v>34</v>
      </c>
      <c r="G176" t="s">
        <v>109</v>
      </c>
      <c r="H176" t="s">
        <v>376</v>
      </c>
      <c r="I176" t="s">
        <v>444</v>
      </c>
      <c r="N176" t="s">
        <v>444</v>
      </c>
      <c r="R176" t="s">
        <v>444</v>
      </c>
      <c r="W176">
        <v>1</v>
      </c>
      <c r="Y176" t="s">
        <v>766</v>
      </c>
    </row>
    <row r="177" spans="1:25" x14ac:dyDescent="0.3">
      <c r="A177" t="s">
        <v>767</v>
      </c>
      <c r="B177" t="s">
        <v>768</v>
      </c>
      <c r="C177" t="s">
        <v>32</v>
      </c>
      <c r="E177" t="s">
        <v>769</v>
      </c>
      <c r="F177" t="s">
        <v>34</v>
      </c>
      <c r="G177" t="s">
        <v>432</v>
      </c>
      <c r="H177" t="s">
        <v>770</v>
      </c>
      <c r="I177" t="s">
        <v>42</v>
      </c>
      <c r="N177" t="s">
        <v>36</v>
      </c>
      <c r="W177">
        <v>1</v>
      </c>
      <c r="X177" t="s">
        <v>771</v>
      </c>
      <c r="Y177" t="s">
        <v>772</v>
      </c>
    </row>
    <row r="178" spans="1:25" x14ac:dyDescent="0.3">
      <c r="A178" t="s">
        <v>773</v>
      </c>
      <c r="B178" t="s">
        <v>774</v>
      </c>
      <c r="C178" t="s">
        <v>32</v>
      </c>
      <c r="E178" t="s">
        <v>775</v>
      </c>
      <c r="F178" t="s">
        <v>34</v>
      </c>
      <c r="G178" t="s">
        <v>76</v>
      </c>
      <c r="H178" t="s">
        <v>679</v>
      </c>
      <c r="K178">
        <v>0</v>
      </c>
      <c r="L178">
        <v>0</v>
      </c>
      <c r="M178">
        <v>0</v>
      </c>
      <c r="O178">
        <v>0</v>
      </c>
      <c r="P178">
        <v>0</v>
      </c>
      <c r="Q178">
        <v>0</v>
      </c>
      <c r="S178">
        <v>0</v>
      </c>
      <c r="T178">
        <v>0</v>
      </c>
      <c r="U178">
        <v>0</v>
      </c>
      <c r="W178">
        <v>1</v>
      </c>
      <c r="X178" t="s">
        <v>776</v>
      </c>
      <c r="Y178" t="s">
        <v>777</v>
      </c>
    </row>
    <row r="179" spans="1:25" hidden="1" x14ac:dyDescent="0.3">
      <c r="A179" t="s">
        <v>778</v>
      </c>
      <c r="B179" t="s">
        <v>779</v>
      </c>
      <c r="C179" t="s">
        <v>32</v>
      </c>
      <c r="E179" t="s">
        <v>117</v>
      </c>
      <c r="H179" t="s">
        <v>118</v>
      </c>
      <c r="I179" t="s">
        <v>119</v>
      </c>
      <c r="K179">
        <v>10</v>
      </c>
      <c r="N179" t="s">
        <v>36</v>
      </c>
      <c r="O179">
        <v>0.1</v>
      </c>
      <c r="R179" t="s">
        <v>120</v>
      </c>
      <c r="S179">
        <v>1</v>
      </c>
      <c r="W179">
        <v>1</v>
      </c>
      <c r="X179" t="s">
        <v>121</v>
      </c>
      <c r="Y179" t="s">
        <v>780</v>
      </c>
    </row>
    <row r="180" spans="1:25" hidden="1" x14ac:dyDescent="0.3">
      <c r="A180" t="s">
        <v>781</v>
      </c>
      <c r="B180" t="s">
        <v>782</v>
      </c>
      <c r="C180" t="s">
        <v>32</v>
      </c>
      <c r="F180" t="s">
        <v>49</v>
      </c>
      <c r="G180" t="s">
        <v>76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0</v>
      </c>
      <c r="S180">
        <v>0</v>
      </c>
      <c r="T180">
        <v>0</v>
      </c>
      <c r="U180">
        <v>0</v>
      </c>
      <c r="W180">
        <v>1</v>
      </c>
      <c r="X180" t="s">
        <v>783</v>
      </c>
      <c r="Y180" t="s">
        <v>784</v>
      </c>
    </row>
    <row r="181" spans="1:25" hidden="1" x14ac:dyDescent="0.3">
      <c r="A181" t="s">
        <v>785</v>
      </c>
      <c r="B181" t="s">
        <v>786</v>
      </c>
      <c r="C181" t="s">
        <v>32</v>
      </c>
      <c r="E181" t="s">
        <v>117</v>
      </c>
      <c r="H181" t="s">
        <v>118</v>
      </c>
      <c r="I181" t="s">
        <v>119</v>
      </c>
      <c r="K181">
        <v>10</v>
      </c>
      <c r="N181" t="s">
        <v>36</v>
      </c>
      <c r="O181">
        <v>0.1</v>
      </c>
      <c r="R181" t="s">
        <v>120</v>
      </c>
      <c r="S181">
        <v>1</v>
      </c>
      <c r="W181">
        <v>1</v>
      </c>
      <c r="X181" t="s">
        <v>121</v>
      </c>
      <c r="Y181" t="s">
        <v>787</v>
      </c>
    </row>
    <row r="182" spans="1:25" hidden="1" x14ac:dyDescent="0.3">
      <c r="A182" t="s">
        <v>788</v>
      </c>
      <c r="B182" t="s">
        <v>789</v>
      </c>
      <c r="C182" t="s">
        <v>32</v>
      </c>
      <c r="F182" t="s">
        <v>49</v>
      </c>
      <c r="G182" t="s">
        <v>76</v>
      </c>
      <c r="H182" t="s">
        <v>421</v>
      </c>
      <c r="K182">
        <v>0</v>
      </c>
      <c r="L182">
        <v>0</v>
      </c>
      <c r="M182">
        <v>0</v>
      </c>
      <c r="O182">
        <v>0</v>
      </c>
      <c r="P182">
        <v>0</v>
      </c>
      <c r="Q182">
        <v>0</v>
      </c>
      <c r="S182">
        <v>0</v>
      </c>
      <c r="T182">
        <v>0</v>
      </c>
      <c r="U182">
        <v>0</v>
      </c>
      <c r="W182">
        <v>1</v>
      </c>
      <c r="X182" t="s">
        <v>790</v>
      </c>
      <c r="Y182" t="s">
        <v>791</v>
      </c>
    </row>
    <row r="183" spans="1:25" x14ac:dyDescent="0.3">
      <c r="A183" t="s">
        <v>792</v>
      </c>
      <c r="B183" t="s">
        <v>793</v>
      </c>
      <c r="C183" t="s">
        <v>32</v>
      </c>
      <c r="E183" t="s">
        <v>794</v>
      </c>
      <c r="F183" t="s">
        <v>34</v>
      </c>
      <c r="G183" t="s">
        <v>395</v>
      </c>
      <c r="H183" t="s">
        <v>795</v>
      </c>
      <c r="I183" t="s">
        <v>42</v>
      </c>
      <c r="K183">
        <v>0</v>
      </c>
      <c r="L183">
        <v>0</v>
      </c>
      <c r="M183">
        <v>0</v>
      </c>
      <c r="N183" t="s">
        <v>444</v>
      </c>
      <c r="O183">
        <v>0</v>
      </c>
      <c r="P183">
        <v>0</v>
      </c>
      <c r="Q183">
        <v>0</v>
      </c>
      <c r="R183" t="s">
        <v>36</v>
      </c>
      <c r="S183">
        <v>4.0000000000000001E-3</v>
      </c>
      <c r="T183">
        <v>0</v>
      </c>
      <c r="U183">
        <v>0</v>
      </c>
      <c r="W183">
        <v>1</v>
      </c>
      <c r="X183" t="s">
        <v>796</v>
      </c>
      <c r="Y183" t="s">
        <v>797</v>
      </c>
    </row>
    <row r="184" spans="1:25" x14ac:dyDescent="0.3">
      <c r="A184" t="s">
        <v>798</v>
      </c>
      <c r="B184" t="s">
        <v>799</v>
      </c>
      <c r="C184" t="s">
        <v>32</v>
      </c>
      <c r="E184" t="s">
        <v>800</v>
      </c>
      <c r="F184" t="s">
        <v>34</v>
      </c>
      <c r="G184" t="s">
        <v>801</v>
      </c>
      <c r="H184" t="s">
        <v>802</v>
      </c>
      <c r="I184" t="s">
        <v>42</v>
      </c>
      <c r="K184">
        <v>0</v>
      </c>
      <c r="L184">
        <v>0</v>
      </c>
      <c r="M184">
        <v>0</v>
      </c>
      <c r="N184" t="s">
        <v>444</v>
      </c>
      <c r="O184">
        <v>0</v>
      </c>
      <c r="P184">
        <v>0</v>
      </c>
      <c r="Q184">
        <v>0</v>
      </c>
      <c r="R184" t="s">
        <v>36</v>
      </c>
      <c r="S184">
        <v>4.0000000000000001E-3</v>
      </c>
      <c r="T184">
        <v>0</v>
      </c>
      <c r="U184">
        <v>0</v>
      </c>
      <c r="W184">
        <v>1</v>
      </c>
      <c r="X184" t="s">
        <v>803</v>
      </c>
      <c r="Y184" t="s">
        <v>804</v>
      </c>
    </row>
    <row r="185" spans="1:25" x14ac:dyDescent="0.3">
      <c r="A185" t="s">
        <v>805</v>
      </c>
      <c r="B185" t="s">
        <v>806</v>
      </c>
      <c r="C185" t="s">
        <v>32</v>
      </c>
      <c r="E185" t="s">
        <v>807</v>
      </c>
      <c r="F185" t="s">
        <v>34</v>
      </c>
      <c r="G185" t="s">
        <v>801</v>
      </c>
      <c r="H185" t="s">
        <v>802</v>
      </c>
      <c r="I185" t="s">
        <v>42</v>
      </c>
      <c r="K185">
        <v>0</v>
      </c>
      <c r="L185">
        <v>0</v>
      </c>
      <c r="M185">
        <v>0</v>
      </c>
      <c r="N185" t="s">
        <v>444</v>
      </c>
      <c r="O185">
        <v>0</v>
      </c>
      <c r="P185">
        <v>0</v>
      </c>
      <c r="Q185">
        <v>0</v>
      </c>
      <c r="R185" t="s">
        <v>36</v>
      </c>
      <c r="S185">
        <v>4.0000000000000001E-3</v>
      </c>
      <c r="T185">
        <v>0</v>
      </c>
      <c r="U185">
        <v>0</v>
      </c>
      <c r="W185">
        <v>1</v>
      </c>
      <c r="X185" t="s">
        <v>803</v>
      </c>
      <c r="Y185" t="s">
        <v>808</v>
      </c>
    </row>
    <row r="186" spans="1:25" ht="4.8" customHeight="1" x14ac:dyDescent="0.3">
      <c r="A186" t="s">
        <v>809</v>
      </c>
      <c r="B186" t="s">
        <v>810</v>
      </c>
      <c r="C186" t="s">
        <v>32</v>
      </c>
      <c r="F186" t="s">
        <v>34</v>
      </c>
      <c r="G186" t="s">
        <v>801</v>
      </c>
      <c r="H186" t="s">
        <v>802</v>
      </c>
      <c r="I186" t="s">
        <v>42</v>
      </c>
      <c r="K186">
        <v>0</v>
      </c>
      <c r="L186">
        <v>0</v>
      </c>
      <c r="M186">
        <v>0</v>
      </c>
      <c r="N186" t="s">
        <v>444</v>
      </c>
      <c r="O186">
        <v>0</v>
      </c>
      <c r="P186">
        <v>0</v>
      </c>
      <c r="Q186">
        <v>0</v>
      </c>
      <c r="R186" t="s">
        <v>36</v>
      </c>
      <c r="S186">
        <v>4.0000000000000001E-3</v>
      </c>
      <c r="T186">
        <v>0</v>
      </c>
      <c r="U186">
        <v>0</v>
      </c>
      <c r="W186">
        <v>1</v>
      </c>
      <c r="X186" t="s">
        <v>803</v>
      </c>
      <c r="Y186" t="s">
        <v>811</v>
      </c>
    </row>
    <row r="187" spans="1:25" hidden="1" x14ac:dyDescent="0.3">
      <c r="A187" t="s">
        <v>812</v>
      </c>
      <c r="B187" t="s">
        <v>813</v>
      </c>
      <c r="C187" t="s">
        <v>32</v>
      </c>
      <c r="E187" t="s">
        <v>814</v>
      </c>
      <c r="F187" t="s">
        <v>34</v>
      </c>
      <c r="G187" t="s">
        <v>395</v>
      </c>
      <c r="H187" t="s">
        <v>795</v>
      </c>
      <c r="I187" t="s">
        <v>42</v>
      </c>
      <c r="K187">
        <v>0</v>
      </c>
      <c r="L187">
        <v>0</v>
      </c>
      <c r="M187">
        <v>0</v>
      </c>
      <c r="N187" t="s">
        <v>444</v>
      </c>
      <c r="O187">
        <v>0</v>
      </c>
      <c r="P187">
        <v>0</v>
      </c>
      <c r="Q187">
        <v>0</v>
      </c>
      <c r="R187" t="s">
        <v>36</v>
      </c>
      <c r="S187">
        <v>4.0000000000000001E-3</v>
      </c>
      <c r="T187">
        <v>0</v>
      </c>
      <c r="U187">
        <v>0</v>
      </c>
      <c r="W187">
        <v>1</v>
      </c>
      <c r="X187" t="s">
        <v>796</v>
      </c>
      <c r="Y187" t="s">
        <v>815</v>
      </c>
    </row>
    <row r="188" spans="1:25" hidden="1" x14ac:dyDescent="0.3">
      <c r="A188" t="s">
        <v>816</v>
      </c>
      <c r="B188" t="s">
        <v>817</v>
      </c>
      <c r="C188" t="s">
        <v>32</v>
      </c>
      <c r="E188" t="s">
        <v>818</v>
      </c>
      <c r="F188" t="s">
        <v>34</v>
      </c>
      <c r="G188" t="s">
        <v>395</v>
      </c>
      <c r="H188" t="s">
        <v>795</v>
      </c>
      <c r="I188" t="s">
        <v>42</v>
      </c>
      <c r="K188">
        <v>0</v>
      </c>
      <c r="L188">
        <v>0</v>
      </c>
      <c r="M188">
        <v>0</v>
      </c>
      <c r="N188" t="s">
        <v>444</v>
      </c>
      <c r="O188">
        <v>0</v>
      </c>
      <c r="P188">
        <v>0</v>
      </c>
      <c r="Q188">
        <v>0</v>
      </c>
      <c r="R188" t="s">
        <v>36</v>
      </c>
      <c r="S188">
        <v>4.0000000000000001E-3</v>
      </c>
      <c r="T188">
        <v>0</v>
      </c>
      <c r="U188">
        <v>0</v>
      </c>
      <c r="W188">
        <v>1</v>
      </c>
      <c r="X188" t="s">
        <v>796</v>
      </c>
      <c r="Y188" t="s">
        <v>819</v>
      </c>
    </row>
    <row r="189" spans="1:25" hidden="1" x14ac:dyDescent="0.3">
      <c r="A189" t="s">
        <v>820</v>
      </c>
      <c r="B189" t="s">
        <v>821</v>
      </c>
      <c r="C189" t="s">
        <v>32</v>
      </c>
      <c r="E189" t="s">
        <v>822</v>
      </c>
      <c r="F189" t="s">
        <v>34</v>
      </c>
      <c r="G189" t="s">
        <v>395</v>
      </c>
      <c r="H189" t="s">
        <v>795</v>
      </c>
      <c r="I189" t="s">
        <v>42</v>
      </c>
      <c r="K189">
        <v>0</v>
      </c>
      <c r="L189">
        <v>0</v>
      </c>
      <c r="M189">
        <v>0</v>
      </c>
      <c r="N189" t="s">
        <v>444</v>
      </c>
      <c r="O189">
        <v>0</v>
      </c>
      <c r="P189">
        <v>0</v>
      </c>
      <c r="Q189">
        <v>0</v>
      </c>
      <c r="R189" t="s">
        <v>36</v>
      </c>
      <c r="S189">
        <v>4.0000000000000001E-3</v>
      </c>
      <c r="T189">
        <v>0</v>
      </c>
      <c r="U189">
        <v>0</v>
      </c>
      <c r="W189">
        <v>1</v>
      </c>
      <c r="X189" t="s">
        <v>796</v>
      </c>
      <c r="Y189" t="s">
        <v>823</v>
      </c>
    </row>
    <row r="190" spans="1:25" x14ac:dyDescent="0.3">
      <c r="A190" t="s">
        <v>824</v>
      </c>
      <c r="B190" t="s">
        <v>825</v>
      </c>
      <c r="C190" t="s">
        <v>32</v>
      </c>
      <c r="E190" t="s">
        <v>826</v>
      </c>
      <c r="F190" t="s">
        <v>34</v>
      </c>
      <c r="G190" t="s">
        <v>395</v>
      </c>
      <c r="H190" t="s">
        <v>795</v>
      </c>
      <c r="I190" t="s">
        <v>42</v>
      </c>
      <c r="K190">
        <v>0</v>
      </c>
      <c r="L190">
        <v>0</v>
      </c>
      <c r="M190">
        <v>0</v>
      </c>
      <c r="N190" t="s">
        <v>444</v>
      </c>
      <c r="O190">
        <v>0</v>
      </c>
      <c r="P190">
        <v>0</v>
      </c>
      <c r="Q190">
        <v>0</v>
      </c>
      <c r="R190" t="s">
        <v>36</v>
      </c>
      <c r="S190">
        <v>4.0000000000000001E-3</v>
      </c>
      <c r="T190">
        <v>0</v>
      </c>
      <c r="U190">
        <v>0</v>
      </c>
      <c r="W190">
        <v>1</v>
      </c>
      <c r="X190" t="s">
        <v>796</v>
      </c>
      <c r="Y190" t="s">
        <v>827</v>
      </c>
    </row>
    <row r="191" spans="1:25" x14ac:dyDescent="0.3">
      <c r="A191" t="s">
        <v>828</v>
      </c>
      <c r="B191" t="s">
        <v>829</v>
      </c>
      <c r="C191" t="s">
        <v>32</v>
      </c>
      <c r="E191" t="s">
        <v>830</v>
      </c>
      <c r="F191" t="s">
        <v>34</v>
      </c>
      <c r="G191" t="s">
        <v>395</v>
      </c>
      <c r="H191" t="s">
        <v>795</v>
      </c>
      <c r="I191" t="s">
        <v>42</v>
      </c>
      <c r="K191">
        <v>0</v>
      </c>
      <c r="L191">
        <v>0</v>
      </c>
      <c r="M191">
        <v>0</v>
      </c>
      <c r="N191" t="s">
        <v>444</v>
      </c>
      <c r="O191">
        <v>0</v>
      </c>
      <c r="P191">
        <v>0</v>
      </c>
      <c r="Q191">
        <v>0</v>
      </c>
      <c r="R191" t="s">
        <v>36</v>
      </c>
      <c r="S191">
        <v>4.0000000000000001E-3</v>
      </c>
      <c r="T191">
        <v>0</v>
      </c>
      <c r="U191">
        <v>0</v>
      </c>
      <c r="W191">
        <v>1</v>
      </c>
      <c r="X191" t="s">
        <v>796</v>
      </c>
      <c r="Y191" t="s">
        <v>831</v>
      </c>
    </row>
    <row r="192" spans="1:25" x14ac:dyDescent="0.3">
      <c r="A192" t="s">
        <v>832</v>
      </c>
      <c r="B192" t="s">
        <v>833</v>
      </c>
      <c r="C192" t="s">
        <v>32</v>
      </c>
      <c r="E192" t="s">
        <v>834</v>
      </c>
      <c r="F192" t="s">
        <v>34</v>
      </c>
      <c r="G192" t="s">
        <v>395</v>
      </c>
      <c r="H192" t="s">
        <v>795</v>
      </c>
      <c r="I192" t="s">
        <v>42</v>
      </c>
      <c r="K192">
        <v>0</v>
      </c>
      <c r="L192">
        <v>0</v>
      </c>
      <c r="M192">
        <v>0</v>
      </c>
      <c r="N192" t="s">
        <v>444</v>
      </c>
      <c r="O192">
        <v>0</v>
      </c>
      <c r="P192">
        <v>0</v>
      </c>
      <c r="Q192">
        <v>0</v>
      </c>
      <c r="R192" t="s">
        <v>36</v>
      </c>
      <c r="S192">
        <v>4.0000000000000001E-3</v>
      </c>
      <c r="T192">
        <v>0</v>
      </c>
      <c r="U192">
        <v>0</v>
      </c>
      <c r="W192">
        <v>1</v>
      </c>
      <c r="X192" t="s">
        <v>796</v>
      </c>
      <c r="Y192" t="s">
        <v>835</v>
      </c>
    </row>
    <row r="193" spans="1:25" hidden="1" x14ac:dyDescent="0.3">
      <c r="A193" t="s">
        <v>836</v>
      </c>
      <c r="B193" t="s">
        <v>837</v>
      </c>
      <c r="C193" t="s">
        <v>32</v>
      </c>
      <c r="F193" t="s">
        <v>49</v>
      </c>
      <c r="G193" t="s">
        <v>76</v>
      </c>
      <c r="K193">
        <v>0</v>
      </c>
      <c r="L193">
        <v>0</v>
      </c>
      <c r="M193">
        <v>0</v>
      </c>
      <c r="O193">
        <v>0</v>
      </c>
      <c r="P193">
        <v>0</v>
      </c>
      <c r="Q193">
        <v>0</v>
      </c>
      <c r="S193">
        <v>0</v>
      </c>
      <c r="T193">
        <v>0</v>
      </c>
      <c r="U193">
        <v>0</v>
      </c>
      <c r="W193">
        <v>1</v>
      </c>
      <c r="X193" t="s">
        <v>838</v>
      </c>
      <c r="Y193" t="s">
        <v>839</v>
      </c>
    </row>
    <row r="194" spans="1:25" hidden="1" x14ac:dyDescent="0.3">
      <c r="A194" t="s">
        <v>840</v>
      </c>
      <c r="C194" t="s">
        <v>32</v>
      </c>
      <c r="E194" t="s">
        <v>841</v>
      </c>
      <c r="F194" t="s">
        <v>49</v>
      </c>
      <c r="G194" t="s">
        <v>417</v>
      </c>
      <c r="K194">
        <v>0</v>
      </c>
      <c r="L194">
        <v>0</v>
      </c>
      <c r="M194">
        <v>0</v>
      </c>
      <c r="O194">
        <v>0</v>
      </c>
      <c r="P194">
        <v>0</v>
      </c>
      <c r="Q194">
        <v>0</v>
      </c>
      <c r="S194">
        <v>0</v>
      </c>
      <c r="T194">
        <v>0</v>
      </c>
      <c r="U194">
        <v>0</v>
      </c>
      <c r="W194">
        <v>1</v>
      </c>
      <c r="Y194" t="s">
        <v>842</v>
      </c>
    </row>
    <row r="195" spans="1:25" hidden="1" x14ac:dyDescent="0.3">
      <c r="A195" t="s">
        <v>843</v>
      </c>
      <c r="B195" t="s">
        <v>844</v>
      </c>
      <c r="C195" t="s">
        <v>32</v>
      </c>
      <c r="E195" t="s">
        <v>117</v>
      </c>
      <c r="H195" t="s">
        <v>635</v>
      </c>
      <c r="I195" t="s">
        <v>119</v>
      </c>
      <c r="K195">
        <v>10</v>
      </c>
      <c r="N195" t="s">
        <v>36</v>
      </c>
      <c r="O195">
        <v>0.1</v>
      </c>
      <c r="R195" t="s">
        <v>120</v>
      </c>
      <c r="S195">
        <v>1</v>
      </c>
      <c r="W195">
        <v>1</v>
      </c>
      <c r="X195" t="s">
        <v>121</v>
      </c>
      <c r="Y195" t="s">
        <v>845</v>
      </c>
    </row>
    <row r="196" spans="1:25" hidden="1" x14ac:dyDescent="0.3">
      <c r="A196" t="s">
        <v>846</v>
      </c>
      <c r="B196" t="s">
        <v>847</v>
      </c>
      <c r="C196" t="s">
        <v>32</v>
      </c>
      <c r="E196" t="s">
        <v>117</v>
      </c>
      <c r="H196" t="s">
        <v>635</v>
      </c>
      <c r="I196" t="s">
        <v>119</v>
      </c>
      <c r="K196">
        <v>10</v>
      </c>
      <c r="N196" t="s">
        <v>36</v>
      </c>
      <c r="O196">
        <v>0.1</v>
      </c>
      <c r="R196" t="s">
        <v>120</v>
      </c>
      <c r="S196">
        <v>1</v>
      </c>
      <c r="W196">
        <v>1</v>
      </c>
      <c r="X196" t="s">
        <v>121</v>
      </c>
      <c r="Y196" t="s">
        <v>848</v>
      </c>
    </row>
    <row r="197" spans="1:25" hidden="1" x14ac:dyDescent="0.3">
      <c r="A197" t="s">
        <v>849</v>
      </c>
      <c r="B197" t="s">
        <v>850</v>
      </c>
      <c r="C197" t="s">
        <v>32</v>
      </c>
      <c r="E197" t="s">
        <v>117</v>
      </c>
      <c r="H197" t="s">
        <v>635</v>
      </c>
      <c r="I197" t="s">
        <v>119</v>
      </c>
      <c r="K197">
        <v>10</v>
      </c>
      <c r="N197" t="s">
        <v>36</v>
      </c>
      <c r="O197">
        <v>0.1</v>
      </c>
      <c r="R197" t="s">
        <v>120</v>
      </c>
      <c r="S197">
        <v>1</v>
      </c>
      <c r="W197">
        <v>1</v>
      </c>
      <c r="X197" t="s">
        <v>121</v>
      </c>
      <c r="Y197" t="s">
        <v>851</v>
      </c>
    </row>
    <row r="198" spans="1:25" hidden="1" x14ac:dyDescent="0.3">
      <c r="A198" t="s">
        <v>852</v>
      </c>
      <c r="B198" t="s">
        <v>853</v>
      </c>
      <c r="C198" t="s">
        <v>32</v>
      </c>
      <c r="E198" t="s">
        <v>117</v>
      </c>
      <c r="H198" t="s">
        <v>635</v>
      </c>
      <c r="I198" t="s">
        <v>119</v>
      </c>
      <c r="K198">
        <v>10</v>
      </c>
      <c r="N198" t="s">
        <v>36</v>
      </c>
      <c r="O198">
        <v>0.1</v>
      </c>
      <c r="R198" t="s">
        <v>120</v>
      </c>
      <c r="S198">
        <v>1</v>
      </c>
      <c r="W198">
        <v>1</v>
      </c>
      <c r="X198" t="s">
        <v>121</v>
      </c>
      <c r="Y198" t="s">
        <v>854</v>
      </c>
    </row>
    <row r="199" spans="1:25" hidden="1" x14ac:dyDescent="0.3">
      <c r="A199" t="s">
        <v>855</v>
      </c>
      <c r="B199" t="s">
        <v>856</v>
      </c>
      <c r="C199" t="s">
        <v>32</v>
      </c>
      <c r="E199" t="s">
        <v>117</v>
      </c>
      <c r="H199" t="s">
        <v>635</v>
      </c>
      <c r="I199" t="s">
        <v>119</v>
      </c>
      <c r="K199">
        <v>10</v>
      </c>
      <c r="N199" t="s">
        <v>36</v>
      </c>
      <c r="O199">
        <v>0.1</v>
      </c>
      <c r="R199" t="s">
        <v>120</v>
      </c>
      <c r="S199">
        <v>1</v>
      </c>
      <c r="W199">
        <v>1</v>
      </c>
      <c r="X199" t="s">
        <v>121</v>
      </c>
      <c r="Y199" t="s">
        <v>857</v>
      </c>
    </row>
    <row r="200" spans="1:25" hidden="1" x14ac:dyDescent="0.3">
      <c r="A200" t="s">
        <v>858</v>
      </c>
      <c r="B200" t="s">
        <v>859</v>
      </c>
      <c r="C200" t="s">
        <v>32</v>
      </c>
      <c r="E200" t="s">
        <v>117</v>
      </c>
      <c r="F200" t="s">
        <v>34</v>
      </c>
      <c r="H200" t="s">
        <v>635</v>
      </c>
      <c r="I200" t="s">
        <v>119</v>
      </c>
      <c r="K200">
        <v>10</v>
      </c>
      <c r="N200" t="s">
        <v>36</v>
      </c>
      <c r="O200">
        <v>0.1</v>
      </c>
      <c r="R200" t="s">
        <v>120</v>
      </c>
      <c r="S200">
        <v>1</v>
      </c>
      <c r="W200">
        <v>1</v>
      </c>
      <c r="X200" t="s">
        <v>121</v>
      </c>
      <c r="Y200" t="s">
        <v>860</v>
      </c>
    </row>
    <row r="201" spans="1:25" hidden="1" x14ac:dyDescent="0.3">
      <c r="A201" t="s">
        <v>861</v>
      </c>
      <c r="B201" t="s">
        <v>862</v>
      </c>
      <c r="C201" t="s">
        <v>32</v>
      </c>
      <c r="E201" t="s">
        <v>117</v>
      </c>
      <c r="H201" t="s">
        <v>635</v>
      </c>
      <c r="I201" t="s">
        <v>119</v>
      </c>
      <c r="K201">
        <v>10</v>
      </c>
      <c r="N201" t="s">
        <v>36</v>
      </c>
      <c r="O201">
        <v>0.1</v>
      </c>
      <c r="R201" t="s">
        <v>120</v>
      </c>
      <c r="S201">
        <v>1</v>
      </c>
      <c r="W201">
        <v>1</v>
      </c>
      <c r="X201" t="s">
        <v>121</v>
      </c>
      <c r="Y201" t="s">
        <v>863</v>
      </c>
    </row>
    <row r="202" spans="1:25" hidden="1" x14ac:dyDescent="0.3">
      <c r="A202" t="s">
        <v>864</v>
      </c>
      <c r="B202" t="s">
        <v>865</v>
      </c>
      <c r="C202" t="s">
        <v>32</v>
      </c>
      <c r="E202" t="s">
        <v>866</v>
      </c>
      <c r="F202" t="s">
        <v>34</v>
      </c>
      <c r="H202" t="s">
        <v>867</v>
      </c>
      <c r="I202" t="s">
        <v>868</v>
      </c>
      <c r="K202">
        <v>1.048</v>
      </c>
      <c r="N202" t="s">
        <v>36</v>
      </c>
      <c r="O202">
        <v>1E-3</v>
      </c>
      <c r="R202" t="s">
        <v>36</v>
      </c>
      <c r="W202">
        <v>1</v>
      </c>
      <c r="X202" t="s">
        <v>82</v>
      </c>
      <c r="Y202" t="s">
        <v>869</v>
      </c>
    </row>
    <row r="203" spans="1:25" hidden="1" x14ac:dyDescent="0.3">
      <c r="A203" t="s">
        <v>870</v>
      </c>
      <c r="B203" t="s">
        <v>871</v>
      </c>
      <c r="C203" t="s">
        <v>32</v>
      </c>
      <c r="F203" t="s">
        <v>49</v>
      </c>
      <c r="G203" t="s">
        <v>872</v>
      </c>
      <c r="H203" t="s">
        <v>145</v>
      </c>
      <c r="W203">
        <v>3</v>
      </c>
      <c r="X203" t="s">
        <v>873</v>
      </c>
      <c r="Y203" t="s">
        <v>874</v>
      </c>
    </row>
    <row r="204" spans="1:25" hidden="1" x14ac:dyDescent="0.3">
      <c r="A204" t="s">
        <v>875</v>
      </c>
      <c r="B204" t="s">
        <v>876</v>
      </c>
      <c r="C204" t="s">
        <v>32</v>
      </c>
      <c r="E204" t="s">
        <v>877</v>
      </c>
      <c r="F204" t="s">
        <v>49</v>
      </c>
      <c r="W204">
        <v>1</v>
      </c>
      <c r="Y204" t="s">
        <v>878</v>
      </c>
    </row>
    <row r="205" spans="1:25" hidden="1" x14ac:dyDescent="0.3">
      <c r="A205" t="s">
        <v>879</v>
      </c>
      <c r="B205" t="s">
        <v>880</v>
      </c>
      <c r="C205" t="s">
        <v>32</v>
      </c>
      <c r="E205" t="s">
        <v>881</v>
      </c>
      <c r="F205" t="s">
        <v>49</v>
      </c>
      <c r="G205" t="s">
        <v>882</v>
      </c>
      <c r="I205" t="s">
        <v>444</v>
      </c>
      <c r="K205">
        <v>0</v>
      </c>
      <c r="L205">
        <v>0</v>
      </c>
      <c r="M205">
        <v>0</v>
      </c>
      <c r="N205" t="s">
        <v>444</v>
      </c>
      <c r="O205">
        <v>0</v>
      </c>
      <c r="P205">
        <v>0</v>
      </c>
      <c r="Q205">
        <v>0</v>
      </c>
      <c r="R205" t="s">
        <v>444</v>
      </c>
      <c r="S205">
        <v>0</v>
      </c>
      <c r="T205">
        <v>0</v>
      </c>
      <c r="U205">
        <v>0</v>
      </c>
      <c r="W205">
        <v>1</v>
      </c>
      <c r="X205" t="s">
        <v>883</v>
      </c>
      <c r="Y205" t="s">
        <v>884</v>
      </c>
    </row>
    <row r="206" spans="1:25" hidden="1" x14ac:dyDescent="0.3">
      <c r="A206" t="s">
        <v>885</v>
      </c>
      <c r="B206" t="s">
        <v>886</v>
      </c>
      <c r="C206" t="s">
        <v>32</v>
      </c>
      <c r="E206" t="s">
        <v>877</v>
      </c>
      <c r="F206" t="s">
        <v>49</v>
      </c>
      <c r="I206" t="s">
        <v>444</v>
      </c>
      <c r="N206" t="s">
        <v>444</v>
      </c>
      <c r="R206" t="s">
        <v>444</v>
      </c>
      <c r="W206">
        <v>1</v>
      </c>
      <c r="Y206" t="s">
        <v>887</v>
      </c>
    </row>
    <row r="207" spans="1:25" hidden="1" x14ac:dyDescent="0.3">
      <c r="A207" t="s">
        <v>888</v>
      </c>
      <c r="B207" t="s">
        <v>889</v>
      </c>
      <c r="C207" t="s">
        <v>32</v>
      </c>
      <c r="F207" t="s">
        <v>49</v>
      </c>
      <c r="W207">
        <v>1</v>
      </c>
      <c r="Y207" t="s">
        <v>890</v>
      </c>
    </row>
    <row r="208" spans="1:25" x14ac:dyDescent="0.3">
      <c r="A208" t="s">
        <v>891</v>
      </c>
      <c r="B208" t="s">
        <v>892</v>
      </c>
      <c r="C208" t="s">
        <v>32</v>
      </c>
      <c r="E208" t="s">
        <v>893</v>
      </c>
      <c r="F208" t="s">
        <v>34</v>
      </c>
      <c r="H208" t="s">
        <v>894</v>
      </c>
      <c r="K208">
        <v>0.5</v>
      </c>
      <c r="L208">
        <v>0.125</v>
      </c>
      <c r="M208">
        <v>2</v>
      </c>
      <c r="N208" t="s">
        <v>36</v>
      </c>
      <c r="O208">
        <v>1E-3</v>
      </c>
      <c r="P208">
        <v>1.25E-4</v>
      </c>
      <c r="Q208">
        <v>2E-3</v>
      </c>
      <c r="R208" t="s">
        <v>36</v>
      </c>
      <c r="W208">
        <v>2</v>
      </c>
      <c r="X208" t="s">
        <v>895</v>
      </c>
      <c r="Y208" t="s">
        <v>896</v>
      </c>
    </row>
    <row r="209" spans="1:25" x14ac:dyDescent="0.3">
      <c r="A209" t="s">
        <v>897</v>
      </c>
      <c r="C209" t="s">
        <v>32</v>
      </c>
      <c r="E209" t="s">
        <v>898</v>
      </c>
      <c r="F209" t="s">
        <v>34</v>
      </c>
      <c r="G209" t="s">
        <v>66</v>
      </c>
      <c r="H209" t="s">
        <v>88</v>
      </c>
      <c r="K209">
        <v>0</v>
      </c>
      <c r="L209">
        <v>0</v>
      </c>
      <c r="M209">
        <v>0</v>
      </c>
      <c r="N209" t="s">
        <v>444</v>
      </c>
      <c r="O209">
        <v>0</v>
      </c>
      <c r="P209">
        <v>0</v>
      </c>
      <c r="Q209">
        <v>0</v>
      </c>
      <c r="R209" t="s">
        <v>444</v>
      </c>
      <c r="S209">
        <v>0.872</v>
      </c>
      <c r="T209">
        <v>0</v>
      </c>
      <c r="U209">
        <v>0</v>
      </c>
      <c r="W209">
        <v>1</v>
      </c>
      <c r="X209" t="s">
        <v>899</v>
      </c>
      <c r="Y209" t="s">
        <v>900</v>
      </c>
    </row>
    <row r="210" spans="1:25" hidden="1" x14ac:dyDescent="0.3">
      <c r="A210" t="s">
        <v>901</v>
      </c>
      <c r="C210" t="s">
        <v>32</v>
      </c>
      <c r="E210" t="s">
        <v>902</v>
      </c>
      <c r="F210" t="s">
        <v>34</v>
      </c>
      <c r="H210" t="s">
        <v>355</v>
      </c>
      <c r="I210" t="s">
        <v>42</v>
      </c>
      <c r="K210">
        <v>7.6200000000000004E-2</v>
      </c>
      <c r="N210" t="s">
        <v>903</v>
      </c>
      <c r="O210">
        <v>2E-3</v>
      </c>
      <c r="R210" t="s">
        <v>316</v>
      </c>
      <c r="W210">
        <v>1</v>
      </c>
      <c r="X210" t="s">
        <v>904</v>
      </c>
      <c r="Y210" t="s">
        <v>905</v>
      </c>
    </row>
  </sheetData>
  <autoFilter ref="A1:Y210" xr:uid="{00000000-0001-0000-0100-000000000000}">
    <filterColumn colId="5">
      <filters>
        <filter val="SCaN Support"/>
      </filters>
    </filterColumn>
    <filterColumn colId="7">
      <filters>
        <filter val="DSN: (Contingency), NSN: (Contingency)"/>
        <filter val="DSN: (Contingency), NSN: (LEOP,TT&amp;C Only)"/>
        <filter val="DSN: (LEOP), NSN: (Contingency,LEOP)"/>
        <filter val="ESA: (Routine), SN: (Routine)"/>
        <filter val="JAXA: (Routine), SN: (Routine)"/>
        <filter val="NOAA: (Routine), NSN: (Routine), EUMETSAT: (Routine)"/>
        <filter val="NSN: (Contingency)"/>
        <filter val="NSN: (Contingency), CONAE: (Routine)"/>
        <filter val="NSN: (Contingency), DLR: (Routine)"/>
        <filter val="NSN: (Contingency), DSN: (LEOP)"/>
        <filter val="NSN: (Contingency), Roscosmos: (Routine)"/>
        <filter val="NSN: (Contingency), SN: (Contingency), TMO: (Routine)"/>
        <filter val="NSN: (Contingency), SN: (Routine), Roscosmos: (Routine)"/>
        <filter val="NSN: (LEOP), NOAA: (Routine), SN: (Contingency,LEOP)"/>
        <filter val="NSN: (Routine)"/>
        <filter val="NSN: (Routine), APL: (Routine), SN: (Contingency,Launch Vehicle Support,LEOP)"/>
        <filter val="NSN: (Routine), PrioraNet: (Routine)"/>
        <filter val="NSN: (Routine), SN: (LEOP,Routine)"/>
        <filter val="NSN: (Routine), SN: (Routine)"/>
        <filter val="NSN: (Routine), UCB: (Routine), UPRM: (Routine)"/>
        <filter val="SN: (Launch Vehicle Support)"/>
        <filter val="SN: (Launch Vehicle Support), RANGE: (Routine)"/>
        <filter val="SN: (LEOP), DSN: (Routine), NOAA: (Routine), NSN: (TT&amp;C Only)"/>
        <filter val="SN: (LEOP,Routine)"/>
        <filter val="SN: (Routine)"/>
        <filter val="SN: (Routine), NSF: (Routine)"/>
        <filter val="SN: (Routine,Routine (TUT))"/>
      </filters>
    </filterColumn>
    <sortState xmlns:xlrd2="http://schemas.microsoft.com/office/spreadsheetml/2017/richdata2" ref="A2:Y209">
      <sortCondition ref="A1:A210"/>
    </sortState>
  </autoFilter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C4AE-ABF6-4BB4-AD8D-5B52894E1F83}">
  <dimension ref="A1:O94"/>
  <sheetViews>
    <sheetView tabSelected="1" zoomScale="70" zoomScaleNormal="70" workbookViewId="0">
      <selection activeCell="O2" sqref="O2"/>
    </sheetView>
  </sheetViews>
  <sheetFormatPr defaultRowHeight="14.4" x14ac:dyDescent="0.3"/>
  <cols>
    <col min="2" max="2" width="36.5546875" customWidth="1"/>
    <col min="6" max="6" width="15.88671875" bestFit="1" customWidth="1"/>
    <col min="7" max="7" width="36.77734375" customWidth="1"/>
    <col min="8" max="8" width="43.109375" customWidth="1"/>
    <col min="13" max="13" width="55.21875" customWidth="1"/>
  </cols>
  <sheetData>
    <row r="1" spans="1:15" x14ac:dyDescent="0.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914</v>
      </c>
      <c r="M1" s="2" t="s">
        <v>915</v>
      </c>
      <c r="N1" s="2" t="s">
        <v>916</v>
      </c>
      <c r="O1" s="2" t="s">
        <v>918</v>
      </c>
    </row>
    <row r="2" spans="1:15" x14ac:dyDescent="0.3">
      <c r="A2" s="5" t="s">
        <v>644</v>
      </c>
      <c r="B2" s="5" t="s">
        <v>645</v>
      </c>
      <c r="C2" s="5" t="s">
        <v>32</v>
      </c>
      <c r="D2" s="5"/>
      <c r="E2" s="5"/>
      <c r="F2" s="5" t="s">
        <v>34</v>
      </c>
      <c r="G2" s="5" t="s">
        <v>646</v>
      </c>
      <c r="H2" s="3" t="s">
        <v>913</v>
      </c>
      <c r="M2" s="3" t="s">
        <v>906</v>
      </c>
      <c r="N2" s="2">
        <f>COUNTIF($H$2:$H$281,M2)</f>
        <v>0</v>
      </c>
      <c r="O2" s="6">
        <f>N2/$N$11*100</f>
        <v>0</v>
      </c>
    </row>
    <row r="3" spans="1:15" x14ac:dyDescent="0.3">
      <c r="A3" s="5" t="s">
        <v>640</v>
      </c>
      <c r="B3" s="5" t="s">
        <v>641</v>
      </c>
      <c r="C3" s="5" t="s">
        <v>32</v>
      </c>
      <c r="D3" s="5"/>
      <c r="E3" s="5" t="s">
        <v>443</v>
      </c>
      <c r="F3" s="5" t="s">
        <v>34</v>
      </c>
      <c r="G3" s="5" t="s">
        <v>169</v>
      </c>
      <c r="H3" s="3" t="s">
        <v>913</v>
      </c>
      <c r="M3" s="3" t="s">
        <v>907</v>
      </c>
      <c r="N3" s="2">
        <f t="shared" ref="N3:N9" si="0">COUNTIF($H$2:$H$281,M3)</f>
        <v>20</v>
      </c>
      <c r="O3" s="6">
        <f t="shared" ref="O3:O9" si="1">N3/$N$11*100</f>
        <v>21.50537634408602</v>
      </c>
    </row>
    <row r="4" spans="1:15" x14ac:dyDescent="0.3">
      <c r="A4" s="5" t="s">
        <v>724</v>
      </c>
      <c r="B4" s="5" t="s">
        <v>725</v>
      </c>
      <c r="C4" s="5" t="s">
        <v>32</v>
      </c>
      <c r="D4" s="5"/>
      <c r="E4" s="5" t="s">
        <v>726</v>
      </c>
      <c r="F4" s="5" t="s">
        <v>34</v>
      </c>
      <c r="G4" s="5" t="s">
        <v>727</v>
      </c>
      <c r="H4" s="3" t="s">
        <v>907</v>
      </c>
      <c r="M4" s="3" t="s">
        <v>908</v>
      </c>
      <c r="N4" s="2">
        <f t="shared" si="0"/>
        <v>12</v>
      </c>
      <c r="O4" s="6">
        <f t="shared" si="1"/>
        <v>12.903225806451612</v>
      </c>
    </row>
    <row r="5" spans="1:15" x14ac:dyDescent="0.3">
      <c r="A5" s="5" t="s">
        <v>764</v>
      </c>
      <c r="B5" s="5" t="s">
        <v>765</v>
      </c>
      <c r="C5" s="5" t="s">
        <v>32</v>
      </c>
      <c r="D5" s="5"/>
      <c r="E5" s="5"/>
      <c r="F5" s="5" t="s">
        <v>34</v>
      </c>
      <c r="G5" s="5" t="s">
        <v>109</v>
      </c>
      <c r="H5" s="3" t="s">
        <v>909</v>
      </c>
      <c r="M5" s="3" t="s">
        <v>909</v>
      </c>
      <c r="N5" s="2">
        <f t="shared" si="0"/>
        <v>1</v>
      </c>
      <c r="O5" s="6">
        <f t="shared" si="1"/>
        <v>1.0752688172043012</v>
      </c>
    </row>
    <row r="6" spans="1:15" x14ac:dyDescent="0.3">
      <c r="A6" s="5" t="s">
        <v>412</v>
      </c>
      <c r="B6" s="5" t="s">
        <v>413</v>
      </c>
      <c r="C6" s="5" t="s">
        <v>32</v>
      </c>
      <c r="D6" s="5"/>
      <c r="E6" s="5"/>
      <c r="F6" s="5" t="s">
        <v>34</v>
      </c>
      <c r="G6" s="5" t="s">
        <v>301</v>
      </c>
      <c r="H6" s="3" t="s">
        <v>908</v>
      </c>
      <c r="M6" s="3" t="s">
        <v>910</v>
      </c>
      <c r="N6" s="2">
        <f t="shared" si="0"/>
        <v>0</v>
      </c>
      <c r="O6" s="6">
        <f t="shared" si="1"/>
        <v>0</v>
      </c>
    </row>
    <row r="7" spans="1:15" x14ac:dyDescent="0.3">
      <c r="A7" s="5" t="s">
        <v>492</v>
      </c>
      <c r="B7" s="5" t="s">
        <v>493</v>
      </c>
      <c r="C7" s="5" t="s">
        <v>32</v>
      </c>
      <c r="D7" s="5"/>
      <c r="E7" s="5"/>
      <c r="F7" s="5" t="s">
        <v>34</v>
      </c>
      <c r="G7" s="5" t="s">
        <v>494</v>
      </c>
      <c r="H7" s="3" t="s">
        <v>911</v>
      </c>
      <c r="M7" s="3" t="s">
        <v>911</v>
      </c>
      <c r="N7" s="2">
        <f>COUNTIF($H$2:$H$281,M7)</f>
        <v>40</v>
      </c>
      <c r="O7" s="6">
        <f t="shared" si="1"/>
        <v>43.01075268817204</v>
      </c>
    </row>
    <row r="8" spans="1:15" x14ac:dyDescent="0.3">
      <c r="A8" s="5" t="s">
        <v>496</v>
      </c>
      <c r="B8" s="5" t="s">
        <v>497</v>
      </c>
      <c r="C8" s="5" t="s">
        <v>32</v>
      </c>
      <c r="D8" s="5"/>
      <c r="E8" s="5"/>
      <c r="F8" s="5" t="s">
        <v>34</v>
      </c>
      <c r="G8" s="5" t="s">
        <v>494</v>
      </c>
      <c r="H8" s="3" t="s">
        <v>911</v>
      </c>
      <c r="M8" s="3" t="s">
        <v>912</v>
      </c>
      <c r="N8" s="2">
        <f t="shared" si="0"/>
        <v>15</v>
      </c>
      <c r="O8" s="6">
        <f t="shared" si="1"/>
        <v>16.129032258064516</v>
      </c>
    </row>
    <row r="9" spans="1:15" x14ac:dyDescent="0.3">
      <c r="A9" s="5" t="s">
        <v>499</v>
      </c>
      <c r="B9" s="5" t="s">
        <v>500</v>
      </c>
      <c r="C9" s="5" t="s">
        <v>32</v>
      </c>
      <c r="D9" s="5"/>
      <c r="E9" s="5"/>
      <c r="F9" s="5" t="s">
        <v>34</v>
      </c>
      <c r="G9" s="5" t="s">
        <v>494</v>
      </c>
      <c r="H9" s="3" t="s">
        <v>911</v>
      </c>
      <c r="M9" s="3" t="s">
        <v>913</v>
      </c>
      <c r="N9" s="2">
        <f t="shared" si="0"/>
        <v>5</v>
      </c>
      <c r="O9" s="6">
        <f t="shared" si="1"/>
        <v>5.376344086021505</v>
      </c>
    </row>
    <row r="10" spans="1:15" x14ac:dyDescent="0.3">
      <c r="A10" s="5" t="s">
        <v>544</v>
      </c>
      <c r="B10" s="5" t="s">
        <v>545</v>
      </c>
      <c r="C10" s="5" t="s">
        <v>32</v>
      </c>
      <c r="D10" s="5"/>
      <c r="E10" s="5" t="s">
        <v>546</v>
      </c>
      <c r="F10" s="5" t="s">
        <v>34</v>
      </c>
      <c r="G10" s="5" t="s">
        <v>547</v>
      </c>
      <c r="H10" s="3" t="s">
        <v>911</v>
      </c>
    </row>
    <row r="11" spans="1:15" x14ac:dyDescent="0.3">
      <c r="A11" s="5" t="s">
        <v>123</v>
      </c>
      <c r="B11" s="5" t="s">
        <v>124</v>
      </c>
      <c r="C11" s="5" t="s">
        <v>32</v>
      </c>
      <c r="D11" s="5"/>
      <c r="E11" s="5"/>
      <c r="F11" s="5" t="s">
        <v>34</v>
      </c>
      <c r="G11" s="5" t="s">
        <v>125</v>
      </c>
      <c r="H11" s="3" t="s">
        <v>911</v>
      </c>
      <c r="M11" s="7" t="s">
        <v>917</v>
      </c>
      <c r="N11" s="2">
        <f>SUM(N2:N10)</f>
        <v>93</v>
      </c>
      <c r="O11" s="2">
        <f>SUM(O2:O10)</f>
        <v>100</v>
      </c>
    </row>
    <row r="12" spans="1:15" x14ac:dyDescent="0.3">
      <c r="A12" s="5" t="s">
        <v>131</v>
      </c>
      <c r="B12" s="5" t="s">
        <v>132</v>
      </c>
      <c r="C12" s="5" t="s">
        <v>32</v>
      </c>
      <c r="D12" s="5"/>
      <c r="E12" s="5"/>
      <c r="F12" s="5" t="s">
        <v>34</v>
      </c>
      <c r="G12" s="5" t="s">
        <v>125</v>
      </c>
      <c r="H12" s="3" t="s">
        <v>911</v>
      </c>
    </row>
    <row r="13" spans="1:15" x14ac:dyDescent="0.3">
      <c r="A13" s="5" t="s">
        <v>134</v>
      </c>
      <c r="B13" s="5" t="s">
        <v>135</v>
      </c>
      <c r="C13" s="5" t="s">
        <v>32</v>
      </c>
      <c r="D13" s="5"/>
      <c r="E13" s="5"/>
      <c r="F13" s="5" t="s">
        <v>34</v>
      </c>
      <c r="G13" s="5" t="s">
        <v>125</v>
      </c>
      <c r="H13" s="3" t="s">
        <v>911</v>
      </c>
    </row>
    <row r="14" spans="1:15" x14ac:dyDescent="0.3">
      <c r="A14" s="5" t="s">
        <v>154</v>
      </c>
      <c r="B14" s="5" t="s">
        <v>155</v>
      </c>
      <c r="C14" s="5" t="s">
        <v>32</v>
      </c>
      <c r="D14" s="5"/>
      <c r="E14" s="5" t="s">
        <v>156</v>
      </c>
      <c r="F14" s="5" t="s">
        <v>34</v>
      </c>
      <c r="G14" s="5" t="s">
        <v>125</v>
      </c>
      <c r="H14" s="3" t="s">
        <v>911</v>
      </c>
    </row>
    <row r="15" spans="1:15" x14ac:dyDescent="0.3">
      <c r="A15" s="5" t="s">
        <v>158</v>
      </c>
      <c r="B15" s="5" t="s">
        <v>159</v>
      </c>
      <c r="C15" s="5" t="s">
        <v>32</v>
      </c>
      <c r="D15" s="5"/>
      <c r="E15" s="5"/>
      <c r="F15" s="5" t="s">
        <v>34</v>
      </c>
      <c r="G15" s="5" t="s">
        <v>125</v>
      </c>
      <c r="H15" s="3" t="s">
        <v>911</v>
      </c>
    </row>
    <row r="16" spans="1:15" x14ac:dyDescent="0.3">
      <c r="A16" s="5" t="s">
        <v>203</v>
      </c>
      <c r="B16" s="5" t="s">
        <v>204</v>
      </c>
      <c r="C16" s="5" t="s">
        <v>32</v>
      </c>
      <c r="D16" s="5"/>
      <c r="E16" s="5"/>
      <c r="F16" s="5" t="s">
        <v>34</v>
      </c>
      <c r="G16" s="5" t="s">
        <v>125</v>
      </c>
      <c r="H16" s="3" t="s">
        <v>911</v>
      </c>
    </row>
    <row r="17" spans="1:8" x14ac:dyDescent="0.3">
      <c r="A17" s="5" t="s">
        <v>206</v>
      </c>
      <c r="B17" s="5" t="s">
        <v>204</v>
      </c>
      <c r="C17" s="5" t="s">
        <v>32</v>
      </c>
      <c r="D17" s="5"/>
      <c r="E17" s="5"/>
      <c r="F17" s="5" t="s">
        <v>34</v>
      </c>
      <c r="G17" s="5" t="s">
        <v>125</v>
      </c>
      <c r="H17" s="3" t="s">
        <v>911</v>
      </c>
    </row>
    <row r="18" spans="1:8" x14ac:dyDescent="0.3">
      <c r="A18" s="5" t="s">
        <v>209</v>
      </c>
      <c r="B18" s="5" t="s">
        <v>210</v>
      </c>
      <c r="C18" s="5" t="s">
        <v>32</v>
      </c>
      <c r="D18" s="5"/>
      <c r="E18" s="5" t="s">
        <v>211</v>
      </c>
      <c r="F18" s="5" t="s">
        <v>34</v>
      </c>
      <c r="G18" s="5" t="s">
        <v>125</v>
      </c>
      <c r="H18" s="3" t="s">
        <v>911</v>
      </c>
    </row>
    <row r="19" spans="1:8" x14ac:dyDescent="0.3">
      <c r="A19" s="5" t="s">
        <v>213</v>
      </c>
      <c r="B19" s="5" t="s">
        <v>214</v>
      </c>
      <c r="C19" s="5" t="s">
        <v>32</v>
      </c>
      <c r="D19" s="5"/>
      <c r="E19" s="5" t="s">
        <v>215</v>
      </c>
      <c r="F19" s="5" t="s">
        <v>34</v>
      </c>
      <c r="G19" s="5" t="s">
        <v>125</v>
      </c>
      <c r="H19" s="3" t="s">
        <v>911</v>
      </c>
    </row>
    <row r="20" spans="1:8" x14ac:dyDescent="0.3">
      <c r="A20" s="5" t="s">
        <v>218</v>
      </c>
      <c r="B20" s="5" t="s">
        <v>219</v>
      </c>
      <c r="C20" s="5" t="s">
        <v>32</v>
      </c>
      <c r="D20" s="5"/>
      <c r="E20" s="5" t="s">
        <v>220</v>
      </c>
      <c r="F20" s="5" t="s">
        <v>34</v>
      </c>
      <c r="G20" s="5" t="s">
        <v>125</v>
      </c>
      <c r="H20" s="3" t="s">
        <v>911</v>
      </c>
    </row>
    <row r="21" spans="1:8" x14ac:dyDescent="0.3">
      <c r="A21" s="5" t="s">
        <v>222</v>
      </c>
      <c r="B21" s="5" t="s">
        <v>219</v>
      </c>
      <c r="C21" s="5" t="s">
        <v>32</v>
      </c>
      <c r="D21" s="5"/>
      <c r="E21" s="5"/>
      <c r="F21" s="5" t="s">
        <v>34</v>
      </c>
      <c r="G21" s="5" t="s">
        <v>125</v>
      </c>
      <c r="H21" s="3" t="s">
        <v>911</v>
      </c>
    </row>
    <row r="22" spans="1:8" x14ac:dyDescent="0.3">
      <c r="A22" s="5" t="s">
        <v>224</v>
      </c>
      <c r="B22" s="5" t="s">
        <v>219</v>
      </c>
      <c r="C22" s="5" t="s">
        <v>32</v>
      </c>
      <c r="D22" s="5"/>
      <c r="E22" s="5"/>
      <c r="F22" s="5" t="s">
        <v>34</v>
      </c>
      <c r="G22" s="5" t="s">
        <v>125</v>
      </c>
      <c r="H22" s="3" t="s">
        <v>911</v>
      </c>
    </row>
    <row r="23" spans="1:8" x14ac:dyDescent="0.3">
      <c r="A23" s="5" t="s">
        <v>226</v>
      </c>
      <c r="B23" s="5" t="s">
        <v>219</v>
      </c>
      <c r="C23" s="5" t="s">
        <v>32</v>
      </c>
      <c r="D23" s="5"/>
      <c r="E23" s="5"/>
      <c r="F23" s="5" t="s">
        <v>34</v>
      </c>
      <c r="G23" s="5" t="s">
        <v>125</v>
      </c>
      <c r="H23" s="3" t="s">
        <v>911</v>
      </c>
    </row>
    <row r="24" spans="1:8" x14ac:dyDescent="0.3">
      <c r="A24" s="5" t="s">
        <v>190</v>
      </c>
      <c r="B24" s="5" t="s">
        <v>185</v>
      </c>
      <c r="C24" s="5" t="s">
        <v>32</v>
      </c>
      <c r="D24" s="5"/>
      <c r="E24" s="5"/>
      <c r="F24" s="5" t="s">
        <v>34</v>
      </c>
      <c r="G24" s="5" t="s">
        <v>125</v>
      </c>
      <c r="H24" s="3" t="s">
        <v>911</v>
      </c>
    </row>
    <row r="25" spans="1:8" x14ac:dyDescent="0.3">
      <c r="A25" s="5" t="s">
        <v>192</v>
      </c>
      <c r="B25" s="5" t="s">
        <v>185</v>
      </c>
      <c r="C25" s="5" t="s">
        <v>32</v>
      </c>
      <c r="D25" s="5"/>
      <c r="E25" s="5"/>
      <c r="F25" s="5" t="s">
        <v>34</v>
      </c>
      <c r="G25" s="5" t="s">
        <v>125</v>
      </c>
      <c r="H25" s="3" t="s">
        <v>911</v>
      </c>
    </row>
    <row r="26" spans="1:8" x14ac:dyDescent="0.3">
      <c r="A26" s="5" t="s">
        <v>194</v>
      </c>
      <c r="B26" s="5" t="s">
        <v>185</v>
      </c>
      <c r="C26" s="5" t="s">
        <v>32</v>
      </c>
      <c r="D26" s="5"/>
      <c r="E26" s="5"/>
      <c r="F26" s="5" t="s">
        <v>34</v>
      </c>
      <c r="G26" s="5" t="s">
        <v>125</v>
      </c>
      <c r="H26" s="3" t="s">
        <v>911</v>
      </c>
    </row>
    <row r="27" spans="1:8" x14ac:dyDescent="0.3">
      <c r="A27" s="5" t="s">
        <v>196</v>
      </c>
      <c r="B27" s="5" t="s">
        <v>197</v>
      </c>
      <c r="C27" s="5" t="s">
        <v>32</v>
      </c>
      <c r="D27" s="5"/>
      <c r="E27" s="5"/>
      <c r="F27" s="5" t="s">
        <v>34</v>
      </c>
      <c r="G27" s="5" t="s">
        <v>125</v>
      </c>
      <c r="H27" s="3" t="s">
        <v>911</v>
      </c>
    </row>
    <row r="28" spans="1:8" x14ac:dyDescent="0.3">
      <c r="A28" s="5" t="s">
        <v>199</v>
      </c>
      <c r="B28" s="5" t="s">
        <v>197</v>
      </c>
      <c r="C28" s="5" t="s">
        <v>32</v>
      </c>
      <c r="D28" s="5"/>
      <c r="E28" s="5"/>
      <c r="F28" s="5" t="s">
        <v>34</v>
      </c>
      <c r="G28" s="5" t="s">
        <v>125</v>
      </c>
      <c r="H28" s="3" t="s">
        <v>911</v>
      </c>
    </row>
    <row r="29" spans="1:8" x14ac:dyDescent="0.3">
      <c r="A29" s="5" t="s">
        <v>201</v>
      </c>
      <c r="B29" s="5" t="s">
        <v>197</v>
      </c>
      <c r="C29" s="5" t="s">
        <v>32</v>
      </c>
      <c r="D29" s="5"/>
      <c r="E29" s="5"/>
      <c r="F29" s="5" t="s">
        <v>34</v>
      </c>
      <c r="G29" s="5" t="s">
        <v>125</v>
      </c>
      <c r="H29" s="3" t="s">
        <v>911</v>
      </c>
    </row>
    <row r="30" spans="1:8" x14ac:dyDescent="0.3">
      <c r="A30" s="5" t="s">
        <v>241</v>
      </c>
      <c r="B30" s="5" t="s">
        <v>242</v>
      </c>
      <c r="C30" s="5" t="s">
        <v>32</v>
      </c>
      <c r="D30" s="5"/>
      <c r="E30" s="5" t="s">
        <v>243</v>
      </c>
      <c r="F30" s="5" t="s">
        <v>34</v>
      </c>
      <c r="G30" s="5" t="s">
        <v>125</v>
      </c>
      <c r="H30" s="3" t="s">
        <v>911</v>
      </c>
    </row>
    <row r="31" spans="1:8" x14ac:dyDescent="0.3">
      <c r="A31" s="5" t="s">
        <v>274</v>
      </c>
      <c r="B31" s="5" t="s">
        <v>275</v>
      </c>
      <c r="C31" s="5" t="s">
        <v>32</v>
      </c>
      <c r="D31" s="5"/>
      <c r="E31" s="5" t="s">
        <v>243</v>
      </c>
      <c r="F31" s="5" t="s">
        <v>34</v>
      </c>
      <c r="G31" s="5" t="s">
        <v>125</v>
      </c>
      <c r="H31" s="3" t="s">
        <v>911</v>
      </c>
    </row>
    <row r="32" spans="1:8" x14ac:dyDescent="0.3">
      <c r="A32" s="5" t="s">
        <v>448</v>
      </c>
      <c r="B32" s="5" t="s">
        <v>449</v>
      </c>
      <c r="C32" s="5" t="s">
        <v>32</v>
      </c>
      <c r="D32" s="5"/>
      <c r="E32" s="5" t="s">
        <v>243</v>
      </c>
      <c r="F32" s="5" t="s">
        <v>34</v>
      </c>
      <c r="G32" s="5" t="s">
        <v>125</v>
      </c>
      <c r="H32" s="3" t="s">
        <v>911</v>
      </c>
    </row>
    <row r="33" spans="1:8" x14ac:dyDescent="0.3">
      <c r="A33" s="5" t="s">
        <v>472</v>
      </c>
      <c r="B33" s="5" t="s">
        <v>473</v>
      </c>
      <c r="C33" s="5" t="s">
        <v>32</v>
      </c>
      <c r="D33" s="5"/>
      <c r="E33" s="5" t="s">
        <v>474</v>
      </c>
      <c r="F33" s="5" t="s">
        <v>34</v>
      </c>
      <c r="G33" s="5" t="s">
        <v>125</v>
      </c>
      <c r="H33" s="3" t="s">
        <v>911</v>
      </c>
    </row>
    <row r="34" spans="1:8" x14ac:dyDescent="0.3">
      <c r="A34" s="5" t="s">
        <v>476</v>
      </c>
      <c r="B34" s="5" t="s">
        <v>477</v>
      </c>
      <c r="C34" s="5" t="s">
        <v>32</v>
      </c>
      <c r="D34" s="5"/>
      <c r="E34" s="5" t="s">
        <v>478</v>
      </c>
      <c r="F34" s="5" t="s">
        <v>34</v>
      </c>
      <c r="G34" s="5" t="s">
        <v>125</v>
      </c>
      <c r="H34" s="3" t="s">
        <v>911</v>
      </c>
    </row>
    <row r="35" spans="1:8" x14ac:dyDescent="0.3">
      <c r="A35" s="5" t="s">
        <v>480</v>
      </c>
      <c r="B35" s="5" t="s">
        <v>481</v>
      </c>
      <c r="C35" s="5" t="s">
        <v>32</v>
      </c>
      <c r="D35" s="5"/>
      <c r="E35" s="5" t="s">
        <v>482</v>
      </c>
      <c r="F35" s="5" t="s">
        <v>34</v>
      </c>
      <c r="G35" s="5" t="s">
        <v>125</v>
      </c>
      <c r="H35" s="3" t="s">
        <v>911</v>
      </c>
    </row>
    <row r="36" spans="1:8" x14ac:dyDescent="0.3">
      <c r="A36" s="5" t="s">
        <v>484</v>
      </c>
      <c r="B36" s="5" t="s">
        <v>485</v>
      </c>
      <c r="C36" s="5" t="s">
        <v>32</v>
      </c>
      <c r="D36" s="5"/>
      <c r="E36" s="5" t="s">
        <v>486</v>
      </c>
      <c r="F36" s="5" t="s">
        <v>34</v>
      </c>
      <c r="G36" s="5" t="s">
        <v>125</v>
      </c>
      <c r="H36" s="3" t="s">
        <v>911</v>
      </c>
    </row>
    <row r="37" spans="1:8" x14ac:dyDescent="0.3">
      <c r="A37" s="5" t="s">
        <v>488</v>
      </c>
      <c r="B37" s="5" t="s">
        <v>489</v>
      </c>
      <c r="C37" s="5" t="s">
        <v>32</v>
      </c>
      <c r="D37" s="5"/>
      <c r="E37" s="5" t="s">
        <v>490</v>
      </c>
      <c r="F37" s="5" t="s">
        <v>34</v>
      </c>
      <c r="G37" s="5" t="s">
        <v>125</v>
      </c>
      <c r="H37" s="3" t="s">
        <v>911</v>
      </c>
    </row>
    <row r="38" spans="1:8" x14ac:dyDescent="0.3">
      <c r="A38" s="5" t="s">
        <v>502</v>
      </c>
      <c r="B38" s="5" t="s">
        <v>503</v>
      </c>
      <c r="C38" s="5" t="s">
        <v>32</v>
      </c>
      <c r="D38" s="5"/>
      <c r="E38" s="5"/>
      <c r="F38" s="5" t="s">
        <v>34</v>
      </c>
      <c r="G38" s="5" t="s">
        <v>125</v>
      </c>
      <c r="H38" s="3" t="s">
        <v>911</v>
      </c>
    </row>
    <row r="39" spans="1:8" x14ac:dyDescent="0.3">
      <c r="A39" s="5" t="s">
        <v>551</v>
      </c>
      <c r="B39" s="5" t="s">
        <v>552</v>
      </c>
      <c r="C39" s="5" t="s">
        <v>32</v>
      </c>
      <c r="D39" s="5"/>
      <c r="E39" s="5" t="s">
        <v>553</v>
      </c>
      <c r="F39" s="5" t="s">
        <v>34</v>
      </c>
      <c r="G39" s="5" t="s">
        <v>125</v>
      </c>
      <c r="H39" s="3" t="s">
        <v>911</v>
      </c>
    </row>
    <row r="40" spans="1:8" x14ac:dyDescent="0.3">
      <c r="A40" s="5" t="s">
        <v>556</v>
      </c>
      <c r="B40" s="5" t="s">
        <v>557</v>
      </c>
      <c r="C40" s="5" t="s">
        <v>32</v>
      </c>
      <c r="D40" s="5"/>
      <c r="E40" s="5"/>
      <c r="F40" s="5" t="s">
        <v>34</v>
      </c>
      <c r="G40" s="5" t="s">
        <v>125</v>
      </c>
      <c r="H40" s="3" t="s">
        <v>911</v>
      </c>
    </row>
    <row r="41" spans="1:8" x14ac:dyDescent="0.3">
      <c r="A41" s="5" t="s">
        <v>748</v>
      </c>
      <c r="B41" s="5" t="s">
        <v>672</v>
      </c>
      <c r="C41" s="5" t="s">
        <v>32</v>
      </c>
      <c r="D41" s="5"/>
      <c r="E41" s="5" t="s">
        <v>541</v>
      </c>
      <c r="F41" s="5" t="s">
        <v>34</v>
      </c>
      <c r="G41" s="5" t="s">
        <v>125</v>
      </c>
      <c r="H41" s="3" t="s">
        <v>911</v>
      </c>
    </row>
    <row r="42" spans="1:8" x14ac:dyDescent="0.3">
      <c r="A42" s="5" t="s">
        <v>743</v>
      </c>
      <c r="B42" s="5" t="s">
        <v>744</v>
      </c>
      <c r="C42" s="5" t="s">
        <v>32</v>
      </c>
      <c r="D42" s="5"/>
      <c r="E42" s="5" t="s">
        <v>745</v>
      </c>
      <c r="F42" s="5" t="s">
        <v>34</v>
      </c>
      <c r="G42" s="5" t="s">
        <v>746</v>
      </c>
      <c r="H42" s="3" t="s">
        <v>912</v>
      </c>
    </row>
    <row r="43" spans="1:8" x14ac:dyDescent="0.3">
      <c r="A43" s="5" t="s">
        <v>406</v>
      </c>
      <c r="B43" s="5" t="s">
        <v>407</v>
      </c>
      <c r="C43" s="5" t="s">
        <v>32</v>
      </c>
      <c r="D43" s="5"/>
      <c r="E43" s="5" t="s">
        <v>408</v>
      </c>
      <c r="F43" s="5" t="s">
        <v>34</v>
      </c>
      <c r="G43" s="5" t="s">
        <v>409</v>
      </c>
      <c r="H43" s="3" t="s">
        <v>912</v>
      </c>
    </row>
    <row r="44" spans="1:8" x14ac:dyDescent="0.3">
      <c r="A44" s="5" t="s">
        <v>285</v>
      </c>
      <c r="B44" s="5" t="s">
        <v>286</v>
      </c>
      <c r="C44" s="5" t="s">
        <v>32</v>
      </c>
      <c r="D44" s="5"/>
      <c r="E44" s="5" t="s">
        <v>287</v>
      </c>
      <c r="F44" s="5" t="s">
        <v>34</v>
      </c>
      <c r="G44" s="5" t="s">
        <v>288</v>
      </c>
      <c r="H44" s="3" t="s">
        <v>912</v>
      </c>
    </row>
    <row r="45" spans="1:8" x14ac:dyDescent="0.3">
      <c r="A45" s="5" t="s">
        <v>90</v>
      </c>
      <c r="B45" s="5" t="s">
        <v>91</v>
      </c>
      <c r="C45" s="5" t="s">
        <v>32</v>
      </c>
      <c r="D45" s="5"/>
      <c r="E45" s="5" t="s">
        <v>86</v>
      </c>
      <c r="F45" s="5" t="s">
        <v>34</v>
      </c>
      <c r="G45" s="5" t="s">
        <v>66</v>
      </c>
      <c r="H45" s="3" t="s">
        <v>912</v>
      </c>
    </row>
    <row r="46" spans="1:8" x14ac:dyDescent="0.3">
      <c r="A46" s="5" t="s">
        <v>97</v>
      </c>
      <c r="B46" s="5" t="s">
        <v>98</v>
      </c>
      <c r="C46" s="5" t="s">
        <v>32</v>
      </c>
      <c r="D46" s="5"/>
      <c r="E46" s="5" t="s">
        <v>86</v>
      </c>
      <c r="F46" s="5" t="s">
        <v>34</v>
      </c>
      <c r="G46" s="5" t="s">
        <v>66</v>
      </c>
      <c r="H46" s="3" t="s">
        <v>912</v>
      </c>
    </row>
    <row r="47" spans="1:8" x14ac:dyDescent="0.3">
      <c r="A47" s="5" t="s">
        <v>341</v>
      </c>
      <c r="B47" s="5"/>
      <c r="C47" s="5" t="s">
        <v>32</v>
      </c>
      <c r="D47" s="5"/>
      <c r="E47" s="5"/>
      <c r="F47" s="5" t="s">
        <v>34</v>
      </c>
      <c r="G47" s="5" t="s">
        <v>66</v>
      </c>
      <c r="H47" s="3" t="s">
        <v>912</v>
      </c>
    </row>
    <row r="48" spans="1:8" x14ac:dyDescent="0.3">
      <c r="A48" s="5" t="s">
        <v>446</v>
      </c>
      <c r="B48" s="5"/>
      <c r="C48" s="5" t="s">
        <v>32</v>
      </c>
      <c r="D48" s="5"/>
      <c r="E48" s="5"/>
      <c r="F48" s="5" t="s">
        <v>34</v>
      </c>
      <c r="G48" s="5" t="s">
        <v>66</v>
      </c>
      <c r="H48" s="3" t="s">
        <v>912</v>
      </c>
    </row>
    <row r="49" spans="1:8" x14ac:dyDescent="0.3">
      <c r="A49" s="5" t="s">
        <v>897</v>
      </c>
      <c r="B49" s="5"/>
      <c r="C49" s="5" t="s">
        <v>32</v>
      </c>
      <c r="D49" s="5"/>
      <c r="E49" s="5" t="s">
        <v>898</v>
      </c>
      <c r="F49" s="5" t="s">
        <v>34</v>
      </c>
      <c r="G49" s="5" t="s">
        <v>66</v>
      </c>
      <c r="H49" s="3" t="s">
        <v>912</v>
      </c>
    </row>
    <row r="50" spans="1:8" x14ac:dyDescent="0.3">
      <c r="A50" s="5" t="s">
        <v>84</v>
      </c>
      <c r="B50" s="5" t="s">
        <v>85</v>
      </c>
      <c r="C50" s="5" t="s">
        <v>32</v>
      </c>
      <c r="D50" s="5"/>
      <c r="E50" s="5" t="s">
        <v>86</v>
      </c>
      <c r="F50" s="5" t="s">
        <v>34</v>
      </c>
      <c r="G50" s="5" t="s">
        <v>87</v>
      </c>
      <c r="H50" s="3" t="s">
        <v>912</v>
      </c>
    </row>
    <row r="51" spans="1:8" x14ac:dyDescent="0.3">
      <c r="A51" s="5" t="s">
        <v>128</v>
      </c>
      <c r="B51" s="5" t="s">
        <v>129</v>
      </c>
      <c r="C51" s="5" t="s">
        <v>32</v>
      </c>
      <c r="D51" s="5"/>
      <c r="E51" s="5"/>
      <c r="F51" s="5" t="s">
        <v>34</v>
      </c>
      <c r="G51" s="5" t="s">
        <v>87</v>
      </c>
      <c r="H51" s="3" t="s">
        <v>912</v>
      </c>
    </row>
    <row r="52" spans="1:8" x14ac:dyDescent="0.3">
      <c r="A52" s="5" t="s">
        <v>238</v>
      </c>
      <c r="B52" s="5" t="s">
        <v>239</v>
      </c>
      <c r="C52" s="5" t="s">
        <v>32</v>
      </c>
      <c r="D52" s="5"/>
      <c r="E52" s="5" t="s">
        <v>156</v>
      </c>
      <c r="F52" s="5" t="s">
        <v>34</v>
      </c>
      <c r="G52" s="5" t="s">
        <v>87</v>
      </c>
      <c r="H52" s="3" t="s">
        <v>912</v>
      </c>
    </row>
    <row r="53" spans="1:8" x14ac:dyDescent="0.3">
      <c r="A53" s="5" t="s">
        <v>262</v>
      </c>
      <c r="B53" s="5" t="s">
        <v>263</v>
      </c>
      <c r="C53" s="5" t="s">
        <v>32</v>
      </c>
      <c r="D53" s="5"/>
      <c r="E53" s="5" t="s">
        <v>86</v>
      </c>
      <c r="F53" s="5" t="s">
        <v>34</v>
      </c>
      <c r="G53" s="5" t="s">
        <v>87</v>
      </c>
      <c r="H53" s="3" t="s">
        <v>912</v>
      </c>
    </row>
    <row r="54" spans="1:8" x14ac:dyDescent="0.3">
      <c r="A54" s="5" t="s">
        <v>265</v>
      </c>
      <c r="B54" s="5" t="s">
        <v>263</v>
      </c>
      <c r="C54" s="5" t="s">
        <v>32</v>
      </c>
      <c r="D54" s="5"/>
      <c r="E54" s="5" t="s">
        <v>86</v>
      </c>
      <c r="F54" s="5" t="s">
        <v>34</v>
      </c>
      <c r="G54" s="5" t="s">
        <v>87</v>
      </c>
      <c r="H54" s="3" t="s">
        <v>912</v>
      </c>
    </row>
    <row r="55" spans="1:8" x14ac:dyDescent="0.3">
      <c r="A55" s="5" t="s">
        <v>271</v>
      </c>
      <c r="B55" s="5" t="s">
        <v>272</v>
      </c>
      <c r="C55" s="5" t="s">
        <v>32</v>
      </c>
      <c r="D55" s="5"/>
      <c r="E55" s="5" t="s">
        <v>86</v>
      </c>
      <c r="F55" s="5" t="s">
        <v>34</v>
      </c>
      <c r="G55" s="5" t="s">
        <v>87</v>
      </c>
      <c r="H55" s="3" t="s">
        <v>912</v>
      </c>
    </row>
    <row r="56" spans="1:8" x14ac:dyDescent="0.3">
      <c r="A56" s="5" t="s">
        <v>277</v>
      </c>
      <c r="B56" s="5" t="s">
        <v>278</v>
      </c>
      <c r="C56" s="5" t="s">
        <v>32</v>
      </c>
      <c r="D56" s="5"/>
      <c r="E56" s="5" t="s">
        <v>156</v>
      </c>
      <c r="F56" s="5" t="s">
        <v>34</v>
      </c>
      <c r="G56" s="5" t="s">
        <v>87</v>
      </c>
      <c r="H56" s="3" t="s">
        <v>912</v>
      </c>
    </row>
    <row r="57" spans="1:8" x14ac:dyDescent="0.3">
      <c r="A57" s="5" t="s">
        <v>184</v>
      </c>
      <c r="B57" s="5" t="s">
        <v>185</v>
      </c>
      <c r="C57" s="5" t="s">
        <v>32</v>
      </c>
      <c r="D57" s="5"/>
      <c r="E57" s="5"/>
      <c r="F57" s="5" t="s">
        <v>34</v>
      </c>
      <c r="G57" s="5" t="s">
        <v>76</v>
      </c>
      <c r="H57" s="3" t="s">
        <v>907</v>
      </c>
    </row>
    <row r="58" spans="1:8" x14ac:dyDescent="0.3">
      <c r="A58" s="5" t="s">
        <v>188</v>
      </c>
      <c r="B58" s="5" t="s">
        <v>185</v>
      </c>
      <c r="C58" s="5" t="s">
        <v>32</v>
      </c>
      <c r="D58" s="5"/>
      <c r="E58" s="5"/>
      <c r="F58" s="5" t="s">
        <v>34</v>
      </c>
      <c r="G58" s="5" t="s">
        <v>76</v>
      </c>
      <c r="H58" s="3" t="s">
        <v>907</v>
      </c>
    </row>
    <row r="59" spans="1:8" x14ac:dyDescent="0.3">
      <c r="A59" s="5" t="s">
        <v>773</v>
      </c>
      <c r="B59" s="5" t="s">
        <v>774</v>
      </c>
      <c r="C59" s="5" t="s">
        <v>32</v>
      </c>
      <c r="D59" s="5"/>
      <c r="E59" s="5" t="s">
        <v>775</v>
      </c>
      <c r="F59" s="5" t="s">
        <v>34</v>
      </c>
      <c r="G59" s="5" t="s">
        <v>76</v>
      </c>
      <c r="H59" s="3" t="s">
        <v>907</v>
      </c>
    </row>
    <row r="60" spans="1:8" x14ac:dyDescent="0.3">
      <c r="A60" s="5" t="s">
        <v>675</v>
      </c>
      <c r="B60" s="5" t="s">
        <v>676</v>
      </c>
      <c r="C60" s="5" t="s">
        <v>32</v>
      </c>
      <c r="D60" s="5"/>
      <c r="E60" s="5" t="s">
        <v>677</v>
      </c>
      <c r="F60" s="5" t="s">
        <v>34</v>
      </c>
      <c r="G60" s="5" t="s">
        <v>678</v>
      </c>
      <c r="H60" s="3" t="s">
        <v>907</v>
      </c>
    </row>
    <row r="61" spans="1:8" x14ac:dyDescent="0.3">
      <c r="A61" s="5" t="s">
        <v>688</v>
      </c>
      <c r="B61" s="5" t="s">
        <v>689</v>
      </c>
      <c r="C61" s="5" t="s">
        <v>32</v>
      </c>
      <c r="D61" s="5"/>
      <c r="E61" s="5" t="s">
        <v>690</v>
      </c>
      <c r="F61" s="5" t="s">
        <v>34</v>
      </c>
      <c r="G61" s="5" t="s">
        <v>678</v>
      </c>
      <c r="H61" s="3" t="s">
        <v>907</v>
      </c>
    </row>
    <row r="62" spans="1:8" x14ac:dyDescent="0.3">
      <c r="A62" s="5" t="s">
        <v>718</v>
      </c>
      <c r="B62" s="5" t="s">
        <v>719</v>
      </c>
      <c r="C62" s="5" t="s">
        <v>32</v>
      </c>
      <c r="D62" s="5"/>
      <c r="E62" s="5" t="s">
        <v>720</v>
      </c>
      <c r="F62" s="5" t="s">
        <v>34</v>
      </c>
      <c r="G62" s="5" t="s">
        <v>721</v>
      </c>
      <c r="H62" s="3" t="s">
        <v>907</v>
      </c>
    </row>
    <row r="63" spans="1:8" x14ac:dyDescent="0.3">
      <c r="A63" s="5" t="s">
        <v>392</v>
      </c>
      <c r="B63" s="5" t="s">
        <v>393</v>
      </c>
      <c r="C63" s="5" t="s">
        <v>32</v>
      </c>
      <c r="D63" s="5"/>
      <c r="E63" s="5" t="s">
        <v>394</v>
      </c>
      <c r="F63" s="5" t="s">
        <v>34</v>
      </c>
      <c r="G63" s="5" t="s">
        <v>395</v>
      </c>
      <c r="H63" s="3" t="s">
        <v>908</v>
      </c>
    </row>
    <row r="64" spans="1:8" x14ac:dyDescent="0.3">
      <c r="A64" s="5" t="s">
        <v>398</v>
      </c>
      <c r="B64" s="5" t="s">
        <v>399</v>
      </c>
      <c r="C64" s="5" t="s">
        <v>32</v>
      </c>
      <c r="D64" s="5"/>
      <c r="E64" s="5" t="s">
        <v>400</v>
      </c>
      <c r="F64" s="5" t="s">
        <v>34</v>
      </c>
      <c r="G64" s="5" t="s">
        <v>395</v>
      </c>
      <c r="H64" s="3" t="s">
        <v>908</v>
      </c>
    </row>
    <row r="65" spans="1:8" x14ac:dyDescent="0.3">
      <c r="A65" s="5" t="s">
        <v>402</v>
      </c>
      <c r="B65" s="5" t="s">
        <v>403</v>
      </c>
      <c r="C65" s="5" t="s">
        <v>32</v>
      </c>
      <c r="D65" s="5"/>
      <c r="E65" s="5" t="s">
        <v>404</v>
      </c>
      <c r="F65" s="5" t="s">
        <v>34</v>
      </c>
      <c r="G65" s="5" t="s">
        <v>395</v>
      </c>
      <c r="H65" s="3" t="s">
        <v>908</v>
      </c>
    </row>
    <row r="66" spans="1:8" x14ac:dyDescent="0.3">
      <c r="A66" s="5" t="s">
        <v>792</v>
      </c>
      <c r="B66" s="5" t="s">
        <v>793</v>
      </c>
      <c r="C66" s="5" t="s">
        <v>32</v>
      </c>
      <c r="D66" s="5"/>
      <c r="E66" s="5" t="s">
        <v>794</v>
      </c>
      <c r="F66" s="5" t="s">
        <v>34</v>
      </c>
      <c r="G66" s="5" t="s">
        <v>395</v>
      </c>
      <c r="H66" s="3" t="s">
        <v>908</v>
      </c>
    </row>
    <row r="67" spans="1:8" x14ac:dyDescent="0.3">
      <c r="A67" s="5" t="s">
        <v>824</v>
      </c>
      <c r="B67" s="5" t="s">
        <v>825</v>
      </c>
      <c r="C67" s="5" t="s">
        <v>32</v>
      </c>
      <c r="D67" s="5"/>
      <c r="E67" s="5" t="s">
        <v>826</v>
      </c>
      <c r="F67" s="5" t="s">
        <v>34</v>
      </c>
      <c r="G67" s="5" t="s">
        <v>395</v>
      </c>
      <c r="H67" s="3" t="s">
        <v>908</v>
      </c>
    </row>
    <row r="68" spans="1:8" x14ac:dyDescent="0.3">
      <c r="A68" s="5" t="s">
        <v>828</v>
      </c>
      <c r="B68" s="5" t="s">
        <v>829</v>
      </c>
      <c r="C68" s="5" t="s">
        <v>32</v>
      </c>
      <c r="D68" s="5"/>
      <c r="E68" s="5" t="s">
        <v>830</v>
      </c>
      <c r="F68" s="5" t="s">
        <v>34</v>
      </c>
      <c r="G68" s="5" t="s">
        <v>395</v>
      </c>
      <c r="H68" s="3" t="s">
        <v>908</v>
      </c>
    </row>
    <row r="69" spans="1:8" x14ac:dyDescent="0.3">
      <c r="A69" s="5" t="s">
        <v>832</v>
      </c>
      <c r="B69" s="5" t="s">
        <v>833</v>
      </c>
      <c r="C69" s="5" t="s">
        <v>32</v>
      </c>
      <c r="D69" s="5"/>
      <c r="E69" s="5" t="s">
        <v>834</v>
      </c>
      <c r="F69" s="5" t="s">
        <v>34</v>
      </c>
      <c r="G69" s="5" t="s">
        <v>395</v>
      </c>
      <c r="H69" s="3" t="s">
        <v>908</v>
      </c>
    </row>
    <row r="70" spans="1:8" x14ac:dyDescent="0.3">
      <c r="A70" s="5" t="s">
        <v>798</v>
      </c>
      <c r="B70" s="5" t="s">
        <v>799</v>
      </c>
      <c r="C70" s="5" t="s">
        <v>32</v>
      </c>
      <c r="D70" s="5"/>
      <c r="E70" s="5" t="s">
        <v>800</v>
      </c>
      <c r="F70" s="5" t="s">
        <v>34</v>
      </c>
      <c r="G70" s="5" t="s">
        <v>801</v>
      </c>
      <c r="H70" s="3" t="s">
        <v>908</v>
      </c>
    </row>
    <row r="71" spans="1:8" x14ac:dyDescent="0.3">
      <c r="A71" s="5" t="s">
        <v>805</v>
      </c>
      <c r="B71" s="5" t="s">
        <v>806</v>
      </c>
      <c r="C71" s="5" t="s">
        <v>32</v>
      </c>
      <c r="D71" s="5"/>
      <c r="E71" s="5" t="s">
        <v>807</v>
      </c>
      <c r="F71" s="5" t="s">
        <v>34</v>
      </c>
      <c r="G71" s="5" t="s">
        <v>801</v>
      </c>
      <c r="H71" s="3" t="s">
        <v>908</v>
      </c>
    </row>
    <row r="72" spans="1:8" x14ac:dyDescent="0.3">
      <c r="A72" s="5" t="s">
        <v>809</v>
      </c>
      <c r="B72" s="5" t="s">
        <v>810</v>
      </c>
      <c r="C72" s="5" t="s">
        <v>32</v>
      </c>
      <c r="D72" s="5"/>
      <c r="E72" s="5"/>
      <c r="F72" s="5" t="s">
        <v>34</v>
      </c>
      <c r="G72" s="5" t="s">
        <v>801</v>
      </c>
      <c r="H72" s="3" t="s">
        <v>908</v>
      </c>
    </row>
    <row r="73" spans="1:8" x14ac:dyDescent="0.3">
      <c r="A73" s="5" t="s">
        <v>430</v>
      </c>
      <c r="B73" s="5" t="s">
        <v>431</v>
      </c>
      <c r="C73" s="5" t="s">
        <v>32</v>
      </c>
      <c r="D73" s="5"/>
      <c r="E73" s="5"/>
      <c r="F73" s="5" t="s">
        <v>34</v>
      </c>
      <c r="G73" s="5" t="s">
        <v>432</v>
      </c>
      <c r="H73" s="3" t="s">
        <v>913</v>
      </c>
    </row>
    <row r="74" spans="1:8" x14ac:dyDescent="0.3">
      <c r="A74" s="5" t="s">
        <v>637</v>
      </c>
      <c r="B74" s="5"/>
      <c r="C74" s="5" t="s">
        <v>32</v>
      </c>
      <c r="D74" s="5"/>
      <c r="E74" s="5" t="s">
        <v>638</v>
      </c>
      <c r="F74" s="5" t="s">
        <v>34</v>
      </c>
      <c r="G74" s="5" t="s">
        <v>432</v>
      </c>
      <c r="H74" s="3" t="s">
        <v>913</v>
      </c>
    </row>
    <row r="75" spans="1:8" x14ac:dyDescent="0.3">
      <c r="A75" s="5" t="s">
        <v>767</v>
      </c>
      <c r="B75" s="5" t="s">
        <v>768</v>
      </c>
      <c r="C75" s="5" t="s">
        <v>32</v>
      </c>
      <c r="D75" s="5"/>
      <c r="E75" s="5" t="s">
        <v>769</v>
      </c>
      <c r="F75" s="5" t="s">
        <v>34</v>
      </c>
      <c r="G75" s="5" t="s">
        <v>432</v>
      </c>
      <c r="H75" s="3" t="s">
        <v>913</v>
      </c>
    </row>
    <row r="76" spans="1:8" x14ac:dyDescent="0.3">
      <c r="A76" s="5" t="s">
        <v>576</v>
      </c>
      <c r="B76" s="5" t="s">
        <v>577</v>
      </c>
      <c r="C76" s="5" t="s">
        <v>32</v>
      </c>
      <c r="D76" s="5"/>
      <c r="E76" s="5" t="s">
        <v>578</v>
      </c>
      <c r="F76" s="5" t="s">
        <v>34</v>
      </c>
      <c r="G76" s="5" t="s">
        <v>579</v>
      </c>
      <c r="H76" s="3" t="s">
        <v>907</v>
      </c>
    </row>
    <row r="77" spans="1:8" x14ac:dyDescent="0.3">
      <c r="A77" s="5" t="s">
        <v>604</v>
      </c>
      <c r="B77" s="5" t="s">
        <v>605</v>
      </c>
      <c r="C77" s="5" t="s">
        <v>32</v>
      </c>
      <c r="D77" s="5"/>
      <c r="E77" s="5" t="s">
        <v>606</v>
      </c>
      <c r="F77" s="5" t="s">
        <v>34</v>
      </c>
      <c r="G77" s="5" t="s">
        <v>579</v>
      </c>
      <c r="H77" s="3" t="s">
        <v>907</v>
      </c>
    </row>
    <row r="78" spans="1:8" x14ac:dyDescent="0.3">
      <c r="A78" s="5" t="s">
        <v>610</v>
      </c>
      <c r="B78" s="5" t="s">
        <v>611</v>
      </c>
      <c r="C78" s="5" t="s">
        <v>32</v>
      </c>
      <c r="D78" s="5"/>
      <c r="E78" s="5" t="s">
        <v>612</v>
      </c>
      <c r="F78" s="5" t="s">
        <v>34</v>
      </c>
      <c r="G78" s="5" t="s">
        <v>579</v>
      </c>
      <c r="H78" s="3" t="s">
        <v>907</v>
      </c>
    </row>
    <row r="79" spans="1:8" x14ac:dyDescent="0.3">
      <c r="A79" s="5" t="s">
        <v>30</v>
      </c>
      <c r="B79" s="5" t="s">
        <v>31</v>
      </c>
      <c r="C79" s="5" t="s">
        <v>32</v>
      </c>
      <c r="D79" s="5"/>
      <c r="E79" s="5" t="s">
        <v>33</v>
      </c>
      <c r="F79" s="5" t="s">
        <v>34</v>
      </c>
      <c r="G79" s="5"/>
      <c r="H79" s="3" t="s">
        <v>907</v>
      </c>
    </row>
    <row r="80" spans="1:8" x14ac:dyDescent="0.3">
      <c r="A80" s="5" t="s">
        <v>94</v>
      </c>
      <c r="B80" s="5" t="s">
        <v>95</v>
      </c>
      <c r="C80" s="5" t="s">
        <v>32</v>
      </c>
      <c r="D80" s="5"/>
      <c r="E80" s="5" t="s">
        <v>86</v>
      </c>
      <c r="F80" s="5" t="s">
        <v>34</v>
      </c>
      <c r="G80" s="5"/>
      <c r="H80" s="3" t="s">
        <v>911</v>
      </c>
    </row>
    <row r="81" spans="1:8" x14ac:dyDescent="0.3">
      <c r="A81" s="5" t="s">
        <v>100</v>
      </c>
      <c r="B81" s="5" t="s">
        <v>101</v>
      </c>
      <c r="C81" s="5" t="s">
        <v>32</v>
      </c>
      <c r="D81" s="5"/>
      <c r="E81" s="5" t="s">
        <v>102</v>
      </c>
      <c r="F81" s="5" t="s">
        <v>34</v>
      </c>
      <c r="G81" s="5"/>
      <c r="H81" s="3" t="s">
        <v>911</v>
      </c>
    </row>
    <row r="82" spans="1:8" x14ac:dyDescent="0.3">
      <c r="A82" s="5" t="s">
        <v>179</v>
      </c>
      <c r="B82" s="5"/>
      <c r="C82" s="5" t="s">
        <v>32</v>
      </c>
      <c r="D82" s="5"/>
      <c r="E82" s="5" t="s">
        <v>180</v>
      </c>
      <c r="F82" s="5" t="s">
        <v>34</v>
      </c>
      <c r="G82" s="5"/>
      <c r="H82" s="3" t="s">
        <v>907</v>
      </c>
    </row>
    <row r="83" spans="1:8" x14ac:dyDescent="0.3">
      <c r="A83" s="5" t="s">
        <v>268</v>
      </c>
      <c r="B83" s="5" t="s">
        <v>269</v>
      </c>
      <c r="C83" s="5" t="s">
        <v>32</v>
      </c>
      <c r="D83" s="5"/>
      <c r="E83" s="5" t="s">
        <v>86</v>
      </c>
      <c r="F83" s="5" t="s">
        <v>34</v>
      </c>
      <c r="G83" s="5"/>
      <c r="H83" s="3" t="s">
        <v>911</v>
      </c>
    </row>
    <row r="84" spans="1:8" x14ac:dyDescent="0.3">
      <c r="A84" s="5" t="s">
        <v>388</v>
      </c>
      <c r="B84" s="5" t="s">
        <v>389</v>
      </c>
      <c r="C84" s="5" t="s">
        <v>32</v>
      </c>
      <c r="D84" s="5"/>
      <c r="E84" s="5"/>
      <c r="F84" s="5" t="s">
        <v>34</v>
      </c>
      <c r="G84" s="5"/>
      <c r="H84" s="3" t="s">
        <v>908</v>
      </c>
    </row>
    <row r="85" spans="1:8" x14ac:dyDescent="0.3">
      <c r="A85" s="5" t="s">
        <v>424</v>
      </c>
      <c r="B85" s="5" t="s">
        <v>425</v>
      </c>
      <c r="C85" s="5" t="s">
        <v>32</v>
      </c>
      <c r="D85" s="5"/>
      <c r="E85" s="5" t="s">
        <v>426</v>
      </c>
      <c r="F85" s="5" t="s">
        <v>34</v>
      </c>
      <c r="G85" s="5"/>
      <c r="H85" s="3" t="s">
        <v>907</v>
      </c>
    </row>
    <row r="86" spans="1:8" x14ac:dyDescent="0.3">
      <c r="A86" s="5" t="s">
        <v>441</v>
      </c>
      <c r="B86" s="5" t="s">
        <v>442</v>
      </c>
      <c r="C86" s="5" t="s">
        <v>32</v>
      </c>
      <c r="D86" s="5"/>
      <c r="E86" s="5" t="s">
        <v>443</v>
      </c>
      <c r="F86" s="5" t="s">
        <v>34</v>
      </c>
      <c r="G86" s="5"/>
      <c r="H86" s="3" t="s">
        <v>907</v>
      </c>
    </row>
    <row r="87" spans="1:8" x14ac:dyDescent="0.3">
      <c r="A87" s="5" t="s">
        <v>459</v>
      </c>
      <c r="B87" s="5" t="s">
        <v>460</v>
      </c>
      <c r="C87" s="5" t="s">
        <v>32</v>
      </c>
      <c r="D87" s="5"/>
      <c r="E87" s="5" t="s">
        <v>461</v>
      </c>
      <c r="F87" s="5" t="s">
        <v>34</v>
      </c>
      <c r="G87" s="5"/>
      <c r="H87" s="3" t="s">
        <v>911</v>
      </c>
    </row>
    <row r="88" spans="1:8" x14ac:dyDescent="0.3">
      <c r="A88" s="5" t="s">
        <v>464</v>
      </c>
      <c r="B88" s="5" t="s">
        <v>465</v>
      </c>
      <c r="C88" s="5" t="s">
        <v>32</v>
      </c>
      <c r="D88" s="5"/>
      <c r="E88" s="5" t="s">
        <v>466</v>
      </c>
      <c r="F88" s="5" t="s">
        <v>34</v>
      </c>
      <c r="G88" s="5"/>
      <c r="H88" s="3" t="s">
        <v>911</v>
      </c>
    </row>
    <row r="89" spans="1:8" x14ac:dyDescent="0.3">
      <c r="A89" s="5" t="s">
        <v>621</v>
      </c>
      <c r="B89" s="5" t="s">
        <v>622</v>
      </c>
      <c r="C89" s="5" t="s">
        <v>32</v>
      </c>
      <c r="D89" s="5"/>
      <c r="E89" s="5" t="s">
        <v>623</v>
      </c>
      <c r="F89" s="5" t="s">
        <v>34</v>
      </c>
      <c r="G89" s="5"/>
      <c r="H89" s="3" t="s">
        <v>907</v>
      </c>
    </row>
    <row r="90" spans="1:8" x14ac:dyDescent="0.3">
      <c r="A90" s="5" t="s">
        <v>698</v>
      </c>
      <c r="B90" s="5" t="s">
        <v>699</v>
      </c>
      <c r="C90" s="5" t="s">
        <v>32</v>
      </c>
      <c r="D90" s="5"/>
      <c r="E90" s="5" t="s">
        <v>700</v>
      </c>
      <c r="F90" s="5" t="s">
        <v>34</v>
      </c>
      <c r="G90" s="5"/>
      <c r="H90" s="3" t="s">
        <v>907</v>
      </c>
    </row>
    <row r="91" spans="1:8" x14ac:dyDescent="0.3">
      <c r="A91" s="5" t="s">
        <v>703</v>
      </c>
      <c r="B91" s="5" t="s">
        <v>704</v>
      </c>
      <c r="C91" s="5" t="s">
        <v>32</v>
      </c>
      <c r="D91" s="5"/>
      <c r="E91" s="5" t="s">
        <v>705</v>
      </c>
      <c r="F91" s="5" t="s">
        <v>34</v>
      </c>
      <c r="G91" s="5"/>
      <c r="H91" s="3" t="s">
        <v>907</v>
      </c>
    </row>
    <row r="92" spans="1:8" x14ac:dyDescent="0.3">
      <c r="A92" s="5" t="s">
        <v>730</v>
      </c>
      <c r="B92" s="5" t="s">
        <v>731</v>
      </c>
      <c r="C92" s="5" t="s">
        <v>32</v>
      </c>
      <c r="D92" s="5"/>
      <c r="E92" s="5" t="s">
        <v>732</v>
      </c>
      <c r="F92" s="5" t="s">
        <v>34</v>
      </c>
      <c r="G92" s="5"/>
      <c r="H92" s="3" t="s">
        <v>907</v>
      </c>
    </row>
    <row r="93" spans="1:8" x14ac:dyDescent="0.3">
      <c r="A93" s="5" t="s">
        <v>891</v>
      </c>
      <c r="B93" s="5" t="s">
        <v>892</v>
      </c>
      <c r="C93" s="5" t="s">
        <v>32</v>
      </c>
      <c r="D93" s="5"/>
      <c r="E93" s="5" t="s">
        <v>893</v>
      </c>
      <c r="F93" s="5" t="s">
        <v>34</v>
      </c>
      <c r="G93" s="5"/>
      <c r="H93" s="3" t="s">
        <v>907</v>
      </c>
    </row>
    <row r="94" spans="1:8" x14ac:dyDescent="0.3">
      <c r="A94" s="5" t="s">
        <v>897</v>
      </c>
      <c r="B94" s="5"/>
      <c r="C94" s="5"/>
      <c r="D94" s="5"/>
      <c r="E94" s="5"/>
      <c r="F94" s="5"/>
      <c r="G94" s="5"/>
      <c r="H94" s="3" t="s">
        <v>907</v>
      </c>
    </row>
  </sheetData>
  <autoFilter ref="A1:G1048461" xr:uid="{7E92C4AE-ABF6-4BB4-AD8D-5B52894E1F83}">
    <sortState xmlns:xlrd2="http://schemas.microsoft.com/office/spreadsheetml/2017/richdata2" ref="A2:G1048461">
      <sortCondition ref="G1:G1048461"/>
    </sortState>
  </autoFilter>
  <sortState xmlns:xlrd2="http://schemas.microsoft.com/office/spreadsheetml/2017/richdata2" ref="A3:A1048460">
    <sortCondition ref="A2:A1048460"/>
  </sortState>
  <conditionalFormatting sqref="O2:O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{098AF94F-7CCE-4980-B609-571673CBC1D1}</x14:id>
        </ext>
      </extLst>
    </cfRule>
  </conditionalFormatting>
  <conditionalFormatting sqref="N2:N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{08807390-B494-4A8B-ACCA-5A494E4F2F7B}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8AF94F-7CCE-4980-B609-571673CBC1D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O2:O9</xm:sqref>
        </x14:conditionalFormatting>
        <x14:conditionalFormatting xmlns:xm="http://schemas.microsoft.com/office/excel/2006/main">
          <x14:cfRule type="dataBar" id="{08807390-B494-4A8B-ACCA-5A494E4F2F7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N2:N9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3265B700B544EAF008B06A005F9B0" ma:contentTypeVersion="6" ma:contentTypeDescription="Create a new document." ma:contentTypeScope="" ma:versionID="83c4137ff3872877bbebf0b0f48e96cb">
  <xsd:schema xmlns:xsd="http://www.w3.org/2001/XMLSchema" xmlns:xs="http://www.w3.org/2001/XMLSchema" xmlns:p="http://schemas.microsoft.com/office/2006/metadata/properties" xmlns:ns2="19804bb4-31a6-4608-bfa7-5be41c29be46" xmlns:ns3="43d3621f-c536-4301-bfb9-83a8ef0bc064" targetNamespace="http://schemas.microsoft.com/office/2006/metadata/properties" ma:root="true" ma:fieldsID="bf83b806f2863f15555693c50585e0e3" ns2:_="" ns3:_="">
    <xsd:import namespace="19804bb4-31a6-4608-bfa7-5be41c29be46"/>
    <xsd:import namespace="43d3621f-c536-4301-bfb9-83a8ef0bc0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04bb4-31a6-4608-bfa7-5be41c29b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3621f-c536-4301-bfb9-83a8ef0bc0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480817-A50C-40C1-AB4D-006D927518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C91610-852E-4935-B19F-46CEB2E36D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B27634-9B93-42B0-A507-10D3962A6A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804bb4-31a6-4608-bfa7-5be41c29be46"/>
    <ds:schemaRef ds:uri="43d3621f-c536-4301-bfb9-83a8ef0bc0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Missions</vt:lpstr>
      <vt:lpstr>Use Cases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2024-01-19T04:16:44Z</dcterms:created>
  <dcterms:modified xsi:type="dcterms:W3CDTF">2024-01-20T23:33:35Z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0x010100E663265B700B544EAF008B06A005F9B0</vt:lpwstr>
  </property>
</Properties>
</file>