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cuba\vis\"/>
    </mc:Choice>
  </mc:AlternateContent>
  <xr:revisionPtr revIDLastSave="0" documentId="13_ncr:1_{F72D88D0-F410-4A21-B855-9872FAD92D71}" xr6:coauthVersionLast="47" xr6:coauthVersionMax="47" xr10:uidLastSave="{00000000-0000-0000-0000-000000000000}"/>
  <bookViews>
    <workbookView xWindow="-30828" yWindow="-108" windowWidth="30936" windowHeight="16896" activeTab="1" xr2:uid="{38296AE4-8ABD-4394-A55B-CAEE975AB02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3" l="1"/>
  <c r="D40" i="3"/>
  <c r="C40" i="3"/>
  <c r="E39" i="3"/>
  <c r="D39" i="3"/>
  <c r="C39" i="3"/>
  <c r="E38" i="3"/>
  <c r="D38" i="3"/>
  <c r="C38" i="3"/>
  <c r="E37" i="3"/>
  <c r="E42" i="3" s="1"/>
  <c r="D37" i="3"/>
  <c r="D42" i="3" s="1"/>
  <c r="C37" i="3"/>
  <c r="K23" i="3"/>
  <c r="L26" i="3"/>
  <c r="K26" i="3"/>
  <c r="J26" i="3"/>
  <c r="L25" i="3"/>
  <c r="K25" i="3"/>
  <c r="J25" i="3"/>
  <c r="L24" i="3"/>
  <c r="K24" i="3"/>
  <c r="J24" i="3"/>
  <c r="L23" i="3"/>
  <c r="L28" i="3" s="1"/>
  <c r="K28" i="3"/>
  <c r="J23" i="3"/>
  <c r="E26" i="3"/>
  <c r="E25" i="3"/>
  <c r="E24" i="3"/>
  <c r="C24" i="3"/>
  <c r="D24" i="3"/>
  <c r="C25" i="3"/>
  <c r="D25" i="3"/>
  <c r="C26" i="3"/>
  <c r="D26" i="3"/>
  <c r="E23" i="3"/>
  <c r="D23" i="3"/>
  <c r="C23" i="3"/>
  <c r="I10" i="3"/>
  <c r="G10" i="3"/>
  <c r="I9" i="3"/>
  <c r="G9" i="3"/>
  <c r="I8" i="3"/>
  <c r="G8" i="3"/>
  <c r="I7" i="3"/>
  <c r="I11" i="3" s="1"/>
  <c r="G7" i="3"/>
  <c r="D8" i="3"/>
  <c r="D9" i="3"/>
  <c r="D10" i="3"/>
  <c r="D7" i="3"/>
  <c r="D11" i="3" s="1"/>
  <c r="B8" i="3"/>
  <c r="B9" i="3"/>
  <c r="B10" i="3"/>
  <c r="B7" i="3"/>
  <c r="C15" i="1"/>
  <c r="A15" i="1"/>
  <c r="G11" i="1"/>
  <c r="E11" i="1"/>
  <c r="C11" i="1"/>
  <c r="A11" i="1"/>
  <c r="H6" i="1"/>
  <c r="G6" i="1"/>
  <c r="F6" i="1"/>
  <c r="C7" i="1"/>
  <c r="B7" i="1"/>
  <c r="C6" i="1"/>
  <c r="A6" i="1"/>
  <c r="B1" i="1"/>
  <c r="B2" i="1" s="1"/>
  <c r="E28" i="3" l="1"/>
  <c r="D28" i="3"/>
  <c r="B11" i="3"/>
  <c r="G11" i="3"/>
</calcChain>
</file>

<file path=xl/sharedStrings.xml><?xml version="1.0" encoding="utf-8"?>
<sst xmlns="http://schemas.openxmlformats.org/spreadsheetml/2006/main" count="65" uniqueCount="16">
  <si>
    <t>base</t>
  </si>
  <si>
    <t>low</t>
  </si>
  <si>
    <t>high</t>
  </si>
  <si>
    <t>passive</t>
  </si>
  <si>
    <t>active</t>
  </si>
  <si>
    <t>srn</t>
  </si>
  <si>
    <t>baseline</t>
  </si>
  <si>
    <t>20 GB/Month</t>
  </si>
  <si>
    <t>4G (F)</t>
  </si>
  <si>
    <t>4G (W)</t>
  </si>
  <si>
    <t>5G (F)</t>
  </si>
  <si>
    <t>5G (W)</t>
  </si>
  <si>
    <t>30 GB/Month</t>
  </si>
  <si>
    <t>40 GB/Month</t>
  </si>
  <si>
    <t>value</t>
  </si>
  <si>
    <t>SO_x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</si>
</sst>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b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7FE1-7DE2-4DF0-A31E-692FF1BED877}">
  <dimension ref="A1:H15"/>
  <sheetViews>
    <sheetView topLeftCell="A7" zoomScale="325" zoomScaleNormal="325" workbookViewId="0">
      <selection activeCell="C11" sqref="C11"/>
    </sheetView>
  </sheetViews>
  <sheetFormatPr defaultRowHeight="14.4" x14ac:dyDescent="0.3"/>
  <sheetData>
    <row r="1" spans="1:8" x14ac:dyDescent="0.3">
      <c r="A1">
        <v>2.6</v>
      </c>
      <c r="B1">
        <f>A2-A1</f>
        <v>1.1000000000000001</v>
      </c>
    </row>
    <row r="2" spans="1:8" x14ac:dyDescent="0.3">
      <c r="A2">
        <v>3.7</v>
      </c>
      <c r="B2">
        <f>B1/A1*100</f>
        <v>42.307692307692307</v>
      </c>
    </row>
    <row r="4" spans="1:8" x14ac:dyDescent="0.3">
      <c r="A4" t="s">
        <v>1</v>
      </c>
      <c r="B4" t="s">
        <v>0</v>
      </c>
      <c r="C4" t="s">
        <v>2</v>
      </c>
      <c r="E4" t="s">
        <v>0</v>
      </c>
      <c r="F4" t="s">
        <v>3</v>
      </c>
      <c r="G4" t="s">
        <v>4</v>
      </c>
      <c r="H4" t="s">
        <v>5</v>
      </c>
    </row>
    <row r="5" spans="1:8" x14ac:dyDescent="0.3">
      <c r="A5">
        <v>5.2</v>
      </c>
      <c r="B5">
        <v>6.9</v>
      </c>
      <c r="C5">
        <v>10.6</v>
      </c>
      <c r="E5">
        <v>6.9</v>
      </c>
      <c r="F5">
        <v>4.2</v>
      </c>
      <c r="G5">
        <v>3.5</v>
      </c>
      <c r="H5">
        <v>2.9</v>
      </c>
    </row>
    <row r="6" spans="1:8" x14ac:dyDescent="0.3">
      <c r="A6" s="1">
        <f>(B5-A5)/B5*100</f>
        <v>24.637681159420293</v>
      </c>
      <c r="C6" s="1">
        <f>(C5-B5)/B5*100</f>
        <v>53.623188405797087</v>
      </c>
      <c r="F6" s="1">
        <f>(E5-F5)/E5*100</f>
        <v>39.130434782608695</v>
      </c>
      <c r="G6" s="1">
        <f>(E5-G5)/E5*100</f>
        <v>49.275362318840585</v>
      </c>
      <c r="H6" s="1">
        <f>(E5-H5)/E5*100</f>
        <v>57.971014492753625</v>
      </c>
    </row>
    <row r="7" spans="1:8" x14ac:dyDescent="0.3">
      <c r="B7">
        <f>B5*0.41</f>
        <v>2.8290000000000002</v>
      </c>
      <c r="C7">
        <f>C5-B5</f>
        <v>3.6999999999999993</v>
      </c>
    </row>
    <row r="9" spans="1:8" x14ac:dyDescent="0.3">
      <c r="A9" t="s">
        <v>1</v>
      </c>
      <c r="B9" t="s">
        <v>0</v>
      </c>
      <c r="C9" t="s">
        <v>2</v>
      </c>
      <c r="E9" t="s">
        <v>1</v>
      </c>
      <c r="F9" t="s">
        <v>0</v>
      </c>
      <c r="G9" t="s">
        <v>2</v>
      </c>
    </row>
    <row r="10" spans="1:8" x14ac:dyDescent="0.3">
      <c r="A10">
        <v>2.2000000000000002</v>
      </c>
      <c r="B10">
        <v>2.2000000000000002</v>
      </c>
      <c r="C10">
        <v>3</v>
      </c>
      <c r="E10">
        <v>6.7</v>
      </c>
      <c r="F10">
        <v>6.9</v>
      </c>
      <c r="G10">
        <v>7.2</v>
      </c>
    </row>
    <row r="11" spans="1:8" x14ac:dyDescent="0.3">
      <c r="A11" s="1">
        <f>(B10-A10)/B10*100</f>
        <v>0</v>
      </c>
      <c r="B11" s="2"/>
      <c r="C11" s="1">
        <f>(C10-B10)/B10*100</f>
        <v>36.363636363636353</v>
      </c>
      <c r="D11" s="2"/>
      <c r="E11" s="1">
        <f>(F10-E10)/F10*100</f>
        <v>2.8985507246376838</v>
      </c>
      <c r="F11" s="2"/>
      <c r="G11" s="1">
        <f>(G10-F10)/F10*100</f>
        <v>4.3478260869565188</v>
      </c>
    </row>
    <row r="13" spans="1:8" x14ac:dyDescent="0.3">
      <c r="A13" t="s">
        <v>1</v>
      </c>
      <c r="B13" t="s">
        <v>0</v>
      </c>
      <c r="C13" t="s">
        <v>2</v>
      </c>
    </row>
    <row r="14" spans="1:8" x14ac:dyDescent="0.3">
      <c r="A14">
        <v>9.4</v>
      </c>
      <c r="B14">
        <v>9.6999999999999993</v>
      </c>
      <c r="C14">
        <v>11</v>
      </c>
    </row>
    <row r="15" spans="1:8" x14ac:dyDescent="0.3">
      <c r="A15" s="1">
        <f>(B14-A14)/B14*100</f>
        <v>3.0927835051546286</v>
      </c>
      <c r="B15" s="2"/>
      <c r="C15" s="1">
        <f>(C14-B14)/B14*100</f>
        <v>13.402061855670111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916-E61A-475D-9898-229AF11A4A2F}">
  <dimension ref="A1:L42"/>
  <sheetViews>
    <sheetView tabSelected="1" topLeftCell="A22" zoomScale="190" zoomScaleNormal="190" workbookViewId="0">
      <selection activeCell="E37" sqref="E37"/>
    </sheetView>
  </sheetViews>
  <sheetFormatPr defaultRowHeight="14.4" x14ac:dyDescent="0.3"/>
  <cols>
    <col min="1" max="2" width="8.88671875" style="15"/>
    <col min="3" max="4" width="8.88671875" style="16"/>
    <col min="5" max="5" width="8.88671875" style="1"/>
  </cols>
  <sheetData>
    <row r="1" spans="1:9" ht="15" thickBot="1" x14ac:dyDescent="0.35">
      <c r="A1" s="12" t="s">
        <v>14</v>
      </c>
      <c r="B1" s="13" t="s">
        <v>7</v>
      </c>
      <c r="C1" s="13" t="s">
        <v>12</v>
      </c>
      <c r="D1" s="13" t="s">
        <v>13</v>
      </c>
      <c r="E1" s="11"/>
      <c r="F1" s="12" t="s">
        <v>14</v>
      </c>
      <c r="G1" s="13" t="s">
        <v>7</v>
      </c>
      <c r="H1" s="13" t="s">
        <v>12</v>
      </c>
      <c r="I1" s="13" t="s">
        <v>13</v>
      </c>
    </row>
    <row r="2" spans="1:9" ht="15" thickBot="1" x14ac:dyDescent="0.35">
      <c r="A2" s="14" t="s">
        <v>8</v>
      </c>
      <c r="B2" s="14">
        <v>63</v>
      </c>
      <c r="C2" s="14">
        <v>110</v>
      </c>
      <c r="D2" s="14">
        <v>161</v>
      </c>
      <c r="E2" s="11"/>
      <c r="F2" s="14" t="s">
        <v>8</v>
      </c>
      <c r="G2" s="9">
        <v>38</v>
      </c>
      <c r="H2" s="9">
        <v>67</v>
      </c>
      <c r="I2" s="9">
        <v>99</v>
      </c>
    </row>
    <row r="3" spans="1:9" ht="15" thickBot="1" x14ac:dyDescent="0.35">
      <c r="A3" s="14" t="s">
        <v>9</v>
      </c>
      <c r="B3" s="14">
        <v>75</v>
      </c>
      <c r="C3" s="14">
        <v>132</v>
      </c>
      <c r="D3" s="14">
        <v>193</v>
      </c>
      <c r="E3" s="11"/>
      <c r="F3" s="14" t="s">
        <v>9</v>
      </c>
      <c r="G3" s="9">
        <v>45</v>
      </c>
      <c r="H3" s="9">
        <v>81</v>
      </c>
      <c r="I3" s="9">
        <v>118</v>
      </c>
    </row>
    <row r="4" spans="1:9" ht="15" thickBot="1" x14ac:dyDescent="0.35">
      <c r="A4" s="14" t="s">
        <v>10</v>
      </c>
      <c r="B4" s="14">
        <v>39</v>
      </c>
      <c r="C4" s="14">
        <v>55</v>
      </c>
      <c r="D4" s="14">
        <v>71</v>
      </c>
      <c r="E4" s="11"/>
      <c r="F4" s="14" t="s">
        <v>10</v>
      </c>
      <c r="G4" s="9">
        <v>24</v>
      </c>
      <c r="H4" s="9">
        <v>34</v>
      </c>
      <c r="I4" s="9">
        <v>44</v>
      </c>
    </row>
    <row r="5" spans="1:9" ht="15" thickBot="1" x14ac:dyDescent="0.35">
      <c r="A5" s="14" t="s">
        <v>11</v>
      </c>
      <c r="B5" s="14">
        <v>41</v>
      </c>
      <c r="C5" s="14">
        <v>59</v>
      </c>
      <c r="D5" s="14">
        <v>79</v>
      </c>
      <c r="E5" s="11"/>
      <c r="F5" s="14" t="s">
        <v>11</v>
      </c>
      <c r="G5" s="9">
        <v>25</v>
      </c>
      <c r="H5" s="9">
        <v>36</v>
      </c>
      <c r="I5" s="9">
        <v>48</v>
      </c>
    </row>
    <row r="6" spans="1:9" ht="15" thickBot="1" x14ac:dyDescent="0.35">
      <c r="A6" s="19"/>
      <c r="D6" s="20"/>
      <c r="E6" s="11"/>
    </row>
    <row r="7" spans="1:9" ht="15" thickBot="1" x14ac:dyDescent="0.35">
      <c r="A7" s="14" t="s">
        <v>8</v>
      </c>
      <c r="B7" s="21">
        <f>(C2-B2)/C2*100</f>
        <v>42.727272727272727</v>
      </c>
      <c r="C7" s="21"/>
      <c r="D7" s="21">
        <f>(D2-C2)/C2*100</f>
        <v>46.36363636363636</v>
      </c>
      <c r="E7" s="11"/>
      <c r="F7" s="14" t="s">
        <v>8</v>
      </c>
      <c r="G7" s="21">
        <f>(H2-G2)/H2*100</f>
        <v>43.283582089552233</v>
      </c>
      <c r="H7" s="21"/>
      <c r="I7" s="21">
        <f>(I2-H2)/H2*100</f>
        <v>47.761194029850742</v>
      </c>
    </row>
    <row r="8" spans="1:9" ht="15" thickBot="1" x14ac:dyDescent="0.35">
      <c r="A8" s="14" t="s">
        <v>9</v>
      </c>
      <c r="B8" s="21">
        <f t="shared" ref="B8:B10" si="0">(C3-B3)/C3*100</f>
        <v>43.18181818181818</v>
      </c>
      <c r="C8" s="21"/>
      <c r="D8" s="21">
        <f t="shared" ref="D8:D10" si="1">(D3-C3)/C3*100</f>
        <v>46.212121212121211</v>
      </c>
      <c r="E8" s="11"/>
      <c r="F8" s="14" t="s">
        <v>9</v>
      </c>
      <c r="G8" s="21">
        <f t="shared" ref="G8:G10" si="2">(H3-G3)/H3*100</f>
        <v>44.444444444444443</v>
      </c>
      <c r="H8" s="21"/>
      <c r="I8" s="21">
        <f t="shared" ref="I8:I10" si="3">(I3-H3)/H3*100</f>
        <v>45.679012345679013</v>
      </c>
    </row>
    <row r="9" spans="1:9" ht="15" thickBot="1" x14ac:dyDescent="0.35">
      <c r="A9" s="14" t="s">
        <v>10</v>
      </c>
      <c r="B9" s="21">
        <f t="shared" si="0"/>
        <v>29.09090909090909</v>
      </c>
      <c r="C9" s="21"/>
      <c r="D9" s="21">
        <f t="shared" si="1"/>
        <v>29.09090909090909</v>
      </c>
      <c r="E9" s="11"/>
      <c r="F9" s="14" t="s">
        <v>10</v>
      </c>
      <c r="G9" s="21">
        <f t="shared" si="2"/>
        <v>29.411764705882355</v>
      </c>
      <c r="H9" s="21"/>
      <c r="I9" s="21">
        <f t="shared" si="3"/>
        <v>29.411764705882355</v>
      </c>
    </row>
    <row r="10" spans="1:9" ht="15" thickBot="1" x14ac:dyDescent="0.35">
      <c r="A10" s="14" t="s">
        <v>11</v>
      </c>
      <c r="B10" s="21">
        <f t="shared" si="0"/>
        <v>30.508474576271187</v>
      </c>
      <c r="C10" s="22"/>
      <c r="D10" s="21">
        <f t="shared" si="1"/>
        <v>33.898305084745758</v>
      </c>
      <c r="E10" s="11"/>
      <c r="F10" s="14" t="s">
        <v>11</v>
      </c>
      <c r="G10" s="21">
        <f t="shared" si="2"/>
        <v>30.555555555555557</v>
      </c>
      <c r="H10" s="22"/>
      <c r="I10" s="21">
        <f t="shared" si="3"/>
        <v>33.333333333333329</v>
      </c>
    </row>
    <row r="11" spans="1:9" ht="15" thickBot="1" x14ac:dyDescent="0.35">
      <c r="A11" s="10"/>
      <c r="B11" s="18">
        <f>SUM(B7:B10)/4</f>
        <v>36.377118644067799</v>
      </c>
      <c r="C11" s="17"/>
      <c r="D11" s="18">
        <f>SUM(D7:D10)/4</f>
        <v>38.891242937853107</v>
      </c>
      <c r="E11" s="11"/>
      <c r="G11" s="18">
        <f>SUM(G7:G10)/4</f>
        <v>36.923836698858651</v>
      </c>
      <c r="H11" s="17"/>
      <c r="I11" s="18">
        <f>SUM(I7:I10)/4</f>
        <v>39.046326103686354</v>
      </c>
    </row>
    <row r="12" spans="1:9" ht="15" thickBot="1" x14ac:dyDescent="0.35">
      <c r="A12" s="10"/>
    </row>
    <row r="13" spans="1:9" ht="15" thickBot="1" x14ac:dyDescent="0.35">
      <c r="A13" s="10"/>
    </row>
    <row r="15" spans="1:9" x14ac:dyDescent="0.3">
      <c r="A15" s="3"/>
      <c r="B15" s="6"/>
      <c r="C15" s="6"/>
      <c r="D15"/>
    </row>
    <row r="16" spans="1:9" ht="15" thickBot="1" x14ac:dyDescent="0.35">
      <c r="A16" s="4"/>
      <c r="B16" s="7"/>
      <c r="C16" s="7"/>
      <c r="D16"/>
    </row>
    <row r="17" spans="1:12" x14ac:dyDescent="0.3">
      <c r="A17" s="5"/>
      <c r="B17" s="5" t="s">
        <v>6</v>
      </c>
      <c r="C17" s="5" t="s">
        <v>3</v>
      </c>
      <c r="D17" s="5" t="s">
        <v>4</v>
      </c>
      <c r="E17" s="5" t="s">
        <v>5</v>
      </c>
      <c r="F17" s="5"/>
      <c r="G17" s="5"/>
      <c r="H17" s="5"/>
      <c r="I17" s="5" t="s">
        <v>6</v>
      </c>
      <c r="J17" s="5" t="s">
        <v>3</v>
      </c>
      <c r="K17" s="5" t="s">
        <v>4</v>
      </c>
      <c r="L17" s="5" t="s">
        <v>5</v>
      </c>
    </row>
    <row r="18" spans="1:12" ht="15" thickBot="1" x14ac:dyDescent="0.35">
      <c r="A18" s="8" t="s">
        <v>8</v>
      </c>
      <c r="B18" s="9">
        <v>69.599999999999994</v>
      </c>
      <c r="C18" s="9">
        <v>69.599999999999994</v>
      </c>
      <c r="D18" s="9">
        <v>41.9</v>
      </c>
      <c r="E18" s="9">
        <v>54.4</v>
      </c>
      <c r="H18" s="8" t="s">
        <v>8</v>
      </c>
      <c r="I18" s="9">
        <v>4.3</v>
      </c>
      <c r="J18" s="9">
        <v>4.3</v>
      </c>
      <c r="K18" s="9">
        <v>2.7</v>
      </c>
      <c r="L18" s="9">
        <v>3.4</v>
      </c>
    </row>
    <row r="19" spans="1:12" ht="15" thickBot="1" x14ac:dyDescent="0.35">
      <c r="A19" s="8" t="s">
        <v>9</v>
      </c>
      <c r="B19" s="9">
        <v>83.9</v>
      </c>
      <c r="C19" s="9">
        <v>83.9</v>
      </c>
      <c r="D19" s="9">
        <v>51.5</v>
      </c>
      <c r="E19" s="9">
        <v>66.900000000000006</v>
      </c>
      <c r="H19" s="8" t="s">
        <v>9</v>
      </c>
      <c r="I19" s="9">
        <v>5.2</v>
      </c>
      <c r="J19" s="9">
        <v>5.2</v>
      </c>
      <c r="K19" s="9">
        <v>3.3</v>
      </c>
      <c r="L19" s="9">
        <v>4.2</v>
      </c>
    </row>
    <row r="20" spans="1:12" ht="15" thickBot="1" x14ac:dyDescent="0.35">
      <c r="A20" s="8" t="s">
        <v>10</v>
      </c>
      <c r="B20" s="9">
        <v>34.700000000000003</v>
      </c>
      <c r="C20" s="9">
        <v>34.700000000000003</v>
      </c>
      <c r="D20" s="9">
        <v>28.7</v>
      </c>
      <c r="E20" s="9">
        <v>34.700000000000003</v>
      </c>
      <c r="H20" s="8" t="s">
        <v>10</v>
      </c>
      <c r="I20" s="9">
        <v>2.1</v>
      </c>
      <c r="J20" s="9">
        <v>2.1</v>
      </c>
      <c r="K20" s="9">
        <v>1.7</v>
      </c>
      <c r="L20" s="9">
        <v>2.1</v>
      </c>
    </row>
    <row r="21" spans="1:12" ht="15" thickBot="1" x14ac:dyDescent="0.35">
      <c r="A21" s="8" t="s">
        <v>11</v>
      </c>
      <c r="B21" s="9">
        <v>37.200000000000003</v>
      </c>
      <c r="C21" s="9">
        <v>37.200000000000003</v>
      </c>
      <c r="D21" s="9">
        <v>33.9</v>
      </c>
      <c r="E21" s="9">
        <v>39.700000000000003</v>
      </c>
      <c r="H21" s="8" t="s">
        <v>11</v>
      </c>
      <c r="I21" s="9">
        <v>2.2000000000000002</v>
      </c>
      <c r="J21" s="9">
        <v>2.2000000000000002</v>
      </c>
      <c r="K21" s="9">
        <v>2</v>
      </c>
      <c r="L21" s="9">
        <v>2.4</v>
      </c>
    </row>
    <row r="23" spans="1:12" x14ac:dyDescent="0.3">
      <c r="C23" s="16">
        <f>(B18-C18)/B18*100</f>
        <v>0</v>
      </c>
      <c r="D23" s="16">
        <f>(B18-D18)/B18*100</f>
        <v>39.798850574712638</v>
      </c>
      <c r="E23" s="16">
        <f>(B18-E18)/B18*100</f>
        <v>21.839080459770109</v>
      </c>
      <c r="J23" s="16">
        <f>(I18-J18)/I18*100</f>
        <v>0</v>
      </c>
      <c r="K23" s="16">
        <f>(I18-K18)/I18*100</f>
        <v>37.20930232558139</v>
      </c>
      <c r="L23" s="16">
        <f>(I18-L18)/I18*100</f>
        <v>20.930232558139533</v>
      </c>
    </row>
    <row r="24" spans="1:12" x14ac:dyDescent="0.3">
      <c r="C24" s="16">
        <f t="shared" ref="C24:C26" si="4">(B19-C19)/B19*100</f>
        <v>0</v>
      </c>
      <c r="D24" s="16">
        <f t="shared" ref="D24:D26" si="5">(B19-D19)/B19*100</f>
        <v>38.617401668653159</v>
      </c>
      <c r="E24" s="16">
        <f>(B19-E19)/B19*100</f>
        <v>20.262216924910607</v>
      </c>
      <c r="J24" s="16">
        <f t="shared" ref="J24:J26" si="6">(I19-J19)/I19*100</f>
        <v>0</v>
      </c>
      <c r="K24" s="16">
        <f t="shared" ref="K24:K26" si="7">(I19-K19)/I19*100</f>
        <v>36.53846153846154</v>
      </c>
      <c r="L24" s="16">
        <f>(I19-L19)/I19*100</f>
        <v>19.23076923076923</v>
      </c>
    </row>
    <row r="25" spans="1:12" x14ac:dyDescent="0.3">
      <c r="C25" s="16">
        <f t="shared" si="4"/>
        <v>0</v>
      </c>
      <c r="D25" s="16">
        <f t="shared" si="5"/>
        <v>17.291066282420758</v>
      </c>
      <c r="E25" s="16">
        <f>(B20-E20)/B20*100</f>
        <v>0</v>
      </c>
      <c r="J25" s="16">
        <f t="shared" si="6"/>
        <v>0</v>
      </c>
      <c r="K25" s="16">
        <f t="shared" si="7"/>
        <v>19.047619047619051</v>
      </c>
      <c r="L25" s="16">
        <f>(I20-L20)/I20*100</f>
        <v>0</v>
      </c>
    </row>
    <row r="26" spans="1:12" x14ac:dyDescent="0.3">
      <c r="C26" s="16">
        <f t="shared" si="4"/>
        <v>0</v>
      </c>
      <c r="D26" s="16">
        <f t="shared" si="5"/>
        <v>8.8709677419354946</v>
      </c>
      <c r="E26" s="16">
        <f>(B21-E21)/B21*100</f>
        <v>-6.7204301075268811</v>
      </c>
      <c r="J26" s="16">
        <f t="shared" si="6"/>
        <v>0</v>
      </c>
      <c r="K26" s="16">
        <f t="shared" si="7"/>
        <v>9.0909090909090988</v>
      </c>
      <c r="L26" s="16">
        <f>(I21-L21)/I21*100</f>
        <v>-9.0909090909090793</v>
      </c>
    </row>
    <row r="27" spans="1:12" x14ac:dyDescent="0.3">
      <c r="J27" s="16"/>
      <c r="K27" s="16"/>
      <c r="L27" s="1"/>
    </row>
    <row r="28" spans="1:12" x14ac:dyDescent="0.3">
      <c r="D28" s="16">
        <f>SUM(D23:D27)/4</f>
        <v>26.144571566930509</v>
      </c>
      <c r="E28" s="16">
        <f>SUM(E23:E27)/4</f>
        <v>8.8452168192884599</v>
      </c>
      <c r="J28" s="16"/>
      <c r="K28" s="16">
        <f>SUM(K23:K27)/4</f>
        <v>25.471573000642767</v>
      </c>
      <c r="L28" s="16">
        <f>SUM(L23:L27)/4</f>
        <v>7.7675231744999209</v>
      </c>
    </row>
    <row r="30" spans="1:12" x14ac:dyDescent="0.3">
      <c r="A30" s="15" t="s">
        <v>15</v>
      </c>
    </row>
    <row r="31" spans="1:12" x14ac:dyDescent="0.3">
      <c r="B31" s="5" t="s">
        <v>6</v>
      </c>
      <c r="C31" s="5" t="s">
        <v>3</v>
      </c>
      <c r="D31" s="5" t="s">
        <v>4</v>
      </c>
      <c r="E31" s="5" t="s">
        <v>5</v>
      </c>
    </row>
    <row r="32" spans="1:12" ht="15" thickBot="1" x14ac:dyDescent="0.35">
      <c r="A32" s="8" t="s">
        <v>8</v>
      </c>
      <c r="B32" s="9">
        <v>109.6</v>
      </c>
      <c r="C32" s="9">
        <v>109.6</v>
      </c>
      <c r="D32" s="9">
        <v>65</v>
      </c>
      <c r="E32" s="9">
        <v>84.7</v>
      </c>
    </row>
    <row r="33" spans="1:5" ht="15" thickBot="1" x14ac:dyDescent="0.35">
      <c r="A33" s="8" t="s">
        <v>9</v>
      </c>
      <c r="B33" s="9">
        <v>132.30000000000001</v>
      </c>
      <c r="C33" s="9">
        <v>132.30000000000001</v>
      </c>
      <c r="D33" s="9">
        <v>79.8</v>
      </c>
      <c r="E33" s="9">
        <v>104</v>
      </c>
    </row>
    <row r="34" spans="1:5" ht="15" thickBot="1" x14ac:dyDescent="0.35">
      <c r="A34" s="8" t="s">
        <v>10</v>
      </c>
      <c r="B34" s="9">
        <v>55.2</v>
      </c>
      <c r="C34" s="9">
        <v>55.2</v>
      </c>
      <c r="D34" s="9">
        <v>45.6</v>
      </c>
      <c r="E34" s="9">
        <v>55.1</v>
      </c>
    </row>
    <row r="35" spans="1:5" ht="15" thickBot="1" x14ac:dyDescent="0.35">
      <c r="A35" s="8" t="s">
        <v>11</v>
      </c>
      <c r="B35" s="9">
        <v>58.8</v>
      </c>
      <c r="C35" s="9">
        <v>58.8</v>
      </c>
      <c r="D35" s="9">
        <v>53.8</v>
      </c>
      <c r="E35" s="9">
        <v>62.8</v>
      </c>
    </row>
    <row r="37" spans="1:5" x14ac:dyDescent="0.3">
      <c r="C37" s="16">
        <f>(B32-C32)/B32*100</f>
        <v>0</v>
      </c>
      <c r="D37" s="16">
        <f>(B32-D32)/B32*100</f>
        <v>40.693430656934304</v>
      </c>
      <c r="E37" s="16">
        <f>(B32-E32)/B32*100</f>
        <v>22.718978102189773</v>
      </c>
    </row>
    <row r="38" spans="1:5" x14ac:dyDescent="0.3">
      <c r="C38" s="16">
        <f t="shared" ref="C38:C40" si="8">(B33-C33)/B33*100</f>
        <v>0</v>
      </c>
      <c r="D38" s="16">
        <f t="shared" ref="D38:D40" si="9">(B33-D33)/B33*100</f>
        <v>39.682539682539691</v>
      </c>
      <c r="E38" s="16">
        <f>(B33-E33)/B33*100</f>
        <v>21.390778533635682</v>
      </c>
    </row>
    <row r="39" spans="1:5" x14ac:dyDescent="0.3">
      <c r="C39" s="16">
        <f t="shared" si="8"/>
        <v>0</v>
      </c>
      <c r="D39" s="16">
        <f t="shared" si="9"/>
        <v>17.39130434782609</v>
      </c>
      <c r="E39" s="16">
        <f>(B34-E34)/B34*100</f>
        <v>0.18115942028985763</v>
      </c>
    </row>
    <row r="40" spans="1:5" x14ac:dyDescent="0.3">
      <c r="C40" s="16">
        <f t="shared" si="8"/>
        <v>0</v>
      </c>
      <c r="D40" s="16">
        <f t="shared" si="9"/>
        <v>8.5034013605442169</v>
      </c>
      <c r="E40" s="16">
        <f>(B35-E35)/B35*100</f>
        <v>-6.8027210884353746</v>
      </c>
    </row>
    <row r="42" spans="1:5" x14ac:dyDescent="0.3">
      <c r="D42" s="16">
        <f>SUM(D37:D41)/4</f>
        <v>26.567669011961076</v>
      </c>
      <c r="E42" s="16">
        <f>SUM(E37:E41)/4</f>
        <v>9.3720487419199845</v>
      </c>
    </row>
  </sheetData>
  <mergeCells count="2">
    <mergeCell ref="B15:B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2023-10-27T10:52:48Z</dcterms:created>
  <dcterms:modified xsi:type="dcterms:W3CDTF">2023-10-27T12:19:52Z</dcterms:modified>
</cp:coreProperties>
</file>